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Adriana.Aragon\Desktop\REVISADOS JAIME\GRUPO 4 OK\REVISADOS\"/>
    </mc:Choice>
  </mc:AlternateContent>
  <bookViews>
    <workbookView xWindow="1050" yWindow="135" windowWidth="15480" windowHeight="6660" tabRatio="598" activeTab="2"/>
  </bookViews>
  <sheets>
    <sheet name="JURIDICA" sheetId="9" r:id="rId1"/>
    <sheet name="TECNICA  G21" sheetId="11" r:id="rId2"/>
    <sheet name="TECNICA G 22" sheetId="8" r:id="rId3"/>
    <sheet name="FINANCIERA" sheetId="10" r:id="rId4"/>
  </sheets>
  <calcPr calcId="152511"/>
</workbook>
</file>

<file path=xl/calcChain.xml><?xml version="1.0" encoding="utf-8"?>
<calcChain xmlns="http://schemas.openxmlformats.org/spreadsheetml/2006/main">
  <c r="C24" i="10" l="1"/>
  <c r="C23" i="10"/>
  <c r="C13" i="10"/>
  <c r="C14" i="10" s="1"/>
  <c r="K57" i="11" l="1"/>
  <c r="N49" i="11" l="1"/>
  <c r="N57" i="11" s="1"/>
  <c r="C24" i="11"/>
  <c r="F145" i="11"/>
  <c r="D156" i="11" s="1"/>
  <c r="E130" i="11"/>
  <c r="D155" i="11" s="1"/>
  <c r="M124" i="11"/>
  <c r="L124" i="11"/>
  <c r="K124" i="11"/>
  <c r="C126" i="11" s="1"/>
  <c r="A117" i="11"/>
  <c r="A119" i="11" s="1"/>
  <c r="A120" i="11" s="1"/>
  <c r="A121" i="11" s="1"/>
  <c r="A122" i="11" s="1"/>
  <c r="A123" i="11" s="1"/>
  <c r="N124" i="11"/>
  <c r="M57" i="11"/>
  <c r="C62" i="11" s="1"/>
  <c r="L57" i="11"/>
  <c r="C61" i="11"/>
  <c r="A50" i="11"/>
  <c r="A51" i="11" s="1"/>
  <c r="A52" i="11" s="1"/>
  <c r="A53" i="11" s="1"/>
  <c r="A54" i="11" s="1"/>
  <c r="A55" i="11" s="1"/>
  <c r="A56" i="11" s="1"/>
  <c r="E40" i="11"/>
  <c r="E24" i="11"/>
  <c r="E155" i="11" l="1"/>
  <c r="M118" i="8"/>
  <c r="L118" i="8"/>
  <c r="K118" i="8"/>
  <c r="A112" i="8"/>
  <c r="A113" i="8" s="1"/>
  <c r="A114" i="8" s="1"/>
  <c r="A115" i="8" s="1"/>
  <c r="A116" i="8" s="1"/>
  <c r="A117" i="8" s="1"/>
  <c r="N118" i="8"/>
  <c r="N58" i="8"/>
  <c r="E40" i="8"/>
  <c r="E24" i="8" l="1"/>
  <c r="E124" i="8" l="1"/>
  <c r="D148" i="8" s="1"/>
  <c r="F138" i="8"/>
  <c r="D149" i="8" s="1"/>
  <c r="E148" i="8" l="1"/>
  <c r="C120" i="8" l="1"/>
  <c r="M58" i="8"/>
  <c r="C63" i="8" s="1"/>
  <c r="K58" i="8"/>
  <c r="C62" i="8" s="1"/>
</calcChain>
</file>

<file path=xl/sharedStrings.xml><?xml version="1.0" encoding="utf-8"?>
<sst xmlns="http://schemas.openxmlformats.org/spreadsheetml/2006/main" count="917" uniqueCount="375">
  <si>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</si>
  <si>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</si>
  <si>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</si>
  <si>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</si>
  <si>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</si>
  <si>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</si>
  <si>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</si>
  <si>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</si>
  <si>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</si>
  <si>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</si>
  <si>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</si>
  <si>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</si>
  <si>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</si>
  <si>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</si>
  <si>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</si>
  <si>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</si>
  <si>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</si>
  <si>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</si>
  <si>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</si>
  <si>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</si>
  <si>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</si>
  <si>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</si>
  <si>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</si>
  <si>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</si>
  <si>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</si>
  <si>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</si>
  <si>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</si>
  <si>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</si>
  <si>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</si>
  <si>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</si>
  <si>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</si>
  <si>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</si>
  <si>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</si>
  <si>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</si>
  <si>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</si>
  <si>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</si>
  <si>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</si>
  <si>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</si>
  <si>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</si>
  <si>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</si>
  <si>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</si>
  <si>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</si>
  <si>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</si>
  <si>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</si>
  <si>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</si>
  <si>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</si>
  <si>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</si>
  <si>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</si>
  <si>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</si>
  <si>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</si>
  <si>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</si>
  <si>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</si>
  <si>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</si>
  <si>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</si>
  <si>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</si>
  <si>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</si>
  <si>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</si>
  <si>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</si>
  <si>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</si>
  <si>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</si>
  <si>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</si>
  <si>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</si>
  <si>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</si>
  <si>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</si>
  <si>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</si>
  <si>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</si>
  <si>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</si>
  <si>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</si>
  <si>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</si>
  <si>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</si>
  <si>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</si>
  <si>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</si>
  <si>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</si>
  <si>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</si>
  <si>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</si>
  <si>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</si>
  <si>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</si>
  <si>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</si>
  <si>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</si>
  <si>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</si>
  <si>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</si>
  <si>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</si>
  <si>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</si>
  <si>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</si>
  <si>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</si>
  <si>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</si>
  <si>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</si>
  <si>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</si>
  <si>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</si>
  <si>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</si>
  <si>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</si>
  <si>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</si>
  <si>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</si>
  <si>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</si>
  <si>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</si>
  <si>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</si>
  <si>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</si>
  <si>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</si>
  <si>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</si>
  <si>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</si>
  <si>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</si>
  <si>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</si>
  <si>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</si>
  <si>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</si>
  <si>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</si>
  <si>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</si>
  <si>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</si>
  <si>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</si>
  <si>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</si>
  <si>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</si>
  <si>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</si>
  <si>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</si>
  <si>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</si>
  <si>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</si>
  <si>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</si>
  <si>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</si>
  <si>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</si>
  <si>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</si>
  <si>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</si>
  <si>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</si>
  <si>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</si>
  <si>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</si>
  <si>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</si>
  <si>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</si>
  <si>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</si>
  <si>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</si>
  <si>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</si>
  <si>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</si>
  <si>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</si>
  <si>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</si>
  <si>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</si>
  <si>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</si>
  <si>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</si>
  <si>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</si>
  <si>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</si>
  <si>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</si>
  <si>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</si>
  <si>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</si>
  <si>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</si>
  <si>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</si>
  <si>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</si>
  <si>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</si>
  <si>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</si>
  <si>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</si>
  <si>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</si>
  <si>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</si>
  <si>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</si>
  <si>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Experiencia Habilitante</t>
  </si>
  <si>
    <t>Equipo Talento Humano Adicional</t>
  </si>
  <si>
    <t>NO ALLEGA</t>
  </si>
  <si>
    <t>TRABAJADORA SOCIAL</t>
  </si>
  <si>
    <t>UNIVERSIDAD DE LA GUAJIRA</t>
  </si>
  <si>
    <t>X</t>
  </si>
  <si>
    <t>NA</t>
  </si>
  <si>
    <t xml:space="preserve">NOTA: EL PROPONENTE NO PRESENTO FORMATO No 9 QUE DA CUENTA DE LA EXPERIENCIA ADICIONAL, NI ALLEGO CERTIFICACIONES </t>
  </si>
  <si>
    <t xml:space="preserve">FUNDACION SEMILLAS COLOMBIA </t>
  </si>
  <si>
    <t>FUNDACION SEMILLAS COLOMBIA</t>
  </si>
  <si>
    <t>ICBF</t>
  </si>
  <si>
    <t>MUNICIPIO MAICAO</t>
  </si>
  <si>
    <t>CDI CON ARRIENDO</t>
  </si>
  <si>
    <t xml:space="preserve">CRA 11 No 20 - 40 </t>
  </si>
  <si>
    <t>CON ARRIENDO</t>
  </si>
  <si>
    <t>CALLE 1 B No 14 - 25 BARRIO LA CONCEPCION</t>
  </si>
  <si>
    <t>CALLE 20 No 3 - 98 BARRIO LOS OLIVOS</t>
  </si>
  <si>
    <t>CALLE 5 No 10 - 143 BARRIO EL BOSQUE</t>
  </si>
  <si>
    <t>CALLE 32 No 27 - 03 BARRIO VILLA MERY</t>
  </si>
  <si>
    <t>EL PROPONENTE NO APORTO ELSOPORTE QUE DE CUENTA DE LA DISPONIBILIDAD DE LA INFRAESTRUCTURA</t>
  </si>
  <si>
    <t>EL PROPONENTE DEBE PRECISAR LA DIRECCION  DEL INMUEBLE, PUES  NO COINCIDE CON LA DIRECCION REGISTRADA EN  EL CONTRATO DE ARRENDAMIENTO</t>
  </si>
  <si>
    <t>EL PROPONENTE DEBE PRECISAR LA DIRECCION  DEL INMUEBLE, PUES NO COINCIDE CON LA DIRECCION REGISTRADA EN  EL CONTRATO DE ARRENDAMIENTO</t>
  </si>
  <si>
    <t>DIEGO FELIPE IZQUIERDO MARIN</t>
  </si>
  <si>
    <t>HISTORIADOR</t>
  </si>
  <si>
    <t>UNIVERSIDAD DE CARTAGENA</t>
  </si>
  <si>
    <t>14 DE DICIEMBRE DE 2014</t>
  </si>
  <si>
    <t>* INSTITUTO PEDAGOGICO DE MAICAO                           * DIOCESIS DE RIOHACHA                          * FUNDACION SEMILLAS COLOMBIA    /2011  AL 30 /11 /2011                                   1 / 2/ 2013 AL 30/ 11/ 2013    1/ 2/ 2014 A LA FECHA</t>
  </si>
  <si>
    <t>* DOCENTE CIENCIA SOCIALES                      * DOCENTE                   * COORDINADOR</t>
  </si>
  <si>
    <t>LICENCIADA EN PEDAGOGIA INFANTIL</t>
  </si>
  <si>
    <t>UNIVERSIDAD DELA GUAJIRA</t>
  </si>
  <si>
    <t>ZULMA PEÑA ROMERO</t>
  </si>
  <si>
    <t>DICIEMBRE 2012</t>
  </si>
  <si>
    <t>* GIMNASIO GIRARDOT                        * CORPORACION REGIONAL DE FORMACION PROFESIONAL              * FUNDACION SEMILLAS COLOMBIA</t>
  </si>
  <si>
    <t>* DOCENTES                * DOCENTE TUTORA                       * COORDINADORA</t>
  </si>
  <si>
    <t>DAVID JOSE RAMIREZ CHOLES</t>
  </si>
  <si>
    <t>ADMINISTRADOR DE EMPRESAS</t>
  </si>
  <si>
    <t>10 DE JULIO DE 2009</t>
  </si>
  <si>
    <t>KEILA SOFIA SILVA GONZALEZ</t>
  </si>
  <si>
    <t xml:space="preserve">LICENCIADA EN EDUCACION PRESCOLAR </t>
  </si>
  <si>
    <t xml:space="preserve">LA CORPORACION INSTITUTO DE ARTES Y CIENCIAS </t>
  </si>
  <si>
    <t>23 DE AGOSTO D 2002</t>
  </si>
  <si>
    <t>*CENTRO ISLAMICO DE MAICAO                       * FUNDACION SEMILLAS COLOMBIA</t>
  </si>
  <si>
    <t xml:space="preserve">*DOCENTE PRE - ESCOLAR                      * COORDINADOR                     </t>
  </si>
  <si>
    <t>IRANIS ISABEL TORO SIMANCA</t>
  </si>
  <si>
    <t xml:space="preserve">LICENCIADA EN ETNOEDUCACION PARA LA BASICA CON ENFASIS EN CIENCIA NATURALES Y EDUCACION </t>
  </si>
  <si>
    <t>UNIVERDAD DE LA GUAJIRA</t>
  </si>
  <si>
    <t>11 DE DICIEMBRE DE 2009</t>
  </si>
  <si>
    <t>* FUNDACION OASIS    * FUNDACION *SEMILLAS COLOMBIA</t>
  </si>
  <si>
    <t>* DOCENTE                  * COORDINADORA</t>
  </si>
  <si>
    <t>LUISANA PEDROZA MARRUGO</t>
  </si>
  <si>
    <t>11 DE JULIO DE 2008</t>
  </si>
  <si>
    <t>* JARDIN INFANTIL Y GUARDERIA PEQUEÑOS GIGANTES                          * JARDIN INFANTIL DIVINO NIÑO</t>
  </si>
  <si>
    <t xml:space="preserve">*COORDINADORA       * COORDINADORA DE PRESCOLAR </t>
  </si>
  <si>
    <t>* 6 / 6 / 2008  AL    6/ 12 / 2008               * FEBRERO A MAYO 2008</t>
  </si>
  <si>
    <t>ELIZABETH GOMEZ ARBOLEDA</t>
  </si>
  <si>
    <t>PSICOLOGO</t>
  </si>
  <si>
    <t>UNIVERSIDAD NACIONAL ABIERTA Y ADISTANCIA</t>
  </si>
  <si>
    <t>26 DE JUNIO DE 2009</t>
  </si>
  <si>
    <t>YIRINA YULIETH OLAYA MONTESINO</t>
  </si>
  <si>
    <t>NANCY PATRICIA ORTEGA GONZALEZ</t>
  </si>
  <si>
    <t>TRABAJADOR SOCIAL</t>
  </si>
  <si>
    <t xml:space="preserve">SI </t>
  </si>
  <si>
    <t>KATHERINE PAOLA PERNETT JIMENEZ</t>
  </si>
  <si>
    <t>ELVIA TERESA SANCHEZ GOMEZ</t>
  </si>
  <si>
    <t>GREISYS THOMAS CRUZ</t>
  </si>
  <si>
    <t>PSICOLOGA</t>
  </si>
  <si>
    <t>UNIVERSIDAD COOPERATIVA DE COLOMBIA</t>
  </si>
  <si>
    <t xml:space="preserve">1 / 8 / 2014  AL      3 / 12 / 2014          </t>
  </si>
  <si>
    <t>3 / 7 / 2013  AL     3 / 12 / 2014</t>
  </si>
  <si>
    <t>3 / 7 / 2013  AL     3 /12 / 2014</t>
  </si>
  <si>
    <t>15 / 2 / 2012  AL    3 / 12 / 2014</t>
  </si>
  <si>
    <t>8 /4 / 2010   AL      3 / 12 / 2014</t>
  </si>
  <si>
    <t>6 / 6 / 2010   AL     3 / 12 / 2014</t>
  </si>
  <si>
    <t>* 1 / 1 / 2010  AL            15/ 12/ 2011               * 10/ 1 / 2012  AL     3 / 12 / 2014</t>
  </si>
  <si>
    <t>* 21 / 2/ 2009  AL  30/ 11/ 2009               * 6/ 4/ 2010  AL       3 / 12 / 2014</t>
  </si>
  <si>
    <t>6/ 4/ 2010  AL       3 / 12 / 2014</t>
  </si>
  <si>
    <t xml:space="preserve">* 1/ 2/ 2008  A     30/ 8/ 2008               * 1/ 3/ 2008  A         30/ 6/ 2008              * 5/ 12/ 2012  AL    3 / 12 / 2014     </t>
  </si>
  <si>
    <t xml:space="preserve">*  1/2/2011 AL 30/11/2011                  * 1/2/ 2013 AL 30/ 11/ 2013                    * 1 / 2/ 2014 A LA FECHA                  * 9/ 4/ 2012  AL   7/ 12/ 2012                  * 6 / 4/ 2010  AL      3 / 12 / 2014                                                             </t>
  </si>
  <si>
    <t>FPI 44201 - 03/ 03/ 2010</t>
  </si>
  <si>
    <t>601 - 19 /10 /2012</t>
  </si>
  <si>
    <t>MEN - ICETEX</t>
  </si>
  <si>
    <t>694 - 11 /12 /2012</t>
  </si>
  <si>
    <t>5/1059</t>
  </si>
  <si>
    <t>CLAUDIA JUDITH BRITO GARZON</t>
  </si>
  <si>
    <t>Si</t>
  </si>
  <si>
    <t>ROBERTO ALFONSO AGUILAR MOLINARES</t>
  </si>
  <si>
    <t>ROSALBA YULIETH VILLAZON DOMINGUEZ</t>
  </si>
  <si>
    <t>LUIS HERNANDO ACEVEDO MEJIA</t>
  </si>
  <si>
    <t>ZAIDER JOSE BENJUMEA BOLAÑO</t>
  </si>
  <si>
    <t>FUNDACION SEMILLAS DE COLOMBIA</t>
  </si>
  <si>
    <t>NO APLICA</t>
  </si>
  <si>
    <t xml:space="preserve">NO APLICA </t>
  </si>
  <si>
    <t>2/450</t>
  </si>
  <si>
    <t>1/450</t>
  </si>
  <si>
    <t>ADRIANA MARCELA NAVARRO MERCADO</t>
  </si>
  <si>
    <t>UNIVERSIDAD DEL MAGDALENA</t>
  </si>
  <si>
    <t>ANLLY LISETH PAREJA LOPEZ</t>
  </si>
  <si>
    <t>LICENCIADA EN CIENCIAS NATURALES Y EDUCACION AMBIENTAL</t>
  </si>
  <si>
    <t>UNIVERSIDAD POPULAR DEL CESAR</t>
  </si>
  <si>
    <t>NO SE REQUIERE</t>
  </si>
  <si>
    <t>MARIA CLAUDIA DORIA CUJIA</t>
  </si>
  <si>
    <t>INSTITUTO NACIONAL DE FORMACION DE SAN JUAN DEL CESAR</t>
  </si>
  <si>
    <t>MIRELVIS YISNEY OSPINO PASTRANA</t>
  </si>
  <si>
    <t>CRISTIAN ENRIQUE AREVALO HOYOS</t>
  </si>
  <si>
    <t>CLAUDIA PATRICIA VELEZ HUERTAS</t>
  </si>
  <si>
    <t>UNIVERSIDAD SANTO TOMAS</t>
  </si>
  <si>
    <t>NO ACREDITO</t>
  </si>
  <si>
    <t>LICENCIADO EN EDUCACION FISICA</t>
  </si>
  <si>
    <t>UNIVERSIDAD DE PAMPLONA</t>
  </si>
  <si>
    <t>INGENIERO DE SISTEMAS DE INFORMACION</t>
  </si>
  <si>
    <t>CONTADOR PUBLICO</t>
  </si>
  <si>
    <t>5 /1059</t>
  </si>
  <si>
    <t>SE DEBE ACLARAR LA HOJA DE VIDA PUES EXISTEN INCONSISTENCIA CON LOS SOPORTES QUE ACREDITAN LOS ESTUDIOS, NO PRESENTO EXPERIENCIA ALGUNA</t>
  </si>
  <si>
    <t>NO PRESENTO EXPERIENCIA</t>
  </si>
  <si>
    <t xml:space="preserve">COORDINADOR GENERAL </t>
  </si>
  <si>
    <t>*ENERO 2008 A  NOVIEMBRE 2014            * 8 /8 / 2008  AL                2 /7 / 2013</t>
  </si>
  <si>
    <t>* REPRESENTANTE LEGAL Y TRABAJADORA SOCIAL                           * COORDINADORA GENERRAL</t>
  </si>
  <si>
    <t>*FUNDACION  SOCIAL GUAJIRA                      *CIIES</t>
  </si>
  <si>
    <t xml:space="preserve">LA EXPERIENCIA APORTADA NO RESPONDE AL PERFIL REQUERIDO SEGÚN PLIEGO DE CONDICIONES </t>
  </si>
  <si>
    <t>PROFESIONAL DE APOYO PEDAGOGICO</t>
  </si>
  <si>
    <t>UNIVERSIDAD DEL SINU</t>
  </si>
  <si>
    <t>*SOLUCIONES INFORMATICAS DE CONTROL ESCOLAR *ALCALDIA DE MAICAO</t>
  </si>
  <si>
    <t>*05/03/2009-05/12/2009, del 06/03/2009 06/03/2009, del 05/01/2010 -05/06/2010</t>
  </si>
  <si>
    <t>*INGENIERO DE SOPORTE      *GERENTE DEL PROYECTO DE MODERNIZACION DE LA SECRETARIA DE EDUCACION.</t>
  </si>
  <si>
    <t>FINANCIERO</t>
  </si>
  <si>
    <t>1 / 1059</t>
  </si>
  <si>
    <t>*MAO TELEVISION          *ANASWAYUU</t>
  </si>
  <si>
    <t>*1 AÑO Y DOS MESES * 16/07/2009 al 18/01/2012</t>
  </si>
  <si>
    <t>*CONTADOR *TECNICO DE ALMACEN</t>
  </si>
  <si>
    <t xml:space="preserve">NO CUMPLE CON EL PERFIL REQUERIDO PARA EL CARGO DE CONFORMIDAD CON EL   PLIEGO DE CONDICIONES </t>
  </si>
  <si>
    <t>63</t>
  </si>
  <si>
    <t>CDI INSTITUCION CON ARRIENDO</t>
  </si>
  <si>
    <t>CDI INSTITUCIONAL CON ARRIENDO</t>
  </si>
  <si>
    <t>CALLE  20 No. 11-54 BARRIO  SAN  MARTIN  - CHICOS DE MI BARRIO</t>
  </si>
  <si>
    <t>CALLE 32 No. 27-03 BARRIO  VILLA MERY - MI EDAD FELIZ</t>
  </si>
  <si>
    <t>SI - COMODATO</t>
  </si>
  <si>
    <t xml:space="preserve">NA </t>
  </si>
  <si>
    <t>CALLE  11 No. 1-54 PARAGUACHON , MI CAMINITO</t>
  </si>
  <si>
    <t xml:space="preserve">* INSTITUCION EDUCATIVA LICEO CELEDON                             </t>
  </si>
  <si>
    <t xml:space="preserve">* 9 /7 /2012 AL 30/11/2012  </t>
  </si>
  <si>
    <t xml:space="preserve">* PSICOLOGO EDUCATIVO                  </t>
  </si>
  <si>
    <t xml:space="preserve">*FUNDACION GUAJIRA LEGAL          *INSTITUTO GARDNER  </t>
  </si>
  <si>
    <t>*10 /2 /2014 AL 31/10/2014  * 2012 Y 2013</t>
  </si>
  <si>
    <t>* DOCENTE                   * DOCENTE</t>
  </si>
  <si>
    <t xml:space="preserve">*COLEGIO GABRIELA MISTRAL        </t>
  </si>
  <si>
    <t>* EXTRAS S.A                            * FUNIPENJ                                * UNIDAD DE RIESGO DE MAICAO</t>
  </si>
  <si>
    <t>* 21 /2 /2013 AL 5/11/2013     * 9 /7 /2012 AL 9 /11 /2013    * 3 /3 /2014 AL 10 /8/2014</t>
  </si>
  <si>
    <t xml:space="preserve">* LUDOTECARIA CORPORACION DIA DE LA NIÑEZ                 *TRABAJADORA SOCIAL                            * APOYO PSICOSOCIAL   </t>
  </si>
  <si>
    <t xml:space="preserve">* FUNDACION POR LA  PAZ EN LA GUAJIRA.                      </t>
  </si>
  <si>
    <t xml:space="preserve">* 1 / 2/2011  AL 15/12/ 2011   * 672 / 2012                                  *6 /2 /2013 AL 2 /12/2014     </t>
  </si>
  <si>
    <t>* ATENCION PSICOSOCIAL                * PSICOLOGO CDI</t>
  </si>
  <si>
    <t xml:space="preserve">* TRABAJADORA SOCIAL, VISITADORA DOMICILIARIA Y PROMOTORA EN DESARROLLO COMUNITARIO             </t>
  </si>
  <si>
    <t xml:space="preserve">* ENERO 2007  A ENERO 2009                                         </t>
  </si>
  <si>
    <t xml:space="preserve">* FUNDACION SOCIAL GUAJIRA                        </t>
  </si>
  <si>
    <t xml:space="preserve">                                     * COORD PEDAG          * COORD PEDAG           * COORD PEDAG           * COORD PEDAG</t>
  </si>
  <si>
    <t xml:space="preserve"> * 1 /5 /2010  - 26 /11 /2010  * 5 /5 /2011  - 15 /12 /2011      * 9 /5 /2012  - 30 /9 /2012     * 23 /10 /2012 - 15/12/2012    </t>
  </si>
  <si>
    <t xml:space="preserve">116  </t>
  </si>
  <si>
    <t xml:space="preserve">128 </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</si>
  <si>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</si>
  <si>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</si>
  <si>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</si>
  <si>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</si>
  <si>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</si>
  <si>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</si>
  <si>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</si>
  <si>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</si>
  <si>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</si>
  <si>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</si>
  <si>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</si>
  <si>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</si>
  <si>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</si>
  <si>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</si>
  <si>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</si>
  <si>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</si>
  <si>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</si>
  <si>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</si>
  <si>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</si>
  <si>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</si>
  <si>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</si>
  <si>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</si>
  <si>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</si>
  <si>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</si>
  <si>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</si>
  <si>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</si>
  <si>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</si>
  <si>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</si>
  <si>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</si>
  <si>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</si>
  <si>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</si>
  <si>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</si>
  <si>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</si>
  <si>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</si>
  <si>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</si>
  <si>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</si>
  <si>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</si>
  <si>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</si>
  <si>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</si>
  <si>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</si>
  <si>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</si>
  <si>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</si>
  <si>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PROPONENTE No. 32 FUNDACION SEMILLAS COLOMBIA</t>
  </si>
  <si>
    <t>1 AL 3</t>
  </si>
  <si>
    <t>GARANTIA DE SERIEDAD DE LA PROPUESTA GRUPO 21</t>
  </si>
  <si>
    <t>GARANTIA DE SERIEDAD DE LA PROPUESTA GRUPO 22</t>
  </si>
  <si>
    <t>7 A LA 13</t>
  </si>
  <si>
    <t>15  AL 21</t>
  </si>
  <si>
    <t>34 Y 35</t>
  </si>
  <si>
    <t>N.A</t>
  </si>
  <si>
    <t>27 Y 31</t>
  </si>
  <si>
    <t>30 Y 26</t>
  </si>
  <si>
    <t>22 AL 24</t>
  </si>
  <si>
    <t>4 AL 6</t>
  </si>
  <si>
    <t xml:space="preserve">PROPONENTE:   </t>
  </si>
  <si>
    <t>NUMERO DE NIT:</t>
  </si>
  <si>
    <t>839000587-5</t>
  </si>
  <si>
    <t xml:space="preserve">  CUMPLE </t>
  </si>
  <si>
    <t>EL PROPONENTE CUMPLE __X____ NO CUMPLE _______</t>
  </si>
  <si>
    <t>NINGUNA</t>
  </si>
  <si>
    <t>TENIENDO EN CUENTA LAS OBSERVACIONES PRESENTADAS EL 12/12/14, EL MES DE EXPERIENCIA ACREDITADA  NO VALIDA CORRESPONDE AL MES DE OCTUBRE QUE SE ENCUENTRA POR FUERA DEL LIMITE DE TIEMPO QUE COMPRENDEN LOS 5 AÑOS ,   LA FECHA DE CORTE PARA ACREDITAR EXPERIENCIA ES EL 30 SEPTIEMBRE Y EN ESE MOMENTO EL CONTRATO SE ENCONTRABA EN EJECUCION</t>
  </si>
  <si>
    <r>
      <t xml:space="preserve">TENIENDO EN CUENTA LAS OBSERVACIONES PRESENTADAS EL 12/12/14,  EL OBJETO DEL CONTRATO SE REVISA NUEVAMENTE Y  SE RATIFICA QUE  NO CORRESPONDE A LA EXPERIENCIA  CON PRIMERA INFANCIA Y/O FAMILIA  TODA VEZ QUE EL OBJETO ES LA PRESTACION DE SERVICIOS EDUCATIVOS EN EL MUNICIPIO DE MAICAO EN </t>
    </r>
    <r>
      <rPr>
        <b/>
        <sz val="14"/>
        <rFont val="Calibri"/>
        <family val="2"/>
      </rPr>
      <t>EDAD ESCOLAR</t>
    </r>
  </si>
  <si>
    <t>6/1059</t>
  </si>
  <si>
    <t xml:space="preserve">DE ACUERDO AL OFICIO DE FECHA 12/12/14, SE OBSERVA CERTIFICACIONES QUE EVIDENCIAN VINCULACION LABORALCON OTRAS EMPRESAS, SIN EMBARGO, SE TIENE EN CUENTA LA CERTIFICACION EXPEDIDA POR LA FUNDACION SEMILLA COLOMBIA DE QUEDAR ASIGANADO ESTE GRUPO EN EL EJERCICIO DE SUPERVISION SE VIGILARA DE CERCA EL CUMPLIMIENTO ESTRICTO DE LAS 8 HORAS QUE EL COORIDINADOR DEBE DEDICAR AL CDI.  </t>
  </si>
  <si>
    <t>DE ACUERDO AL OFICIO DEL 12/12/14 LA COORDINADORA NO APORTA  CERTIFICACIONES PARA LOS 24 MESES REQUERIDOS PARA EL PERFIL APLICADO, SE VERIFICÓ NUEVAMENTE  LA INFORAMCIÓN Y SOLO CUMPLE CON 10 MESES DE EXPERIENCIA.SE RECIBE EN LOS ANEXOS DE LAS OBSERVACIONES CERTIFICACION DE SEMILLAS COLOMBIA LA CUAL SE ADICIONA</t>
  </si>
  <si>
    <t>2/1059</t>
  </si>
  <si>
    <t>2 /1059</t>
  </si>
  <si>
    <t>SE TRASLAPA 9 MSES CON EL CONTRATO No. 128 Y 9 MESES CON EL 116</t>
  </si>
  <si>
    <t xml:space="preserve"> TENIENDO EN CUENTA EL OFICIO DE FECHA 12/12/2014, NUEVAMENTE SE REVISA LA HOJA DE VIDA Y LA EXPERIENCIA CERTIFICADA NO RESPONDE AL PERFIL REQUERIDO POR EL CARGO DE COORDINADORADE CONFORMIDAD CON EL PLIEGO DE CONDICIONES.  LA SOLICITUD DE CAMBIO DE TH NO ES POSIBLE PORQUE ESTAN VINCULADAS AL ADICIONAL</t>
  </si>
  <si>
    <t xml:space="preserve"> TENIENDO EN CUENTA EL OFICIO DE FECHA 12/12/2014, NUEVAMENTE SE REVISA LA HOJA DE VIDA Y LA EXPERIENCIA CERTIFICADA NO RESPONDE AL PERFIL REQUERIDO POR EL CARGO DE COORDINADORA DE CONFORMIDAD CON EL PLIEGO DE CONDICIONES .  LA SOLICITUD DE CAMBIO DE TH NO ES POSIBLE PORQUE ESTAN VINCULADAS AL ADICIONAL</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</si>
</sst>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0;[Red]0"/>
    <numFmt numFmtId="171" formatCode="_-* #,##0_-;\-* #,##0_-;_-* &quot;-&quot;??_-;_-@_-"/>
  </numFmts>
  <fonts count="35"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2"/>
      <color rgb="FF000000"/>
      <name val="Arial"/>
      <family val="2"/>
    </font>
    <font>
      <sz val="12"/>
      <color rgb="FF000000"/>
      <name val="Arial"/>
      <family val="2"/>
    </font>
    <font>
      <sz val="12"/>
      <color theme="1"/>
      <name val="Arial"/>
      <family val="2"/>
    </font>
    <font>
      <sz val="12"/>
      <color rgb="FF7030A0"/>
      <name val="Arial"/>
      <family val="2"/>
    </font>
    <font>
      <b/>
      <sz val="12"/>
      <name val="Arial"/>
      <family val="2"/>
    </font>
    <font>
      <sz val="12"/>
      <name val="Arial"/>
      <family val="2"/>
    </font>
    <font>
      <b/>
      <sz val="11"/>
      <name val="Calibri"/>
      <family val="2"/>
      <scheme val="minor"/>
    </font>
    <font>
      <b/>
      <sz val="11"/>
      <name val="Arial Narrow"/>
      <family val="2"/>
    </font>
    <font>
      <sz val="11"/>
      <name val="Arial Narrow"/>
      <family val="2"/>
    </font>
    <font>
      <b/>
      <sz val="9"/>
      <name val="Arial Narrow"/>
      <family val="2"/>
    </font>
    <font>
      <b/>
      <sz val="11"/>
      <name val="Arial"/>
      <family val="2"/>
    </font>
    <font>
      <b/>
      <sz val="14"/>
      <name val="Calibri"/>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33">
    <xf numFmtId="0" fontId="0" fillId="0" borderId="0" xfId="0"/>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3" fillId="7" borderId="25" xfId="0" applyFont="1" applyFill="1" applyBorder="1" applyAlignment="1">
      <alignment vertical="center"/>
    </xf>
    <xf numFmtId="0" fontId="23" fillId="7" borderId="26" xfId="0" applyFont="1" applyFill="1" applyBorder="1" applyAlignment="1">
      <alignment horizontal="center" vertical="center" wrapText="1"/>
    </xf>
    <xf numFmtId="0" fontId="24" fillId="0" borderId="27" xfId="0" applyFont="1" applyBorder="1" applyAlignment="1">
      <alignment vertical="center" wrapText="1"/>
    </xf>
    <xf numFmtId="0" fontId="24" fillId="0" borderId="26" xfId="0" applyFont="1" applyBorder="1" applyAlignment="1">
      <alignment vertical="center"/>
    </xf>
    <xf numFmtId="0" fontId="23" fillId="7" borderId="27" xfId="0" applyFont="1" applyFill="1" applyBorder="1" applyAlignment="1">
      <alignment vertical="center"/>
    </xf>
    <xf numFmtId="0" fontId="24" fillId="7" borderId="26" xfId="0" applyFont="1" applyFill="1" applyBorder="1" applyAlignment="1">
      <alignment vertical="center"/>
    </xf>
    <xf numFmtId="0" fontId="24" fillId="7" borderId="0" xfId="0" applyFont="1" applyFill="1" applyAlignment="1">
      <alignment vertical="center"/>
    </xf>
    <xf numFmtId="0" fontId="24" fillId="7" borderId="27" xfId="0" applyFont="1" applyFill="1" applyBorder="1" applyAlignment="1">
      <alignment vertical="center"/>
    </xf>
    <xf numFmtId="0" fontId="23" fillId="7" borderId="28" xfId="0" applyFont="1" applyFill="1" applyBorder="1" applyAlignment="1">
      <alignment vertical="center"/>
    </xf>
    <xf numFmtId="0" fontId="23" fillId="7" borderId="0" xfId="0" applyFont="1" applyFill="1" applyAlignment="1">
      <alignment horizontal="center" vertical="center"/>
    </xf>
    <xf numFmtId="0" fontId="23" fillId="7" borderId="27" xfId="0" applyFont="1" applyFill="1" applyBorder="1" applyAlignment="1">
      <alignment horizontal="center" vertical="center"/>
    </xf>
    <xf numFmtId="0" fontId="24" fillId="7" borderId="23" xfId="0" applyFont="1" applyFill="1" applyBorder="1" applyAlignment="1">
      <alignment vertical="center"/>
    </xf>
    <xf numFmtId="0" fontId="24" fillId="8" borderId="24" xfId="0" applyFont="1" applyFill="1" applyBorder="1" applyAlignment="1">
      <alignment vertical="center"/>
    </xf>
    <xf numFmtId="0" fontId="24" fillId="8" borderId="0" xfId="0" applyFont="1" applyFill="1" applyAlignment="1">
      <alignment vertical="center"/>
    </xf>
    <xf numFmtId="0" fontId="24" fillId="7" borderId="31" xfId="0" applyFont="1" applyFill="1" applyBorder="1" applyAlignment="1">
      <alignment vertical="center"/>
    </xf>
    <xf numFmtId="0" fontId="24" fillId="8" borderId="33" xfId="0" applyFont="1" applyFill="1" applyBorder="1" applyAlignment="1">
      <alignment vertical="center"/>
    </xf>
    <xf numFmtId="0" fontId="24" fillId="7" borderId="34" xfId="0" applyFont="1" applyFill="1" applyBorder="1" applyAlignment="1">
      <alignment vertical="center"/>
    </xf>
    <xf numFmtId="0" fontId="23" fillId="7" borderId="26" xfId="0" applyFont="1" applyFill="1" applyBorder="1" applyAlignment="1">
      <alignment vertical="center"/>
    </xf>
    <xf numFmtId="0" fontId="23" fillId="7" borderId="34" xfId="0" applyFont="1" applyFill="1" applyBorder="1" applyAlignment="1">
      <alignment horizontal="center" vertical="center"/>
    </xf>
    <xf numFmtId="0" fontId="23" fillId="7" borderId="0" xfId="0" applyFont="1" applyFill="1" applyAlignment="1">
      <alignment horizontal="right" vertical="center"/>
    </xf>
    <xf numFmtId="0" fontId="23" fillId="7" borderId="0" xfId="0" applyFont="1" applyFill="1" applyAlignment="1">
      <alignment vertical="center"/>
    </xf>
    <xf numFmtId="0" fontId="24" fillId="0" borderId="27" xfId="0" applyFont="1" applyBorder="1" applyAlignment="1">
      <alignment vertical="center"/>
    </xf>
    <xf numFmtId="0" fontId="24" fillId="7" borderId="33" xfId="0" applyFont="1" applyFill="1" applyBorder="1" applyAlignment="1">
      <alignment vertical="center" wrapText="1"/>
    </xf>
    <xf numFmtId="0" fontId="25" fillId="0" borderId="0" xfId="0" applyFont="1"/>
    <xf numFmtId="0" fontId="26"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27" fillId="7" borderId="31" xfId="0" applyFont="1" applyFill="1" applyBorder="1" applyAlignment="1">
      <alignment vertical="center"/>
    </xf>
    <xf numFmtId="0" fontId="27" fillId="7" borderId="31" xfId="0" applyFont="1" applyFill="1" applyBorder="1" applyAlignment="1">
      <alignment horizontal="center" vertical="center"/>
    </xf>
    <xf numFmtId="0" fontId="27" fillId="7" borderId="31" xfId="0" applyFont="1" applyFill="1" applyBorder="1" applyAlignment="1">
      <alignment vertical="center" wrapText="1"/>
    </xf>
    <xf numFmtId="0" fontId="1" fillId="0" borderId="0" xfId="0" applyFont="1" applyFill="1" applyBorder="1" applyAlignment="1">
      <alignment horizontal="center" vertical="center" wrapText="1"/>
    </xf>
    <xf numFmtId="49" fontId="29" fillId="0" borderId="1" xfId="0" applyNumberFormat="1" applyFont="1" applyFill="1" applyBorder="1" applyAlignment="1" applyProtection="1">
      <alignment horizontal="left" vertical="center" wrapText="1"/>
      <protection locked="0"/>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wrapText="1"/>
    </xf>
    <xf numFmtId="0" fontId="0" fillId="0" borderId="1" xfId="0" applyBorder="1" applyAlignment="1">
      <alignment horizontal="center"/>
    </xf>
    <xf numFmtId="0" fontId="0" fillId="0" borderId="1" xfId="0" applyBorder="1" applyAlignment="1">
      <alignment horizontal="center" vertical="center"/>
    </xf>
    <xf numFmtId="3" fontId="0" fillId="3" borderId="1" xfId="0" applyNumberFormat="1" applyFill="1" applyBorder="1" applyAlignment="1">
      <alignment horizontal="right" vertical="center"/>
    </xf>
    <xf numFmtId="0" fontId="13" fillId="0" borderId="1" xfId="0" applyNumberFormat="1"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vertical="center" wrapText="1"/>
    </xf>
    <xf numFmtId="168" fontId="13" fillId="0" borderId="1" xfId="1" applyNumberFormat="1" applyFont="1" applyFill="1" applyBorder="1" applyAlignment="1">
      <alignment horizontal="center" vertical="center" wrapText="1"/>
    </xf>
    <xf numFmtId="0" fontId="13" fillId="0" borderId="1" xfId="4"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wrapText="1"/>
    </xf>
    <xf numFmtId="3" fontId="0" fillId="0" borderId="1" xfId="0" applyNumberFormat="1" applyBorder="1" applyAlignment="1">
      <alignment horizontal="center" vertical="center"/>
    </xf>
    <xf numFmtId="14" fontId="0" fillId="0" borderId="1" xfId="0" applyNumberFormat="1" applyBorder="1" applyAlignment="1">
      <alignment horizontal="center" vertical="center"/>
    </xf>
    <xf numFmtId="0" fontId="0" fillId="0" borderId="1" xfId="0" applyFill="1" applyBorder="1" applyAlignment="1">
      <alignment vertical="top" wrapText="1"/>
    </xf>
    <xf numFmtId="166" fontId="0" fillId="3" borderId="1" xfId="0" applyNumberFormat="1" applyFill="1" applyBorder="1" applyAlignment="1">
      <alignment horizontal="center"/>
    </xf>
    <xf numFmtId="170" fontId="13" fillId="0" borderId="1" xfId="0" applyNumberFormat="1" applyFont="1" applyFill="1" applyBorder="1" applyAlignment="1" applyProtection="1">
      <alignment horizontal="center" vertical="center" wrapText="1"/>
      <protection locked="0"/>
    </xf>
    <xf numFmtId="3" fontId="13" fillId="0" borderId="1" xfId="0" applyNumberFormat="1" applyFont="1" applyFill="1" applyBorder="1" applyAlignment="1" applyProtection="1">
      <alignment horizontal="center" vertical="center" wrapText="1"/>
      <protection locked="0"/>
    </xf>
    <xf numFmtId="164" fontId="13" fillId="0" borderId="1" xfId="1" applyNumberFormat="1" applyFont="1" applyFill="1" applyBorder="1" applyAlignment="1">
      <alignment horizontal="center" vertical="center" wrapText="1"/>
    </xf>
    <xf numFmtId="168" fontId="18" fillId="0" borderId="1" xfId="1" applyNumberFormat="1" applyFont="1" applyFill="1" applyBorder="1" applyAlignment="1">
      <alignment horizontal="right" vertical="center" wrapText="1"/>
    </xf>
    <xf numFmtId="0" fontId="0" fillId="0" borderId="1" xfId="0" applyBorder="1" applyAlignment="1">
      <alignment horizontal="center"/>
    </xf>
    <xf numFmtId="0" fontId="0" fillId="0" borderId="1" xfId="0" applyBorder="1" applyAlignment="1">
      <alignment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0" xfId="0" applyBorder="1" applyAlignment="1">
      <alignment wrapText="1"/>
    </xf>
    <xf numFmtId="3" fontId="0" fillId="0" borderId="0" xfId="0" applyNumberFormat="1" applyBorder="1" applyAlignment="1">
      <alignment horizontal="center" vertical="center"/>
    </xf>
    <xf numFmtId="0" fontId="0" fillId="0" borderId="0" xfId="0" applyBorder="1" applyAlignment="1">
      <alignment horizontal="center" vertical="center"/>
    </xf>
    <xf numFmtId="14" fontId="0" fillId="0" borderId="0" xfId="0" applyNumberFormat="1" applyBorder="1" applyAlignment="1">
      <alignment horizontal="center" vertical="center"/>
    </xf>
    <xf numFmtId="0" fontId="0" fillId="0" borderId="0" xfId="0" applyBorder="1" applyAlignment="1">
      <alignment horizontal="center"/>
    </xf>
    <xf numFmtId="0" fontId="0" fillId="0" borderId="1" xfId="0" applyBorder="1" applyAlignment="1">
      <alignment vertical="top" wrapText="1"/>
    </xf>
    <xf numFmtId="0" fontId="0" fillId="0" borderId="1" xfId="0" applyBorder="1" applyAlignment="1">
      <alignment horizontal="center" vertical="center" wrapText="1"/>
    </xf>
    <xf numFmtId="49" fontId="0" fillId="0" borderId="1" xfId="0" applyNumberFormat="1" applyBorder="1" applyAlignment="1">
      <alignment horizontal="center" vertical="center"/>
    </xf>
    <xf numFmtId="0" fontId="0" fillId="0" borderId="1" xfId="0" applyFill="1" applyBorder="1" applyAlignment="1">
      <alignment horizontal="center" vertical="center" wrapText="1"/>
    </xf>
    <xf numFmtId="0" fontId="0" fillId="0" borderId="1" xfId="0" applyBorder="1" applyAlignment="1">
      <alignment horizontal="center" wrapText="1"/>
    </xf>
    <xf numFmtId="0" fontId="0" fillId="0" borderId="1" xfId="0" applyBorder="1" applyAlignment="1">
      <alignment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wrapText="1"/>
    </xf>
    <xf numFmtId="168" fontId="13" fillId="0" borderId="1" xfId="1" applyNumberFormat="1" applyFont="1" applyFill="1" applyBorder="1" applyAlignment="1">
      <alignment horizontal="center" wrapText="1"/>
    </xf>
    <xf numFmtId="0" fontId="0" fillId="0" borderId="1" xfId="0" applyBorder="1" applyAlignment="1">
      <alignment horizontal="center" vertical="center" wrapText="1"/>
    </xf>
    <xf numFmtId="3" fontId="0" fillId="0" borderId="1" xfId="0" applyNumberFormat="1" applyBorder="1" applyAlignment="1">
      <alignment wrapText="1"/>
    </xf>
    <xf numFmtId="14" fontId="0" fillId="0" borderId="1" xfId="0" applyNumberFormat="1" applyBorder="1" applyAlignment="1">
      <alignment wrapText="1"/>
    </xf>
    <xf numFmtId="1" fontId="13" fillId="0" borderId="1" xfId="0"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0" fontId="0" fillId="0" borderId="1" xfId="0" applyFill="1" applyBorder="1" applyAlignment="1">
      <alignment horizontal="center" wrapText="1"/>
    </xf>
    <xf numFmtId="3"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0" fontId="0" fillId="0" borderId="1" xfId="0" applyFill="1" applyBorder="1" applyAlignment="1">
      <alignment vertical="center" wrapText="1"/>
    </xf>
    <xf numFmtId="0" fontId="0" fillId="0" borderId="1" xfId="0" applyFill="1" applyBorder="1" applyAlignment="1">
      <alignment horizontal="center" vertical="top" wrapText="1"/>
    </xf>
    <xf numFmtId="0" fontId="18" fillId="0" borderId="1" xfId="0" applyNumberFormat="1" applyFont="1" applyFill="1" applyBorder="1" applyAlignment="1" applyProtection="1">
      <alignment horizontal="center" vertical="center" wrapText="1"/>
      <protection locked="0"/>
    </xf>
    <xf numFmtId="3" fontId="0" fillId="3" borderId="1" xfId="0" applyNumberFormat="1" applyFill="1" applyBorder="1" applyAlignment="1">
      <alignment horizontal="center"/>
    </xf>
    <xf numFmtId="3" fontId="0" fillId="3" borderId="1" xfId="0" applyNumberFormat="1" applyFill="1" applyBorder="1" applyAlignment="1">
      <alignment horizontal="center" vertical="center"/>
    </xf>
    <xf numFmtId="3" fontId="13" fillId="0" borderId="1" xfId="1" applyNumberFormat="1" applyFont="1" applyFill="1" applyBorder="1" applyAlignment="1">
      <alignment horizontal="center" vertical="center" wrapText="1"/>
    </xf>
    <xf numFmtId="0" fontId="13" fillId="0" borderId="1" xfId="1" applyNumberFormat="1" applyFont="1" applyFill="1" applyBorder="1" applyAlignment="1">
      <alignment horizontal="center" wrapText="1"/>
    </xf>
    <xf numFmtId="0" fontId="14" fillId="0" borderId="0" xfId="0" applyFont="1" applyFill="1" applyAlignment="1">
      <alignment horizontal="center" vertical="center" wrapText="1"/>
    </xf>
    <xf numFmtId="0" fontId="13" fillId="0" borderId="1" xfId="1" applyNumberFormat="1" applyFont="1" applyFill="1" applyBorder="1" applyAlignment="1">
      <alignment horizontal="center" vertical="center" wrapText="1"/>
    </xf>
    <xf numFmtId="0" fontId="0" fillId="0" borderId="1" xfId="0" applyBorder="1" applyAlignment="1">
      <alignment vertical="center" wrapText="1"/>
    </xf>
    <xf numFmtId="0" fontId="0" fillId="0" borderId="13" xfId="0" applyBorder="1" applyAlignment="1">
      <alignment horizontal="center" vertical="center" wrapText="1"/>
    </xf>
    <xf numFmtId="3" fontId="0" fillId="0" borderId="13" xfId="0" applyNumberForma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pplyAlignment="1">
      <alignment horizontal="center" vertical="center" wrapText="1"/>
    </xf>
    <xf numFmtId="0" fontId="0" fillId="0" borderId="1" xfId="0" applyBorder="1" applyAlignment="1">
      <alignment vertical="center" wrapText="1"/>
    </xf>
    <xf numFmtId="0" fontId="23" fillId="7" borderId="31" xfId="0" applyFont="1" applyFill="1" applyBorder="1" applyAlignment="1">
      <alignment vertical="center"/>
    </xf>
    <xf numFmtId="0" fontId="14" fillId="0" borderId="0" xfId="0" applyFont="1"/>
    <xf numFmtId="0" fontId="30" fillId="0" borderId="0" xfId="0" applyFont="1" applyAlignment="1">
      <alignment horizontal="center" vertical="center"/>
    </xf>
    <xf numFmtId="0" fontId="31" fillId="0" borderId="0" xfId="0" applyFont="1" applyAlignment="1">
      <alignment horizontal="justify" vertical="center"/>
    </xf>
    <xf numFmtId="0" fontId="32" fillId="5" borderId="18" xfId="0" applyFont="1" applyFill="1" applyBorder="1" applyAlignment="1">
      <alignment horizontal="center" vertical="center" wrapText="1"/>
    </xf>
    <xf numFmtId="0" fontId="33" fillId="0" borderId="18" xfId="0" applyFont="1" applyBorder="1" applyAlignment="1">
      <alignment horizontal="center" vertical="center" wrapText="1"/>
    </xf>
    <xf numFmtId="0" fontId="33" fillId="6" borderId="5" xfId="0" applyFont="1" applyFill="1" applyBorder="1" applyAlignment="1">
      <alignment horizontal="center" vertical="center" wrapText="1"/>
    </xf>
    <xf numFmtId="0" fontId="33" fillId="6" borderId="1" xfId="0" applyFont="1" applyFill="1" applyBorder="1" applyAlignment="1">
      <alignment horizontal="center" vertical="center" wrapText="1"/>
    </xf>
    <xf numFmtId="16" fontId="20" fillId="7" borderId="19" xfId="0" applyNumberFormat="1" applyFont="1" applyFill="1" applyBorder="1" applyAlignment="1">
      <alignment horizontal="center" vertical="center" wrapText="1"/>
    </xf>
    <xf numFmtId="0" fontId="20" fillId="0" borderId="1" xfId="0" applyFont="1" applyBorder="1" applyAlignment="1">
      <alignment horizontal="center"/>
    </xf>
    <xf numFmtId="0" fontId="20" fillId="7" borderId="20" xfId="0" applyFont="1" applyFill="1" applyBorder="1" applyAlignment="1">
      <alignment horizontal="center" vertical="center" wrapText="1"/>
    </xf>
    <xf numFmtId="0" fontId="20" fillId="0" borderId="5" xfId="0" applyFont="1" applyBorder="1" applyAlignment="1">
      <alignment horizontal="center"/>
    </xf>
    <xf numFmtId="0" fontId="20" fillId="0" borderId="38" xfId="0" applyFont="1" applyBorder="1" applyAlignment="1">
      <alignment horizontal="center"/>
    </xf>
    <xf numFmtId="0" fontId="20" fillId="0" borderId="14" xfId="0" applyFont="1" applyBorder="1" applyAlignment="1">
      <alignment horizontal="center"/>
    </xf>
    <xf numFmtId="0" fontId="20" fillId="0" borderId="20" xfId="0" applyFont="1" applyBorder="1" applyAlignment="1">
      <alignment horizontal="center" vertical="center" wrapText="1"/>
    </xf>
    <xf numFmtId="0" fontId="20" fillId="0" borderId="1" xfId="0" applyFont="1" applyBorder="1" applyAlignment="1"/>
    <xf numFmtId="0" fontId="20" fillId="0" borderId="1" xfId="0" applyFont="1" applyBorder="1"/>
    <xf numFmtId="171" fontId="24" fillId="7" borderId="25" xfId="1" applyNumberFormat="1" applyFont="1" applyFill="1" applyBorder="1" applyAlignment="1">
      <alignment vertical="center"/>
    </xf>
    <xf numFmtId="171" fontId="24" fillId="7" borderId="27" xfId="1" applyNumberFormat="1" applyFont="1" applyFill="1" applyBorder="1" applyAlignment="1">
      <alignment vertical="center"/>
    </xf>
    <xf numFmtId="171" fontId="24" fillId="7" borderId="34" xfId="1" applyNumberFormat="1" applyFont="1" applyFill="1" applyBorder="1" applyAlignment="1">
      <alignment vertical="center"/>
    </xf>
    <xf numFmtId="2" fontId="24" fillId="8" borderId="0" xfId="0" applyNumberFormat="1" applyFont="1" applyFill="1" applyAlignment="1">
      <alignment horizontal="center" vertical="center"/>
    </xf>
    <xf numFmtId="9" fontId="24" fillId="8" borderId="33" xfId="4" applyFont="1" applyFill="1" applyBorder="1" applyAlignment="1">
      <alignment horizontal="center" vertical="center"/>
    </xf>
    <xf numFmtId="0" fontId="0" fillId="0" borderId="1" xfId="0" applyBorder="1" applyAlignment="1">
      <alignment horizontal="center" vertical="center"/>
    </xf>
    <xf numFmtId="0" fontId="20" fillId="0" borderId="0" xfId="0" applyFont="1" applyAlignment="1">
      <alignment horizontal="justify" vertical="center" wrapText="1"/>
    </xf>
    <xf numFmtId="0" fontId="31" fillId="0" borderId="0" xfId="0" applyFont="1" applyAlignment="1">
      <alignment horizontal="justify" vertical="center" wrapText="1"/>
    </xf>
    <xf numFmtId="0" fontId="33" fillId="0" borderId="5" xfId="0" applyFont="1" applyBorder="1" applyAlignment="1">
      <alignment horizontal="center" vertical="center" wrapText="1"/>
    </xf>
    <xf numFmtId="0" fontId="33" fillId="0" borderId="38" xfId="0" applyFont="1" applyBorder="1" applyAlignment="1">
      <alignment horizontal="center" vertical="center" wrapText="1"/>
    </xf>
    <xf numFmtId="0" fontId="33" fillId="0" borderId="14" xfId="0" applyFont="1" applyBorder="1" applyAlignment="1">
      <alignment horizontal="center" vertical="center" wrapText="1"/>
    </xf>
    <xf numFmtId="0" fontId="32" fillId="5" borderId="5" xfId="0" applyFont="1" applyFill="1" applyBorder="1" applyAlignment="1">
      <alignment horizontal="center" vertical="center" wrapText="1"/>
    </xf>
    <xf numFmtId="0" fontId="32" fillId="5" borderId="38" xfId="0" applyFont="1" applyFill="1" applyBorder="1" applyAlignment="1">
      <alignment horizontal="center" vertical="center" wrapText="1"/>
    </xf>
    <xf numFmtId="0" fontId="32" fillId="5" borderId="14" xfId="0" applyFont="1" applyFill="1" applyBorder="1" applyAlignment="1">
      <alignment horizontal="center" vertical="center" wrapText="1"/>
    </xf>
    <xf numFmtId="0" fontId="30" fillId="0" borderId="0" xfId="0" applyFont="1" applyAlignment="1">
      <alignment horizontal="center" vertical="center"/>
    </xf>
    <xf numFmtId="0" fontId="33" fillId="0" borderId="0" xfId="0" applyFont="1" applyAlignment="1">
      <alignment horizontal="center" vertical="center"/>
    </xf>
    <xf numFmtId="0" fontId="20" fillId="7" borderId="40" xfId="0" applyFont="1" applyFill="1" applyBorder="1" applyAlignment="1">
      <alignment horizontal="left" vertical="justify" wrapText="1"/>
    </xf>
    <xf numFmtId="0" fontId="20" fillId="7" borderId="41" xfId="0" applyFont="1" applyFill="1" applyBorder="1" applyAlignment="1">
      <alignment horizontal="left" vertical="justify" wrapText="1"/>
    </xf>
    <xf numFmtId="0" fontId="20" fillId="7" borderId="42" xfId="0" applyFont="1" applyFill="1" applyBorder="1" applyAlignment="1">
      <alignment horizontal="left" vertical="justify" wrapText="1"/>
    </xf>
    <xf numFmtId="0" fontId="20" fillId="0" borderId="5" xfId="0" applyFont="1" applyBorder="1" applyAlignment="1">
      <alignment horizontal="center"/>
    </xf>
    <xf numFmtId="0" fontId="20" fillId="0" borderId="38" xfId="0" applyFont="1" applyBorder="1" applyAlignment="1">
      <alignment horizontal="center"/>
    </xf>
    <xf numFmtId="0" fontId="20" fillId="0" borderId="14" xfId="0" applyFont="1" applyBorder="1" applyAlignment="1">
      <alignment horizontal="center"/>
    </xf>
    <xf numFmtId="0" fontId="20" fillId="7" borderId="20" xfId="0" applyFont="1" applyFill="1" applyBorder="1" applyAlignment="1">
      <alignment horizontal="left" vertical="justify" wrapText="1"/>
    </xf>
    <xf numFmtId="0" fontId="20" fillId="7" borderId="21" xfId="0" applyFont="1" applyFill="1" applyBorder="1" applyAlignment="1">
      <alignment horizontal="left" vertical="justify" wrapText="1"/>
    </xf>
    <xf numFmtId="0" fontId="20" fillId="7" borderId="22" xfId="0" applyFont="1" applyFill="1" applyBorder="1" applyAlignment="1">
      <alignment horizontal="left" vertical="justify" wrapText="1"/>
    </xf>
    <xf numFmtId="0" fontId="33" fillId="6" borderId="5" xfId="0" applyFont="1" applyFill="1" applyBorder="1" applyAlignment="1">
      <alignment horizontal="center" vertical="center" wrapText="1"/>
    </xf>
    <xf numFmtId="0" fontId="33" fillId="6" borderId="38" xfId="0" applyFont="1" applyFill="1" applyBorder="1" applyAlignment="1">
      <alignment horizontal="center" vertical="center" wrapText="1"/>
    </xf>
    <xf numFmtId="0" fontId="33" fillId="6" borderId="14" xfId="0" applyFont="1" applyFill="1" applyBorder="1" applyAlignment="1">
      <alignment horizontal="center" vertical="center" wrapText="1"/>
    </xf>
    <xf numFmtId="0" fontId="20" fillId="0" borderId="20" xfId="0" applyFont="1" applyBorder="1" applyAlignment="1">
      <alignment horizontal="left" vertical="justify" wrapText="1"/>
    </xf>
    <xf numFmtId="0" fontId="20" fillId="0" borderId="21" xfId="0" applyFont="1" applyBorder="1" applyAlignment="1">
      <alignment horizontal="left" vertical="justify" wrapText="1"/>
    </xf>
    <xf numFmtId="0" fontId="20" fillId="0" borderId="22" xfId="0" applyFont="1" applyBorder="1" applyAlignment="1">
      <alignment horizontal="left" vertical="justify" wrapText="1"/>
    </xf>
    <xf numFmtId="0" fontId="20" fillId="0" borderId="20" xfId="0" applyFont="1" applyBorder="1" applyAlignment="1">
      <alignment horizontal="left" vertical="justify"/>
    </xf>
    <xf numFmtId="0" fontId="20" fillId="0" borderId="21" xfId="0" applyFont="1" applyBorder="1" applyAlignment="1">
      <alignment horizontal="left" vertical="justify"/>
    </xf>
    <xf numFmtId="0" fontId="20" fillId="0" borderId="22" xfId="0" applyFont="1" applyBorder="1" applyAlignment="1">
      <alignment horizontal="left" vertical="justify"/>
    </xf>
    <xf numFmtId="0" fontId="20" fillId="7" borderId="20" xfId="0" applyFont="1" applyFill="1" applyBorder="1" applyAlignment="1">
      <alignment horizontal="left" vertical="justify"/>
    </xf>
    <xf numFmtId="0" fontId="20" fillId="7" borderId="21" xfId="0" applyFont="1" applyFill="1" applyBorder="1" applyAlignment="1">
      <alignment horizontal="left" vertical="justify"/>
    </xf>
    <xf numFmtId="0" fontId="20" fillId="7" borderId="22" xfId="0" applyFont="1" applyFill="1" applyBorder="1" applyAlignment="1">
      <alignment horizontal="left" vertical="justify"/>
    </xf>
    <xf numFmtId="0" fontId="20" fillId="7" borderId="20" xfId="0" applyFont="1" applyFill="1" applyBorder="1" applyAlignment="1">
      <alignment horizontal="center" vertical="justify" wrapText="1"/>
    </xf>
    <xf numFmtId="0" fontId="20" fillId="7" borderId="21" xfId="0" applyFont="1" applyFill="1" applyBorder="1" applyAlignment="1">
      <alignment horizontal="center" vertical="justify" wrapText="1"/>
    </xf>
    <xf numFmtId="0" fontId="20" fillId="7" borderId="22" xfId="0" applyFont="1" applyFill="1" applyBorder="1" applyAlignment="1">
      <alignment horizontal="center" vertical="justify" wrapText="1"/>
    </xf>
    <xf numFmtId="0" fontId="0" fillId="0" borderId="5"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0" borderId="28" xfId="0" applyBorder="1" applyAlignment="1">
      <alignment horizontal="center" vertical="center"/>
    </xf>
    <xf numFmtId="0" fontId="0" fillId="0" borderId="30" xfId="0" applyBorder="1" applyAlignment="1">
      <alignment horizontal="center" vertical="center"/>
    </xf>
    <xf numFmtId="0" fontId="0" fillId="0" borderId="39"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38" xfId="0" applyFont="1" applyFill="1" applyBorder="1" applyAlignment="1">
      <alignment horizontal="center" vertical="center" wrapText="1"/>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0" fillId="0" borderId="31"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0" fillId="0" borderId="5" xfId="0" applyBorder="1" applyAlignment="1">
      <alignment vertical="center" wrapText="1"/>
    </xf>
    <xf numFmtId="0" fontId="0" fillId="0" borderId="14" xfId="0" applyBorder="1" applyAlignment="1">
      <alignment vertical="center" wrapText="1"/>
    </xf>
    <xf numFmtId="0" fontId="0" fillId="0" borderId="1" xfId="0" applyBorder="1" applyAlignment="1">
      <alignment vertical="center" wrapText="1"/>
    </xf>
    <xf numFmtId="0" fontId="24" fillId="7" borderId="37" xfId="0" applyFont="1" applyFill="1" applyBorder="1" applyAlignment="1">
      <alignment vertical="center"/>
    </xf>
    <xf numFmtId="0" fontId="23" fillId="7" borderId="33" xfId="0" applyFont="1" applyFill="1" applyBorder="1" applyAlignment="1">
      <alignment vertical="center" wrapText="1"/>
    </xf>
    <xf numFmtId="0" fontId="23" fillId="7" borderId="32" xfId="0" applyFont="1" applyFill="1" applyBorder="1" applyAlignment="1">
      <alignment vertical="center" wrapText="1"/>
    </xf>
    <xf numFmtId="0" fontId="23" fillId="7" borderId="24" xfId="0" applyFont="1" applyFill="1" applyBorder="1" applyAlignment="1">
      <alignment vertical="center" wrapText="1"/>
    </xf>
    <xf numFmtId="0" fontId="23" fillId="7" borderId="35" xfId="0" applyFont="1" applyFill="1" applyBorder="1" applyAlignment="1">
      <alignment vertical="center" wrapText="1"/>
    </xf>
    <xf numFmtId="0" fontId="23" fillId="9" borderId="28" xfId="0" applyFont="1" applyFill="1" applyBorder="1" applyAlignment="1">
      <alignment horizontal="center" vertical="center"/>
    </xf>
    <xf numFmtId="0" fontId="23" fillId="9" borderId="30" xfId="0" applyFont="1" applyFill="1" applyBorder="1" applyAlignment="1">
      <alignment horizontal="center" vertical="center"/>
    </xf>
    <xf numFmtId="0" fontId="23" fillId="9" borderId="29" xfId="0" applyFont="1" applyFill="1" applyBorder="1" applyAlignment="1">
      <alignment horizontal="center" vertical="center"/>
    </xf>
    <xf numFmtId="0" fontId="24" fillId="7" borderId="36" xfId="0" applyFont="1" applyFill="1" applyBorder="1" applyAlignment="1">
      <alignment vertical="center"/>
    </xf>
    <xf numFmtId="0" fontId="23" fillId="7" borderId="23" xfId="0" applyFont="1" applyFill="1" applyBorder="1" applyAlignment="1">
      <alignment vertical="center"/>
    </xf>
    <xf numFmtId="0" fontId="23" fillId="7" borderId="31" xfId="0" applyFont="1" applyFill="1" applyBorder="1" applyAlignment="1">
      <alignment vertical="center"/>
    </xf>
    <xf numFmtId="44" fontId="28" fillId="7" borderId="30" xfId="3" applyFont="1" applyFill="1" applyBorder="1" applyAlignment="1">
      <alignment horizontal="center" vertical="center" wrapText="1"/>
    </xf>
    <xf numFmtId="44" fontId="28" fillId="7" borderId="29" xfId="3" applyFont="1" applyFill="1" applyBorder="1" applyAlignment="1">
      <alignment horizontal="center" vertical="center" wrapText="1"/>
    </xf>
    <xf numFmtId="0" fontId="23" fillId="7" borderId="23" xfId="0" applyFont="1" applyFill="1" applyBorder="1" applyAlignment="1">
      <alignment horizontal="center" vertical="center" wrapText="1"/>
    </xf>
    <xf numFmtId="0" fontId="23" fillId="7" borderId="24" xfId="0" applyFont="1" applyFill="1" applyBorder="1" applyAlignment="1">
      <alignment horizontal="center" vertical="center" wrapText="1"/>
    </xf>
    <xf numFmtId="0" fontId="23" fillId="7" borderId="0" xfId="0" applyFont="1" applyFill="1" applyAlignment="1">
      <alignment horizontal="center" vertical="center" wrapText="1"/>
    </xf>
    <xf numFmtId="0" fontId="24" fillId="7" borderId="30" xfId="0" applyFont="1" applyFill="1" applyBorder="1" applyAlignment="1">
      <alignment horizontal="center" vertical="center" wrapText="1"/>
    </xf>
    <xf numFmtId="0" fontId="24" fillId="7" borderId="29" xfId="0" applyFont="1" applyFill="1" applyBorder="1" applyAlignment="1">
      <alignment horizontal="center" vertical="center" wrapText="1"/>
    </xf>
    <xf numFmtId="0" fontId="28" fillId="7" borderId="30" xfId="0" applyFont="1" applyFill="1" applyBorder="1" applyAlignment="1">
      <alignment horizontal="center" vertical="center" wrapText="1"/>
    </xf>
    <xf numFmtId="0" fontId="28" fillId="7" borderId="29" xfId="0" applyFont="1" applyFill="1" applyBorder="1" applyAlignment="1">
      <alignment horizontal="center" vertical="center" wrapText="1"/>
    </xf>
    <xf numFmtId="0" fontId="27" fillId="7" borderId="30" xfId="0" applyFont="1" applyFill="1" applyBorder="1" applyAlignment="1">
      <alignment horizontal="center" vertical="center" wrapText="1"/>
    </xf>
    <xf numFmtId="0" fontId="27" fillId="7" borderId="29" xfId="0" applyFont="1"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workbookViewId="0">
      <selection activeCell="A63" sqref="A63:D63"/>
    </sheetView>
  </sheetViews>
  <sheetFormatPr baseColWidth="10" defaultRowHeight="15" x14ac:dyDescent="0.25"/>
  <cols>
    <col min="2" max="2" width="13.85546875" customWidth="1"/>
    <col min="3" max="3" width="13.7109375" customWidth="1"/>
    <col min="4" max="4" width="68" customWidth="1"/>
    <col min="5" max="5" width="14.5703125" customWidth="1"/>
    <col min="6" max="6" width="14.42578125" customWidth="1"/>
    <col min="7" max="7" width="12" customWidth="1"/>
    <col min="10" max="10" width="11.42578125" customWidth="1"/>
    <col min="12" max="12" width="29.28515625" customWidth="1"/>
  </cols>
  <sheetData>
    <row r="1" spans="1:12" x14ac:dyDescent="0.25">
      <c r="A1" s="210"/>
      <c r="B1" s="210"/>
      <c r="C1" s="210"/>
      <c r="D1" s="210"/>
      <c r="E1" s="210"/>
      <c r="F1" s="210"/>
      <c r="G1" s="210"/>
      <c r="H1" s="210"/>
      <c r="I1" s="210"/>
      <c r="J1" s="210"/>
      <c r="K1" s="210"/>
      <c r="L1" s="210"/>
    </row>
    <row r="2" spans="1:12" ht="16.5" x14ac:dyDescent="0.25">
      <c r="A2" s="240" t="s">
        <v>63</v>
      </c>
      <c r="B2" s="240"/>
      <c r="C2" s="240"/>
      <c r="D2" s="240"/>
      <c r="E2" s="240"/>
      <c r="F2" s="240"/>
      <c r="G2" s="240"/>
      <c r="H2" s="240"/>
      <c r="I2" s="240"/>
      <c r="J2" s="240"/>
      <c r="K2" s="240"/>
      <c r="L2" s="240"/>
    </row>
    <row r="3" spans="1:12" ht="16.5" x14ac:dyDescent="0.25">
      <c r="A3" s="211"/>
      <c r="B3" s="210"/>
      <c r="C3" s="210"/>
      <c r="D3" s="210"/>
      <c r="E3" s="210"/>
      <c r="F3" s="210"/>
      <c r="G3" s="210"/>
      <c r="H3" s="210"/>
      <c r="I3" s="210"/>
      <c r="J3" s="210"/>
      <c r="K3" s="210"/>
      <c r="L3" s="210"/>
    </row>
    <row r="4" spans="1:12" ht="16.5" x14ac:dyDescent="0.25">
      <c r="A4" s="240" t="s">
        <v>305</v>
      </c>
      <c r="B4" s="240"/>
      <c r="C4" s="240"/>
      <c r="D4" s="240"/>
      <c r="E4" s="240"/>
      <c r="F4" s="240"/>
      <c r="G4" s="240"/>
      <c r="H4" s="240"/>
      <c r="I4" s="240"/>
      <c r="J4" s="240"/>
      <c r="K4" s="240"/>
      <c r="L4" s="240"/>
    </row>
    <row r="5" spans="1:12" ht="16.5" x14ac:dyDescent="0.25">
      <c r="A5" s="212"/>
      <c r="B5" s="210"/>
      <c r="C5" s="210"/>
      <c r="D5" s="210"/>
      <c r="E5" s="210"/>
      <c r="F5" s="210"/>
      <c r="G5" s="210"/>
      <c r="H5" s="210"/>
      <c r="I5" s="210"/>
      <c r="J5" s="210"/>
      <c r="K5" s="210"/>
      <c r="L5" s="210"/>
    </row>
    <row r="6" spans="1:12" ht="15" customHeight="1" x14ac:dyDescent="0.25">
      <c r="A6" s="232" t="s">
        <v>306</v>
      </c>
      <c r="B6" s="233"/>
      <c r="C6" s="233"/>
      <c r="D6" s="233"/>
      <c r="E6" s="233"/>
      <c r="F6" s="233"/>
      <c r="G6" s="233"/>
      <c r="H6" s="233"/>
      <c r="I6" s="233"/>
      <c r="J6" s="233"/>
      <c r="K6" s="233"/>
      <c r="L6" s="233"/>
    </row>
    <row r="7" spans="1:12" ht="15" customHeight="1" x14ac:dyDescent="0.25">
      <c r="A7" s="233"/>
      <c r="B7" s="233"/>
      <c r="C7" s="233"/>
      <c r="D7" s="233"/>
      <c r="E7" s="233"/>
      <c r="F7" s="233"/>
      <c r="G7" s="233"/>
      <c r="H7" s="233"/>
      <c r="I7" s="233"/>
      <c r="J7" s="233"/>
      <c r="K7" s="233"/>
      <c r="L7" s="233"/>
    </row>
    <row r="8" spans="1:12" ht="15" customHeight="1" x14ac:dyDescent="0.25">
      <c r="A8" s="232" t="s">
        <v>307</v>
      </c>
      <c r="B8" s="233"/>
      <c r="C8" s="233"/>
      <c r="D8" s="233"/>
      <c r="E8" s="233"/>
      <c r="F8" s="233"/>
      <c r="G8" s="233"/>
      <c r="H8" s="233"/>
      <c r="I8" s="233"/>
      <c r="J8" s="233"/>
      <c r="K8" s="233"/>
      <c r="L8" s="233"/>
    </row>
    <row r="9" spans="1:12" ht="15" customHeight="1" x14ac:dyDescent="0.25">
      <c r="A9" s="233"/>
      <c r="B9" s="233"/>
      <c r="C9" s="233"/>
      <c r="D9" s="233"/>
      <c r="E9" s="233"/>
      <c r="F9" s="233"/>
      <c r="G9" s="233"/>
      <c r="H9" s="233"/>
      <c r="I9" s="233"/>
      <c r="J9" s="233"/>
      <c r="K9" s="233"/>
      <c r="L9" s="233"/>
    </row>
    <row r="10" spans="1:12" ht="15.75" thickBot="1" x14ac:dyDescent="0.3">
      <c r="A10" s="210"/>
      <c r="B10" s="210"/>
      <c r="C10" s="210"/>
      <c r="D10" s="210"/>
      <c r="E10" s="210"/>
      <c r="F10" s="210"/>
      <c r="G10" s="210"/>
      <c r="H10" s="210"/>
      <c r="I10" s="210"/>
      <c r="J10" s="210"/>
      <c r="K10" s="210"/>
      <c r="L10" s="210"/>
    </row>
    <row r="11" spans="1:12" ht="15.75" thickBot="1" x14ac:dyDescent="0.3">
      <c r="A11" s="213" t="s">
        <v>64</v>
      </c>
      <c r="B11" s="237" t="s">
        <v>85</v>
      </c>
      <c r="C11" s="238"/>
      <c r="D11" s="238"/>
      <c r="E11" s="238"/>
      <c r="F11" s="238"/>
      <c r="G11" s="238"/>
      <c r="H11" s="238"/>
      <c r="I11" s="238"/>
      <c r="J11" s="238"/>
      <c r="K11" s="238"/>
      <c r="L11" s="239"/>
    </row>
    <row r="12" spans="1:12" ht="15.75" customHeight="1" thickBot="1" x14ac:dyDescent="0.3">
      <c r="A12" s="214">
        <v>1</v>
      </c>
      <c r="B12" s="234" t="s">
        <v>308</v>
      </c>
      <c r="C12" s="235"/>
      <c r="D12" s="235"/>
      <c r="E12" s="235"/>
      <c r="F12" s="235"/>
      <c r="G12" s="235"/>
      <c r="H12" s="235"/>
      <c r="I12" s="235"/>
      <c r="J12" s="235"/>
      <c r="K12" s="235"/>
      <c r="L12" s="236"/>
    </row>
    <row r="13" spans="1:12" ht="15.75" customHeight="1" thickBot="1" x14ac:dyDescent="0.3">
      <c r="A13" s="214">
        <v>2</v>
      </c>
      <c r="B13" s="234" t="s">
        <v>309</v>
      </c>
      <c r="C13" s="235"/>
      <c r="D13" s="235"/>
      <c r="E13" s="235"/>
      <c r="F13" s="235"/>
      <c r="G13" s="235"/>
      <c r="H13" s="235"/>
      <c r="I13" s="235"/>
      <c r="J13" s="235"/>
      <c r="K13" s="235"/>
      <c r="L13" s="236"/>
    </row>
    <row r="14" spans="1:12" ht="15.75" customHeight="1" thickBot="1" x14ac:dyDescent="0.3">
      <c r="A14" s="214">
        <v>3</v>
      </c>
      <c r="B14" s="234" t="s">
        <v>310</v>
      </c>
      <c r="C14" s="235"/>
      <c r="D14" s="235"/>
      <c r="E14" s="235"/>
      <c r="F14" s="235"/>
      <c r="G14" s="235"/>
      <c r="H14" s="235"/>
      <c r="I14" s="235"/>
      <c r="J14" s="235"/>
      <c r="K14" s="235"/>
      <c r="L14" s="236"/>
    </row>
    <row r="15" spans="1:12" ht="15.75" customHeight="1" thickBot="1" x14ac:dyDescent="0.3">
      <c r="A15" s="214">
        <v>4</v>
      </c>
      <c r="B15" s="234" t="s">
        <v>311</v>
      </c>
      <c r="C15" s="235"/>
      <c r="D15" s="235"/>
      <c r="E15" s="235"/>
      <c r="F15" s="235"/>
      <c r="G15" s="235"/>
      <c r="H15" s="235"/>
      <c r="I15" s="235"/>
      <c r="J15" s="235"/>
      <c r="K15" s="235"/>
      <c r="L15" s="236"/>
    </row>
    <row r="16" spans="1:12" ht="15.75" customHeight="1" thickBot="1" x14ac:dyDescent="0.3">
      <c r="A16" s="214">
        <v>5</v>
      </c>
      <c r="B16" s="234" t="s">
        <v>311</v>
      </c>
      <c r="C16" s="235"/>
      <c r="D16" s="235"/>
      <c r="E16" s="235"/>
      <c r="F16" s="235"/>
      <c r="G16" s="235"/>
      <c r="H16" s="235"/>
      <c r="I16" s="235"/>
      <c r="J16" s="235"/>
      <c r="K16" s="235"/>
      <c r="L16" s="236"/>
    </row>
    <row r="17" spans="1:12" ht="15.75" customHeight="1" thickBot="1" x14ac:dyDescent="0.3">
      <c r="A17" s="214">
        <v>6</v>
      </c>
      <c r="B17" s="234" t="s">
        <v>312</v>
      </c>
      <c r="C17" s="235"/>
      <c r="D17" s="235"/>
      <c r="E17" s="235"/>
      <c r="F17" s="235"/>
      <c r="G17" s="235"/>
      <c r="H17" s="235"/>
      <c r="I17" s="235"/>
      <c r="J17" s="235"/>
      <c r="K17" s="235"/>
      <c r="L17" s="236"/>
    </row>
    <row r="18" spans="1:12" ht="15.75" customHeight="1" thickBot="1" x14ac:dyDescent="0.3">
      <c r="A18" s="214">
        <v>7</v>
      </c>
      <c r="B18" s="234" t="s">
        <v>313</v>
      </c>
      <c r="C18" s="235"/>
      <c r="D18" s="235"/>
      <c r="E18" s="235"/>
      <c r="F18" s="235"/>
      <c r="G18" s="235"/>
      <c r="H18" s="235"/>
      <c r="I18" s="235"/>
      <c r="J18" s="235"/>
      <c r="K18" s="235"/>
      <c r="L18" s="236"/>
    </row>
    <row r="19" spans="1:12" ht="15.75" customHeight="1" thickBot="1" x14ac:dyDescent="0.3">
      <c r="A19" s="214">
        <v>8</v>
      </c>
      <c r="B19" s="234" t="s">
        <v>314</v>
      </c>
      <c r="C19" s="235"/>
      <c r="D19" s="235"/>
      <c r="E19" s="235"/>
      <c r="F19" s="235"/>
      <c r="G19" s="235"/>
      <c r="H19" s="235"/>
      <c r="I19" s="235"/>
      <c r="J19" s="235"/>
      <c r="K19" s="235"/>
      <c r="L19" s="236"/>
    </row>
    <row r="20" spans="1:12" ht="15.75" customHeight="1" thickBot="1" x14ac:dyDescent="0.3">
      <c r="A20" s="214">
        <v>9</v>
      </c>
      <c r="B20" s="234" t="s">
        <v>315</v>
      </c>
      <c r="C20" s="235"/>
      <c r="D20" s="235"/>
      <c r="E20" s="235"/>
      <c r="F20" s="235"/>
      <c r="G20" s="235"/>
      <c r="H20" s="235"/>
      <c r="I20" s="235"/>
      <c r="J20" s="235"/>
      <c r="K20" s="235"/>
      <c r="L20" s="236"/>
    </row>
    <row r="21" spans="1:12" ht="15.75" customHeight="1" thickBot="1" x14ac:dyDescent="0.3">
      <c r="A21" s="214">
        <v>10</v>
      </c>
      <c r="B21" s="234" t="s">
        <v>316</v>
      </c>
      <c r="C21" s="235"/>
      <c r="D21" s="235"/>
      <c r="E21" s="235"/>
      <c r="F21" s="235"/>
      <c r="G21" s="235"/>
      <c r="H21" s="235"/>
      <c r="I21" s="235"/>
      <c r="J21" s="235"/>
      <c r="K21" s="235"/>
      <c r="L21" s="236"/>
    </row>
    <row r="22" spans="1:12" ht="15.75" customHeight="1" thickBot="1" x14ac:dyDescent="0.3">
      <c r="A22" s="214">
        <v>11</v>
      </c>
      <c r="B22" s="234" t="s">
        <v>317</v>
      </c>
      <c r="C22" s="235"/>
      <c r="D22" s="235"/>
      <c r="E22" s="235"/>
      <c r="F22" s="235"/>
      <c r="G22" s="235"/>
      <c r="H22" s="235"/>
      <c r="I22" s="235"/>
      <c r="J22" s="235"/>
      <c r="K22" s="235"/>
      <c r="L22" s="236"/>
    </row>
    <row r="23" spans="1:12" ht="15.75" customHeight="1" thickBot="1" x14ac:dyDescent="0.3">
      <c r="A23" s="214">
        <v>12</v>
      </c>
      <c r="B23" s="234" t="s">
        <v>318</v>
      </c>
      <c r="C23" s="235"/>
      <c r="D23" s="235"/>
      <c r="E23" s="235"/>
      <c r="F23" s="235"/>
      <c r="G23" s="235"/>
      <c r="H23" s="235"/>
      <c r="I23" s="235"/>
      <c r="J23" s="235"/>
      <c r="K23" s="235"/>
      <c r="L23" s="236"/>
    </row>
    <row r="24" spans="1:12" ht="15.75" customHeight="1" thickBot="1" x14ac:dyDescent="0.3">
      <c r="A24" s="214">
        <v>13</v>
      </c>
      <c r="B24" s="234" t="s">
        <v>319</v>
      </c>
      <c r="C24" s="235"/>
      <c r="D24" s="235"/>
      <c r="E24" s="235"/>
      <c r="F24" s="235"/>
      <c r="G24" s="235"/>
      <c r="H24" s="235"/>
      <c r="I24" s="235"/>
      <c r="J24" s="235"/>
      <c r="K24" s="235"/>
      <c r="L24" s="236"/>
    </row>
    <row r="25" spans="1:12" ht="15.75" customHeight="1" thickBot="1" x14ac:dyDescent="0.3">
      <c r="A25" s="214">
        <v>14</v>
      </c>
      <c r="B25" s="234" t="s">
        <v>320</v>
      </c>
      <c r="C25" s="235"/>
      <c r="D25" s="235"/>
      <c r="E25" s="235"/>
      <c r="F25" s="235"/>
      <c r="G25" s="235"/>
      <c r="H25" s="235"/>
      <c r="I25" s="235"/>
      <c r="J25" s="235"/>
      <c r="K25" s="235"/>
      <c r="L25" s="236"/>
    </row>
    <row r="26" spans="1:12" ht="15.75" customHeight="1" thickBot="1" x14ac:dyDescent="0.3">
      <c r="A26" s="214">
        <v>15</v>
      </c>
      <c r="B26" s="234" t="s">
        <v>321</v>
      </c>
      <c r="C26" s="235"/>
      <c r="D26" s="235"/>
      <c r="E26" s="235"/>
      <c r="F26" s="235"/>
      <c r="G26" s="235"/>
      <c r="H26" s="235"/>
      <c r="I26" s="235"/>
      <c r="J26" s="235"/>
      <c r="K26" s="235"/>
      <c r="L26" s="236"/>
    </row>
    <row r="27" spans="1:12" ht="15.75" customHeight="1" thickBot="1" x14ac:dyDescent="0.3">
      <c r="A27" s="214">
        <v>16</v>
      </c>
      <c r="B27" s="234" t="s">
        <v>322</v>
      </c>
      <c r="C27" s="235"/>
      <c r="D27" s="235"/>
      <c r="E27" s="235"/>
      <c r="F27" s="235"/>
      <c r="G27" s="235"/>
      <c r="H27" s="235"/>
      <c r="I27" s="235"/>
      <c r="J27" s="235"/>
      <c r="K27" s="235"/>
      <c r="L27" s="236"/>
    </row>
    <row r="28" spans="1:12" ht="15.75" customHeight="1" thickBot="1" x14ac:dyDescent="0.3">
      <c r="A28" s="214">
        <v>17</v>
      </c>
      <c r="B28" s="234" t="s">
        <v>323</v>
      </c>
      <c r="C28" s="235"/>
      <c r="D28" s="235"/>
      <c r="E28" s="235"/>
      <c r="F28" s="235"/>
      <c r="G28" s="235"/>
      <c r="H28" s="235"/>
      <c r="I28" s="235"/>
      <c r="J28" s="235"/>
      <c r="K28" s="235"/>
      <c r="L28" s="236"/>
    </row>
    <row r="29" spans="1:12" ht="15.75" customHeight="1" thickBot="1" x14ac:dyDescent="0.3">
      <c r="A29" s="214">
        <v>18</v>
      </c>
      <c r="B29" s="234" t="s">
        <v>324</v>
      </c>
      <c r="C29" s="235"/>
      <c r="D29" s="235"/>
      <c r="E29" s="235"/>
      <c r="F29" s="235"/>
      <c r="G29" s="235"/>
      <c r="H29" s="235"/>
      <c r="I29" s="235"/>
      <c r="J29" s="235"/>
      <c r="K29" s="235"/>
      <c r="L29" s="236"/>
    </row>
    <row r="30" spans="1:12" ht="15.75" customHeight="1" thickBot="1" x14ac:dyDescent="0.3">
      <c r="A30" s="214">
        <v>19</v>
      </c>
      <c r="B30" s="234" t="s">
        <v>325</v>
      </c>
      <c r="C30" s="235"/>
      <c r="D30" s="235"/>
      <c r="E30" s="235"/>
      <c r="F30" s="235"/>
      <c r="G30" s="235"/>
      <c r="H30" s="235"/>
      <c r="I30" s="235"/>
      <c r="J30" s="235"/>
      <c r="K30" s="235"/>
      <c r="L30" s="236"/>
    </row>
    <row r="31" spans="1:12" ht="15.75" customHeight="1" thickBot="1" x14ac:dyDescent="0.3">
      <c r="A31" s="214">
        <v>20</v>
      </c>
      <c r="B31" s="234" t="s">
        <v>326</v>
      </c>
      <c r="C31" s="235"/>
      <c r="D31" s="235"/>
      <c r="E31" s="235"/>
      <c r="F31" s="235"/>
      <c r="G31" s="235"/>
      <c r="H31" s="235"/>
      <c r="I31" s="235"/>
      <c r="J31" s="235"/>
      <c r="K31" s="235"/>
      <c r="L31" s="236"/>
    </row>
    <row r="32" spans="1:12" ht="15.75" customHeight="1" thickBot="1" x14ac:dyDescent="0.3">
      <c r="A32" s="214">
        <v>21</v>
      </c>
      <c r="B32" s="234" t="s">
        <v>326</v>
      </c>
      <c r="C32" s="235"/>
      <c r="D32" s="235"/>
      <c r="E32" s="235"/>
      <c r="F32" s="235"/>
      <c r="G32" s="235"/>
      <c r="H32" s="235"/>
      <c r="I32" s="235"/>
      <c r="J32" s="235"/>
      <c r="K32" s="235"/>
      <c r="L32" s="236"/>
    </row>
    <row r="33" spans="1:12" ht="15.75" customHeight="1" thickBot="1" x14ac:dyDescent="0.3">
      <c r="A33" s="214">
        <v>22</v>
      </c>
      <c r="B33" s="234" t="s">
        <v>327</v>
      </c>
      <c r="C33" s="235"/>
      <c r="D33" s="235"/>
      <c r="E33" s="235"/>
      <c r="F33" s="235"/>
      <c r="G33" s="235"/>
      <c r="H33" s="235"/>
      <c r="I33" s="235"/>
      <c r="J33" s="235"/>
      <c r="K33" s="235"/>
      <c r="L33" s="236"/>
    </row>
    <row r="34" spans="1:12" ht="15.75" customHeight="1" thickBot="1" x14ac:dyDescent="0.3">
      <c r="A34" s="214">
        <v>23</v>
      </c>
      <c r="B34" s="234" t="s">
        <v>328</v>
      </c>
      <c r="C34" s="235"/>
      <c r="D34" s="235"/>
      <c r="E34" s="235"/>
      <c r="F34" s="235"/>
      <c r="G34" s="235"/>
      <c r="H34" s="235"/>
      <c r="I34" s="235"/>
      <c r="J34" s="235"/>
      <c r="K34" s="235"/>
      <c r="L34" s="236"/>
    </row>
    <row r="35" spans="1:12" ht="15.75" customHeight="1" thickBot="1" x14ac:dyDescent="0.3">
      <c r="A35" s="214">
        <v>24</v>
      </c>
      <c r="B35" s="234" t="s">
        <v>329</v>
      </c>
      <c r="C35" s="235"/>
      <c r="D35" s="235"/>
      <c r="E35" s="235"/>
      <c r="F35" s="235"/>
      <c r="G35" s="235"/>
      <c r="H35" s="235"/>
      <c r="I35" s="235"/>
      <c r="J35" s="235"/>
      <c r="K35" s="235"/>
      <c r="L35" s="236"/>
    </row>
    <row r="36" spans="1:12" ht="15.75" customHeight="1" thickBot="1" x14ac:dyDescent="0.3">
      <c r="A36" s="214">
        <v>25</v>
      </c>
      <c r="B36" s="234" t="s">
        <v>330</v>
      </c>
      <c r="C36" s="235"/>
      <c r="D36" s="235"/>
      <c r="E36" s="235"/>
      <c r="F36" s="235"/>
      <c r="G36" s="235"/>
      <c r="H36" s="235"/>
      <c r="I36" s="235"/>
      <c r="J36" s="235"/>
      <c r="K36" s="235"/>
      <c r="L36" s="236"/>
    </row>
    <row r="37" spans="1:12" ht="15.75" customHeight="1" thickBot="1" x14ac:dyDescent="0.3">
      <c r="A37" s="214">
        <v>26</v>
      </c>
      <c r="B37" s="234" t="s">
        <v>331</v>
      </c>
      <c r="C37" s="235"/>
      <c r="D37" s="235"/>
      <c r="E37" s="235"/>
      <c r="F37" s="235"/>
      <c r="G37" s="235"/>
      <c r="H37" s="235"/>
      <c r="I37" s="235"/>
      <c r="J37" s="235"/>
      <c r="K37" s="235"/>
      <c r="L37" s="236"/>
    </row>
    <row r="38" spans="1:12" ht="15.75" customHeight="1" thickBot="1" x14ac:dyDescent="0.3">
      <c r="A38" s="214">
        <v>27</v>
      </c>
      <c r="B38" s="234" t="s">
        <v>332</v>
      </c>
      <c r="C38" s="235"/>
      <c r="D38" s="235"/>
      <c r="E38" s="235"/>
      <c r="F38" s="235"/>
      <c r="G38" s="235"/>
      <c r="H38" s="235"/>
      <c r="I38" s="235"/>
      <c r="J38" s="235"/>
      <c r="K38" s="235"/>
      <c r="L38" s="236"/>
    </row>
    <row r="39" spans="1:12" ht="15.75" customHeight="1" thickBot="1" x14ac:dyDescent="0.3">
      <c r="A39" s="214">
        <v>28</v>
      </c>
      <c r="B39" s="234" t="s">
        <v>333</v>
      </c>
      <c r="C39" s="235"/>
      <c r="D39" s="235"/>
      <c r="E39" s="235"/>
      <c r="F39" s="235"/>
      <c r="G39" s="235"/>
      <c r="H39" s="235"/>
      <c r="I39" s="235"/>
      <c r="J39" s="235"/>
      <c r="K39" s="235"/>
      <c r="L39" s="236"/>
    </row>
    <row r="40" spans="1:12" ht="15.75" customHeight="1" thickBot="1" x14ac:dyDescent="0.3">
      <c r="A40" s="214">
        <v>29</v>
      </c>
      <c r="B40" s="234" t="s">
        <v>334</v>
      </c>
      <c r="C40" s="235"/>
      <c r="D40" s="235"/>
      <c r="E40" s="235"/>
      <c r="F40" s="235"/>
      <c r="G40" s="235"/>
      <c r="H40" s="235"/>
      <c r="I40" s="235"/>
      <c r="J40" s="235"/>
      <c r="K40" s="235"/>
      <c r="L40" s="236"/>
    </row>
    <row r="41" spans="1:12" ht="15.75" customHeight="1" thickBot="1" x14ac:dyDescent="0.3">
      <c r="A41" s="214">
        <v>30</v>
      </c>
      <c r="B41" s="234" t="s">
        <v>335</v>
      </c>
      <c r="C41" s="235"/>
      <c r="D41" s="235"/>
      <c r="E41" s="235"/>
      <c r="F41" s="235"/>
      <c r="G41" s="235"/>
      <c r="H41" s="235"/>
      <c r="I41" s="235"/>
      <c r="J41" s="235"/>
      <c r="K41" s="235"/>
      <c r="L41" s="236"/>
    </row>
    <row r="42" spans="1:12" ht="15.75" customHeight="1" thickBot="1" x14ac:dyDescent="0.3">
      <c r="A42" s="214">
        <v>31</v>
      </c>
      <c r="B42" s="234" t="s">
        <v>336</v>
      </c>
      <c r="C42" s="235"/>
      <c r="D42" s="235"/>
      <c r="E42" s="235"/>
      <c r="F42" s="235"/>
      <c r="G42" s="235"/>
      <c r="H42" s="235"/>
      <c r="I42" s="235"/>
      <c r="J42" s="235"/>
      <c r="K42" s="235"/>
      <c r="L42" s="236"/>
    </row>
    <row r="43" spans="1:12" ht="15.75" customHeight="1" thickBot="1" x14ac:dyDescent="0.3">
      <c r="A43" s="214">
        <v>32</v>
      </c>
      <c r="B43" s="234" t="s">
        <v>156</v>
      </c>
      <c r="C43" s="235"/>
      <c r="D43" s="235"/>
      <c r="E43" s="235"/>
      <c r="F43" s="235"/>
      <c r="G43" s="235"/>
      <c r="H43" s="235"/>
      <c r="I43" s="235"/>
      <c r="J43" s="235"/>
      <c r="K43" s="235"/>
      <c r="L43" s="236"/>
    </row>
    <row r="44" spans="1:12" ht="15.75" customHeight="1" thickBot="1" x14ac:dyDescent="0.3">
      <c r="A44" s="214">
        <v>33</v>
      </c>
      <c r="B44" s="234" t="s">
        <v>337</v>
      </c>
      <c r="C44" s="235"/>
      <c r="D44" s="235"/>
      <c r="E44" s="235"/>
      <c r="F44" s="235"/>
      <c r="G44" s="235"/>
      <c r="H44" s="235"/>
      <c r="I44" s="235"/>
      <c r="J44" s="235"/>
      <c r="K44" s="235"/>
      <c r="L44" s="236"/>
    </row>
    <row r="45" spans="1:12" ht="15.75" customHeight="1" thickBot="1" x14ac:dyDescent="0.3">
      <c r="A45" s="214">
        <v>34</v>
      </c>
      <c r="B45" s="234" t="s">
        <v>338</v>
      </c>
      <c r="C45" s="235"/>
      <c r="D45" s="235"/>
      <c r="E45" s="235"/>
      <c r="F45" s="235"/>
      <c r="G45" s="235"/>
      <c r="H45" s="235"/>
      <c r="I45" s="235"/>
      <c r="J45" s="235"/>
      <c r="K45" s="235"/>
      <c r="L45" s="236"/>
    </row>
    <row r="46" spans="1:12" ht="15.75" customHeight="1" thickBot="1" x14ac:dyDescent="0.3">
      <c r="A46" s="214">
        <v>35</v>
      </c>
      <c r="B46" s="234" t="s">
        <v>339</v>
      </c>
      <c r="C46" s="235"/>
      <c r="D46" s="235"/>
      <c r="E46" s="235"/>
      <c r="F46" s="235"/>
      <c r="G46" s="235"/>
      <c r="H46" s="235"/>
      <c r="I46" s="235"/>
      <c r="J46" s="235"/>
      <c r="K46" s="235"/>
      <c r="L46" s="236"/>
    </row>
    <row r="47" spans="1:12" ht="15.75" customHeight="1" thickBot="1" x14ac:dyDescent="0.3">
      <c r="A47" s="214">
        <v>36</v>
      </c>
      <c r="B47" s="234" t="s">
        <v>340</v>
      </c>
      <c r="C47" s="235"/>
      <c r="D47" s="235"/>
      <c r="E47" s="235"/>
      <c r="F47" s="235"/>
      <c r="G47" s="235"/>
      <c r="H47" s="235"/>
      <c r="I47" s="235"/>
      <c r="J47" s="235"/>
      <c r="K47" s="235"/>
      <c r="L47" s="236"/>
    </row>
    <row r="48" spans="1:12" ht="15.75" customHeight="1" thickBot="1" x14ac:dyDescent="0.3">
      <c r="A48" s="214">
        <v>37</v>
      </c>
      <c r="B48" s="234" t="s">
        <v>341</v>
      </c>
      <c r="C48" s="235"/>
      <c r="D48" s="235"/>
      <c r="E48" s="235"/>
      <c r="F48" s="235"/>
      <c r="G48" s="235"/>
      <c r="H48" s="235"/>
      <c r="I48" s="235"/>
      <c r="J48" s="235"/>
      <c r="K48" s="235"/>
      <c r="L48" s="236"/>
    </row>
    <row r="49" spans="1:12" ht="15.75" customHeight="1" thickBot="1" x14ac:dyDescent="0.3">
      <c r="A49" s="214">
        <v>38</v>
      </c>
      <c r="B49" s="234" t="s">
        <v>342</v>
      </c>
      <c r="C49" s="235"/>
      <c r="D49" s="235"/>
      <c r="E49" s="235"/>
      <c r="F49" s="235"/>
      <c r="G49" s="235"/>
      <c r="H49" s="235"/>
      <c r="I49" s="235"/>
      <c r="J49" s="235"/>
      <c r="K49" s="235"/>
      <c r="L49" s="236"/>
    </row>
    <row r="50" spans="1:12" ht="15.75" customHeight="1" thickBot="1" x14ac:dyDescent="0.3">
      <c r="A50" s="214">
        <v>39</v>
      </c>
      <c r="B50" s="234" t="s">
        <v>343</v>
      </c>
      <c r="C50" s="235"/>
      <c r="D50" s="235"/>
      <c r="E50" s="235"/>
      <c r="F50" s="235"/>
      <c r="G50" s="235"/>
      <c r="H50" s="235"/>
      <c r="I50" s="235"/>
      <c r="J50" s="235"/>
      <c r="K50" s="235"/>
      <c r="L50" s="236"/>
    </row>
    <row r="51" spans="1:12" ht="15.75" customHeight="1" thickBot="1" x14ac:dyDescent="0.3">
      <c r="A51" s="214">
        <v>40</v>
      </c>
      <c r="B51" s="234" t="s">
        <v>344</v>
      </c>
      <c r="C51" s="235"/>
      <c r="D51" s="235"/>
      <c r="E51" s="235"/>
      <c r="F51" s="235"/>
      <c r="G51" s="235"/>
      <c r="H51" s="235"/>
      <c r="I51" s="235"/>
      <c r="J51" s="235"/>
      <c r="K51" s="235"/>
      <c r="L51" s="236"/>
    </row>
    <row r="52" spans="1:12" ht="15.75" customHeight="1" thickBot="1" x14ac:dyDescent="0.3">
      <c r="A52" s="214">
        <v>41</v>
      </c>
      <c r="B52" s="234" t="s">
        <v>345</v>
      </c>
      <c r="C52" s="235"/>
      <c r="D52" s="235"/>
      <c r="E52" s="235"/>
      <c r="F52" s="235"/>
      <c r="G52" s="235"/>
      <c r="H52" s="235"/>
      <c r="I52" s="235"/>
      <c r="J52" s="235"/>
      <c r="K52" s="235"/>
      <c r="L52" s="236"/>
    </row>
    <row r="53" spans="1:12" ht="15.75" customHeight="1" thickBot="1" x14ac:dyDescent="0.3">
      <c r="A53" s="214">
        <v>42</v>
      </c>
      <c r="B53" s="234" t="s">
        <v>346</v>
      </c>
      <c r="C53" s="235"/>
      <c r="D53" s="235"/>
      <c r="E53" s="235"/>
      <c r="F53" s="235"/>
      <c r="G53" s="235"/>
      <c r="H53" s="235"/>
      <c r="I53" s="235"/>
      <c r="J53" s="235"/>
      <c r="K53" s="235"/>
      <c r="L53" s="236"/>
    </row>
    <row r="56" spans="1:12" x14ac:dyDescent="0.25">
      <c r="A56" s="241" t="s">
        <v>347</v>
      </c>
      <c r="B56" s="241"/>
      <c r="C56" s="241"/>
      <c r="D56" s="241"/>
      <c r="E56" s="241"/>
      <c r="F56" s="241"/>
      <c r="G56" s="241"/>
      <c r="H56" s="241"/>
      <c r="I56" s="241"/>
      <c r="J56" s="241"/>
      <c r="K56" s="241"/>
      <c r="L56" s="241"/>
    </row>
    <row r="57" spans="1:12" x14ac:dyDescent="0.25">
      <c r="A57" s="210"/>
      <c r="B57" s="210"/>
      <c r="C57" s="210"/>
      <c r="D57" s="210"/>
      <c r="E57" s="210"/>
      <c r="F57" s="210"/>
      <c r="G57" s="210"/>
      <c r="H57" s="210"/>
      <c r="I57" s="210"/>
      <c r="J57" s="210"/>
      <c r="K57" s="210"/>
      <c r="L57" s="210"/>
    </row>
    <row r="58" spans="1:12" ht="30" x14ac:dyDescent="0.25">
      <c r="A58" s="251" t="s">
        <v>65</v>
      </c>
      <c r="B58" s="252"/>
      <c r="C58" s="252"/>
      <c r="D58" s="253"/>
      <c r="E58" s="215" t="s">
        <v>66</v>
      </c>
      <c r="F58" s="216" t="s">
        <v>67</v>
      </c>
      <c r="G58" s="216" t="s">
        <v>68</v>
      </c>
      <c r="H58" s="251" t="s">
        <v>3</v>
      </c>
      <c r="I58" s="252"/>
      <c r="J58" s="252"/>
      <c r="K58" s="252"/>
      <c r="L58" s="253"/>
    </row>
    <row r="59" spans="1:12" x14ac:dyDescent="0.25">
      <c r="A59" s="242" t="s">
        <v>90</v>
      </c>
      <c r="B59" s="243"/>
      <c r="C59" s="243"/>
      <c r="D59" s="244"/>
      <c r="E59" s="217" t="s">
        <v>348</v>
      </c>
      <c r="F59" s="218" t="s">
        <v>152</v>
      </c>
      <c r="G59" s="218"/>
      <c r="H59" s="245"/>
      <c r="I59" s="246"/>
      <c r="J59" s="246"/>
      <c r="K59" s="246"/>
      <c r="L59" s="247"/>
    </row>
    <row r="60" spans="1:12" x14ac:dyDescent="0.25">
      <c r="A60" s="248" t="s">
        <v>91</v>
      </c>
      <c r="B60" s="249"/>
      <c r="C60" s="249"/>
      <c r="D60" s="250"/>
      <c r="E60" s="219">
        <v>33</v>
      </c>
      <c r="F60" s="218" t="s">
        <v>152</v>
      </c>
      <c r="G60" s="218"/>
      <c r="H60" s="245"/>
      <c r="I60" s="246"/>
      <c r="J60" s="246"/>
      <c r="K60" s="246"/>
      <c r="L60" s="247"/>
    </row>
    <row r="61" spans="1:12" x14ac:dyDescent="0.25">
      <c r="A61" s="248" t="s">
        <v>349</v>
      </c>
      <c r="B61" s="249"/>
      <c r="C61" s="249"/>
      <c r="D61" s="250"/>
      <c r="E61" s="219">
        <v>37</v>
      </c>
      <c r="F61" s="218" t="s">
        <v>152</v>
      </c>
      <c r="G61" s="218"/>
      <c r="H61" s="245"/>
      <c r="I61" s="246"/>
      <c r="J61" s="246"/>
      <c r="K61" s="246"/>
      <c r="L61" s="247"/>
    </row>
    <row r="62" spans="1:12" x14ac:dyDescent="0.25">
      <c r="A62" s="248" t="s">
        <v>350</v>
      </c>
      <c r="B62" s="249"/>
      <c r="C62" s="249"/>
      <c r="D62" s="250"/>
      <c r="E62" s="219">
        <v>36</v>
      </c>
      <c r="F62" s="218" t="s">
        <v>152</v>
      </c>
      <c r="G62" s="218"/>
      <c r="H62" s="220"/>
      <c r="I62" s="221"/>
      <c r="J62" s="221"/>
      <c r="K62" s="221"/>
      <c r="L62" s="222"/>
    </row>
    <row r="63" spans="1:12" x14ac:dyDescent="0.25">
      <c r="A63" s="254" t="s">
        <v>69</v>
      </c>
      <c r="B63" s="255"/>
      <c r="C63" s="255"/>
      <c r="D63" s="256"/>
      <c r="E63" s="223" t="s">
        <v>351</v>
      </c>
      <c r="F63" s="218" t="s">
        <v>152</v>
      </c>
      <c r="G63" s="218"/>
      <c r="H63" s="245"/>
      <c r="I63" s="246"/>
      <c r="J63" s="246"/>
      <c r="K63" s="246"/>
      <c r="L63" s="247"/>
    </row>
    <row r="64" spans="1:12" x14ac:dyDescent="0.25">
      <c r="A64" s="257" t="s">
        <v>87</v>
      </c>
      <c r="B64" s="258"/>
      <c r="C64" s="258"/>
      <c r="D64" s="259"/>
      <c r="E64" s="223" t="s">
        <v>352</v>
      </c>
      <c r="F64" s="218" t="s">
        <v>152</v>
      </c>
      <c r="G64" s="218"/>
      <c r="H64" s="245"/>
      <c r="I64" s="246"/>
      <c r="J64" s="246"/>
      <c r="K64" s="246"/>
      <c r="L64" s="247"/>
    </row>
    <row r="65" spans="1:12" x14ac:dyDescent="0.25">
      <c r="A65" s="254" t="s">
        <v>123</v>
      </c>
      <c r="B65" s="255"/>
      <c r="C65" s="255"/>
      <c r="D65" s="256"/>
      <c r="E65" s="223" t="s">
        <v>353</v>
      </c>
      <c r="F65" s="218" t="s">
        <v>152</v>
      </c>
      <c r="G65" s="218"/>
      <c r="H65" s="245"/>
      <c r="I65" s="246"/>
      <c r="J65" s="246"/>
      <c r="K65" s="246"/>
      <c r="L65" s="247"/>
    </row>
    <row r="66" spans="1:12" x14ac:dyDescent="0.25">
      <c r="A66" s="254" t="s">
        <v>89</v>
      </c>
      <c r="B66" s="255"/>
      <c r="C66" s="255"/>
      <c r="D66" s="256"/>
      <c r="E66" s="223"/>
      <c r="F66" s="218" t="s">
        <v>354</v>
      </c>
      <c r="G66" s="224"/>
      <c r="H66" s="245"/>
      <c r="I66" s="246"/>
      <c r="J66" s="246"/>
      <c r="K66" s="246"/>
      <c r="L66" s="247"/>
    </row>
    <row r="67" spans="1:12" x14ac:dyDescent="0.25">
      <c r="A67" s="248" t="s">
        <v>70</v>
      </c>
      <c r="B67" s="249"/>
      <c r="C67" s="249"/>
      <c r="D67" s="250"/>
      <c r="E67" s="219">
        <v>14</v>
      </c>
      <c r="F67" s="218" t="s">
        <v>152</v>
      </c>
      <c r="G67" s="218"/>
      <c r="H67" s="245"/>
      <c r="I67" s="246"/>
      <c r="J67" s="246"/>
      <c r="K67" s="246"/>
      <c r="L67" s="247"/>
    </row>
    <row r="68" spans="1:12" x14ac:dyDescent="0.25">
      <c r="A68" s="248" t="s">
        <v>71</v>
      </c>
      <c r="B68" s="249"/>
      <c r="C68" s="249"/>
      <c r="D68" s="250"/>
      <c r="E68" s="219">
        <v>28</v>
      </c>
      <c r="F68" s="218" t="s">
        <v>152</v>
      </c>
      <c r="G68" s="218"/>
      <c r="H68" s="245"/>
      <c r="I68" s="246"/>
      <c r="J68" s="246"/>
      <c r="K68" s="246"/>
      <c r="L68" s="247"/>
    </row>
    <row r="69" spans="1:12" x14ac:dyDescent="0.25">
      <c r="A69" s="248" t="s">
        <v>72</v>
      </c>
      <c r="B69" s="249"/>
      <c r="C69" s="249"/>
      <c r="D69" s="250"/>
      <c r="E69" s="219" t="s">
        <v>355</v>
      </c>
      <c r="F69" s="218" t="s">
        <v>152</v>
      </c>
      <c r="G69" s="218"/>
      <c r="H69" s="245"/>
      <c r="I69" s="246"/>
      <c r="J69" s="246"/>
      <c r="K69" s="246"/>
      <c r="L69" s="247"/>
    </row>
    <row r="70" spans="1:12" x14ac:dyDescent="0.25">
      <c r="A70" s="260" t="s">
        <v>73</v>
      </c>
      <c r="B70" s="261"/>
      <c r="C70" s="261"/>
      <c r="D70" s="262"/>
      <c r="E70" s="219" t="s">
        <v>356</v>
      </c>
      <c r="F70" s="218" t="s">
        <v>152</v>
      </c>
      <c r="G70" s="218"/>
      <c r="H70" s="245"/>
      <c r="I70" s="246"/>
      <c r="J70" s="246"/>
      <c r="K70" s="246"/>
      <c r="L70" s="247"/>
    </row>
    <row r="71" spans="1:12" x14ac:dyDescent="0.25">
      <c r="A71" s="248" t="s">
        <v>74</v>
      </c>
      <c r="B71" s="249"/>
      <c r="C71" s="249"/>
      <c r="D71" s="250"/>
      <c r="E71" s="219">
        <v>29</v>
      </c>
      <c r="F71" s="218" t="s">
        <v>152</v>
      </c>
      <c r="G71" s="224"/>
      <c r="H71" s="245"/>
      <c r="I71" s="246"/>
      <c r="J71" s="246"/>
      <c r="K71" s="246"/>
      <c r="L71" s="247"/>
    </row>
    <row r="72" spans="1:12" x14ac:dyDescent="0.25">
      <c r="A72" s="263" t="s">
        <v>88</v>
      </c>
      <c r="B72" s="264"/>
      <c r="C72" s="264"/>
      <c r="D72" s="265"/>
      <c r="E72" s="219" t="s">
        <v>357</v>
      </c>
      <c r="F72" s="218" t="s">
        <v>152</v>
      </c>
      <c r="G72" s="225"/>
      <c r="H72" s="245"/>
      <c r="I72" s="246"/>
      <c r="J72" s="246"/>
      <c r="K72" s="246"/>
      <c r="L72" s="247"/>
    </row>
    <row r="73" spans="1:12" x14ac:dyDescent="0.25">
      <c r="A73" s="248" t="s">
        <v>92</v>
      </c>
      <c r="B73" s="249"/>
      <c r="C73" s="249"/>
      <c r="D73" s="250"/>
      <c r="E73" s="219" t="s">
        <v>358</v>
      </c>
      <c r="F73" s="218" t="s">
        <v>152</v>
      </c>
      <c r="G73" s="225"/>
      <c r="H73" s="245"/>
      <c r="I73" s="246"/>
      <c r="J73" s="246"/>
      <c r="K73" s="246"/>
      <c r="L73" s="247"/>
    </row>
    <row r="74" spans="1:12" x14ac:dyDescent="0.25">
      <c r="A74" s="248" t="s">
        <v>93</v>
      </c>
      <c r="B74" s="249"/>
      <c r="C74" s="249"/>
      <c r="D74" s="250"/>
      <c r="E74" s="219"/>
      <c r="F74" s="218" t="s">
        <v>354</v>
      </c>
      <c r="G74" s="224"/>
      <c r="H74" s="245"/>
      <c r="I74" s="246"/>
      <c r="J74" s="246"/>
      <c r="K74" s="246"/>
      <c r="L74" s="247"/>
    </row>
  </sheetData>
  <mergeCells count="81">
    <mergeCell ref="A73:D73"/>
    <mergeCell ref="H73:L73"/>
    <mergeCell ref="A74:D74"/>
    <mergeCell ref="H74:L74"/>
    <mergeCell ref="A70:D70"/>
    <mergeCell ref="H70:L70"/>
    <mergeCell ref="A71:D71"/>
    <mergeCell ref="H71:L71"/>
    <mergeCell ref="A72:D72"/>
    <mergeCell ref="H72:L72"/>
    <mergeCell ref="A67:D67"/>
    <mergeCell ref="H67:L67"/>
    <mergeCell ref="A68:D68"/>
    <mergeCell ref="H68:L68"/>
    <mergeCell ref="A69:D69"/>
    <mergeCell ref="H69:L69"/>
    <mergeCell ref="A64:D64"/>
    <mergeCell ref="H64:L64"/>
    <mergeCell ref="A65:D65"/>
    <mergeCell ref="H65:L65"/>
    <mergeCell ref="A66:D66"/>
    <mergeCell ref="H66:L66"/>
    <mergeCell ref="A61:D61"/>
    <mergeCell ref="H61:L61"/>
    <mergeCell ref="A62:D62"/>
    <mergeCell ref="A63:D63"/>
    <mergeCell ref="H63:L63"/>
    <mergeCell ref="A56:L56"/>
    <mergeCell ref="A59:D59"/>
    <mergeCell ref="H59:L59"/>
    <mergeCell ref="A60:D60"/>
    <mergeCell ref="H60:L60"/>
    <mergeCell ref="A58:D58"/>
    <mergeCell ref="H58:L58"/>
    <mergeCell ref="B38:L38"/>
    <mergeCell ref="B39:L39"/>
    <mergeCell ref="B40:L40"/>
    <mergeCell ref="B41:L41"/>
    <mergeCell ref="B42:L42"/>
    <mergeCell ref="B29:L29"/>
    <mergeCell ref="B30:L30"/>
    <mergeCell ref="B31:L31"/>
    <mergeCell ref="B32:L32"/>
    <mergeCell ref="B33:L33"/>
    <mergeCell ref="B19:L19"/>
    <mergeCell ref="B20:L20"/>
    <mergeCell ref="B21:L21"/>
    <mergeCell ref="B22:L22"/>
    <mergeCell ref="B23:L23"/>
    <mergeCell ref="B53:L53"/>
    <mergeCell ref="B45:L45"/>
    <mergeCell ref="B46:L46"/>
    <mergeCell ref="B47:L47"/>
    <mergeCell ref="B43:L43"/>
    <mergeCell ref="B44:L44"/>
    <mergeCell ref="B48:L48"/>
    <mergeCell ref="B49:L49"/>
    <mergeCell ref="B50:L50"/>
    <mergeCell ref="B51:L51"/>
    <mergeCell ref="B52:L52"/>
    <mergeCell ref="B34:L34"/>
    <mergeCell ref="B35:L35"/>
    <mergeCell ref="B36:L36"/>
    <mergeCell ref="B37:L37"/>
    <mergeCell ref="A2:L2"/>
    <mergeCell ref="B14:L14"/>
    <mergeCell ref="B15:L15"/>
    <mergeCell ref="B16:L16"/>
    <mergeCell ref="B17:L17"/>
    <mergeCell ref="B18:L18"/>
    <mergeCell ref="B24:L24"/>
    <mergeCell ref="B25:L25"/>
    <mergeCell ref="B26:L26"/>
    <mergeCell ref="B27:L27"/>
    <mergeCell ref="B28:L28"/>
    <mergeCell ref="A4:L4"/>
    <mergeCell ref="A8:L9"/>
    <mergeCell ref="B13:L13"/>
    <mergeCell ref="A6:L7"/>
    <mergeCell ref="B11:L11"/>
    <mergeCell ref="B12:L12"/>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6"/>
  <sheetViews>
    <sheetView topLeftCell="A82" zoomScale="70" zoomScaleNormal="70" workbookViewId="0">
      <selection activeCell="K117" sqref="K117"/>
    </sheetView>
  </sheetViews>
  <sheetFormatPr baseColWidth="10" defaultRowHeight="15" x14ac:dyDescent="0.25"/>
  <cols>
    <col min="1" max="1" width="3.140625" style="8" bestFit="1" customWidth="1"/>
    <col min="2" max="2" width="102.7109375" style="8" bestFit="1" customWidth="1"/>
    <col min="3" max="3" width="31.140625" style="8" customWidth="1"/>
    <col min="4" max="4" width="26.7109375" style="8" customWidth="1"/>
    <col min="5" max="5" width="25" style="8" customWidth="1"/>
    <col min="6" max="7" width="29.7109375" style="8" customWidth="1"/>
    <col min="8" max="8" width="24.5703125" style="8" customWidth="1"/>
    <col min="9" max="9" width="24" style="8" customWidth="1"/>
    <col min="10" max="11" width="20.28515625" style="8" customWidth="1"/>
    <col min="12" max="13" width="18.7109375" style="8" customWidth="1"/>
    <col min="14" max="14" width="22.140625" style="8" customWidth="1"/>
    <col min="15" max="15" width="26.140625" style="8" customWidth="1"/>
    <col min="16" max="16" width="19.5703125" style="8" bestFit="1" customWidth="1"/>
    <col min="17" max="17" width="20.42578125" style="8" customWidth="1"/>
    <col min="18" max="22" width="6.42578125" style="8" customWidth="1"/>
    <col min="23" max="251" width="11.5703125" style="8"/>
    <col min="252" max="252" width="1" style="8" customWidth="1"/>
    <col min="253" max="253" width="4.28515625" style="8" customWidth="1"/>
    <col min="254" max="254" width="34.7109375" style="8" customWidth="1"/>
    <col min="255" max="255" width="0" style="8" hidden="1" customWidth="1"/>
    <col min="256" max="256" width="20" style="8" customWidth="1"/>
    <col min="257" max="257" width="20.85546875" style="8" customWidth="1"/>
    <col min="258" max="258" width="25" style="8" customWidth="1"/>
    <col min="259" max="259" width="18.7109375" style="8" customWidth="1"/>
    <col min="260" max="260" width="29.7109375" style="8" customWidth="1"/>
    <col min="261" max="261" width="13.42578125" style="8" customWidth="1"/>
    <col min="262" max="262" width="13.85546875" style="8" customWidth="1"/>
    <col min="263" max="267" width="16.5703125" style="8" customWidth="1"/>
    <col min="268" max="268" width="20.5703125" style="8" customWidth="1"/>
    <col min="269" max="269" width="21.140625" style="8" customWidth="1"/>
    <col min="270" max="270" width="9.5703125" style="8" customWidth="1"/>
    <col min="271" max="271" width="0.42578125" style="8" customWidth="1"/>
    <col min="272" max="278" width="6.42578125" style="8" customWidth="1"/>
    <col min="279" max="507" width="11.5703125" style="8"/>
    <col min="508" max="508" width="1" style="8" customWidth="1"/>
    <col min="509" max="509" width="4.28515625" style="8" customWidth="1"/>
    <col min="510" max="510" width="34.7109375" style="8" customWidth="1"/>
    <col min="511" max="511" width="0" style="8" hidden="1" customWidth="1"/>
    <col min="512" max="512" width="20" style="8" customWidth="1"/>
    <col min="513" max="513" width="20.85546875" style="8" customWidth="1"/>
    <col min="514" max="514" width="25" style="8" customWidth="1"/>
    <col min="515" max="515" width="18.7109375" style="8" customWidth="1"/>
    <col min="516" max="516" width="29.7109375" style="8" customWidth="1"/>
    <col min="517" max="517" width="13.42578125" style="8" customWidth="1"/>
    <col min="518" max="518" width="13.85546875" style="8" customWidth="1"/>
    <col min="519" max="523" width="16.5703125" style="8" customWidth="1"/>
    <col min="524" max="524" width="20.5703125" style="8" customWidth="1"/>
    <col min="525" max="525" width="21.140625" style="8" customWidth="1"/>
    <col min="526" max="526" width="9.5703125" style="8" customWidth="1"/>
    <col min="527" max="527" width="0.42578125" style="8" customWidth="1"/>
    <col min="528" max="534" width="6.42578125" style="8" customWidth="1"/>
    <col min="535" max="763" width="11.5703125" style="8"/>
    <col min="764" max="764" width="1" style="8" customWidth="1"/>
    <col min="765" max="765" width="4.28515625" style="8" customWidth="1"/>
    <col min="766" max="766" width="34.7109375" style="8" customWidth="1"/>
    <col min="767" max="767" width="0" style="8" hidden="1" customWidth="1"/>
    <col min="768" max="768" width="20" style="8" customWidth="1"/>
    <col min="769" max="769" width="20.85546875" style="8" customWidth="1"/>
    <col min="770" max="770" width="25" style="8" customWidth="1"/>
    <col min="771" max="771" width="18.7109375" style="8" customWidth="1"/>
    <col min="772" max="772" width="29.7109375" style="8" customWidth="1"/>
    <col min="773" max="773" width="13.42578125" style="8" customWidth="1"/>
    <col min="774" max="774" width="13.85546875" style="8" customWidth="1"/>
    <col min="775" max="779" width="16.5703125" style="8" customWidth="1"/>
    <col min="780" max="780" width="20.5703125" style="8" customWidth="1"/>
    <col min="781" max="781" width="21.140625" style="8" customWidth="1"/>
    <col min="782" max="782" width="9.5703125" style="8" customWidth="1"/>
    <col min="783" max="783" width="0.42578125" style="8" customWidth="1"/>
    <col min="784" max="790" width="6.42578125" style="8" customWidth="1"/>
    <col min="791" max="1019" width="11.5703125" style="8"/>
    <col min="1020" max="1020" width="1" style="8" customWidth="1"/>
    <col min="1021" max="1021" width="4.28515625" style="8" customWidth="1"/>
    <col min="1022" max="1022" width="34.7109375" style="8" customWidth="1"/>
    <col min="1023" max="1023" width="0" style="8" hidden="1" customWidth="1"/>
    <col min="1024" max="1024" width="20" style="8" customWidth="1"/>
    <col min="1025" max="1025" width="20.85546875" style="8" customWidth="1"/>
    <col min="1026" max="1026" width="25" style="8" customWidth="1"/>
    <col min="1027" max="1027" width="18.7109375" style="8" customWidth="1"/>
    <col min="1028" max="1028" width="29.7109375" style="8" customWidth="1"/>
    <col min="1029" max="1029" width="13.42578125" style="8" customWidth="1"/>
    <col min="1030" max="1030" width="13.85546875" style="8" customWidth="1"/>
    <col min="1031" max="1035" width="16.5703125" style="8" customWidth="1"/>
    <col min="1036" max="1036" width="20.5703125" style="8" customWidth="1"/>
    <col min="1037" max="1037" width="21.140625" style="8" customWidth="1"/>
    <col min="1038" max="1038" width="9.5703125" style="8" customWidth="1"/>
    <col min="1039" max="1039" width="0.42578125" style="8" customWidth="1"/>
    <col min="1040" max="1046" width="6.42578125" style="8" customWidth="1"/>
    <col min="1047" max="1275" width="11.5703125" style="8"/>
    <col min="1276" max="1276" width="1" style="8" customWidth="1"/>
    <col min="1277" max="1277" width="4.28515625" style="8" customWidth="1"/>
    <col min="1278" max="1278" width="34.7109375" style="8" customWidth="1"/>
    <col min="1279" max="1279" width="0" style="8" hidden="1" customWidth="1"/>
    <col min="1280" max="1280" width="20" style="8" customWidth="1"/>
    <col min="1281" max="1281" width="20.85546875" style="8" customWidth="1"/>
    <col min="1282" max="1282" width="25" style="8" customWidth="1"/>
    <col min="1283" max="1283" width="18.7109375" style="8" customWidth="1"/>
    <col min="1284" max="1284" width="29.7109375" style="8" customWidth="1"/>
    <col min="1285" max="1285" width="13.42578125" style="8" customWidth="1"/>
    <col min="1286" max="1286" width="13.85546875" style="8" customWidth="1"/>
    <col min="1287" max="1291" width="16.5703125" style="8" customWidth="1"/>
    <col min="1292" max="1292" width="20.5703125" style="8" customWidth="1"/>
    <col min="1293" max="1293" width="21.140625" style="8" customWidth="1"/>
    <col min="1294" max="1294" width="9.5703125" style="8" customWidth="1"/>
    <col min="1295" max="1295" width="0.42578125" style="8" customWidth="1"/>
    <col min="1296" max="1302" width="6.42578125" style="8" customWidth="1"/>
    <col min="1303" max="1531" width="11.5703125" style="8"/>
    <col min="1532" max="1532" width="1" style="8" customWidth="1"/>
    <col min="1533" max="1533" width="4.28515625" style="8" customWidth="1"/>
    <col min="1534" max="1534" width="34.7109375" style="8" customWidth="1"/>
    <col min="1535" max="1535" width="0" style="8" hidden="1" customWidth="1"/>
    <col min="1536" max="1536" width="20" style="8" customWidth="1"/>
    <col min="1537" max="1537" width="20.85546875" style="8" customWidth="1"/>
    <col min="1538" max="1538" width="25" style="8" customWidth="1"/>
    <col min="1539" max="1539" width="18.7109375" style="8" customWidth="1"/>
    <col min="1540" max="1540" width="29.7109375" style="8" customWidth="1"/>
    <col min="1541" max="1541" width="13.42578125" style="8" customWidth="1"/>
    <col min="1542" max="1542" width="13.85546875" style="8" customWidth="1"/>
    <col min="1543" max="1547" width="16.5703125" style="8" customWidth="1"/>
    <col min="1548" max="1548" width="20.5703125" style="8" customWidth="1"/>
    <col min="1549" max="1549" width="21.140625" style="8" customWidth="1"/>
    <col min="1550" max="1550" width="9.5703125" style="8" customWidth="1"/>
    <col min="1551" max="1551" width="0.42578125" style="8" customWidth="1"/>
    <col min="1552" max="1558" width="6.42578125" style="8" customWidth="1"/>
    <col min="1559" max="1787" width="11.5703125" style="8"/>
    <col min="1788" max="1788" width="1" style="8" customWidth="1"/>
    <col min="1789" max="1789" width="4.28515625" style="8" customWidth="1"/>
    <col min="1790" max="1790" width="34.7109375" style="8" customWidth="1"/>
    <col min="1791" max="1791" width="0" style="8" hidden="1" customWidth="1"/>
    <col min="1792" max="1792" width="20" style="8" customWidth="1"/>
    <col min="1793" max="1793" width="20.85546875" style="8" customWidth="1"/>
    <col min="1794" max="1794" width="25" style="8" customWidth="1"/>
    <col min="1795" max="1795" width="18.7109375" style="8" customWidth="1"/>
    <col min="1796" max="1796" width="29.7109375" style="8" customWidth="1"/>
    <col min="1797" max="1797" width="13.42578125" style="8" customWidth="1"/>
    <col min="1798" max="1798" width="13.85546875" style="8" customWidth="1"/>
    <col min="1799" max="1803" width="16.5703125" style="8" customWidth="1"/>
    <col min="1804" max="1804" width="20.5703125" style="8" customWidth="1"/>
    <col min="1805" max="1805" width="21.140625" style="8" customWidth="1"/>
    <col min="1806" max="1806" width="9.5703125" style="8" customWidth="1"/>
    <col min="1807" max="1807" width="0.42578125" style="8" customWidth="1"/>
    <col min="1808" max="1814" width="6.42578125" style="8" customWidth="1"/>
    <col min="1815" max="2043" width="11.5703125" style="8"/>
    <col min="2044" max="2044" width="1" style="8" customWidth="1"/>
    <col min="2045" max="2045" width="4.28515625" style="8" customWidth="1"/>
    <col min="2046" max="2046" width="34.7109375" style="8" customWidth="1"/>
    <col min="2047" max="2047" width="0" style="8" hidden="1" customWidth="1"/>
    <col min="2048" max="2048" width="20" style="8" customWidth="1"/>
    <col min="2049" max="2049" width="20.85546875" style="8" customWidth="1"/>
    <col min="2050" max="2050" width="25" style="8" customWidth="1"/>
    <col min="2051" max="2051" width="18.7109375" style="8" customWidth="1"/>
    <col min="2052" max="2052" width="29.7109375" style="8" customWidth="1"/>
    <col min="2053" max="2053" width="13.42578125" style="8" customWidth="1"/>
    <col min="2054" max="2054" width="13.85546875" style="8" customWidth="1"/>
    <col min="2055" max="2059" width="16.5703125" style="8" customWidth="1"/>
    <col min="2060" max="2060" width="20.5703125" style="8" customWidth="1"/>
    <col min="2061" max="2061" width="21.140625" style="8" customWidth="1"/>
    <col min="2062" max="2062" width="9.5703125" style="8" customWidth="1"/>
    <col min="2063" max="2063" width="0.42578125" style="8" customWidth="1"/>
    <col min="2064" max="2070" width="6.42578125" style="8" customWidth="1"/>
    <col min="2071" max="2299" width="11.5703125" style="8"/>
    <col min="2300" max="2300" width="1" style="8" customWidth="1"/>
    <col min="2301" max="2301" width="4.28515625" style="8" customWidth="1"/>
    <col min="2302" max="2302" width="34.7109375" style="8" customWidth="1"/>
    <col min="2303" max="2303" width="0" style="8" hidden="1" customWidth="1"/>
    <col min="2304" max="2304" width="20" style="8" customWidth="1"/>
    <col min="2305" max="2305" width="20.85546875" style="8" customWidth="1"/>
    <col min="2306" max="2306" width="25" style="8" customWidth="1"/>
    <col min="2307" max="2307" width="18.7109375" style="8" customWidth="1"/>
    <col min="2308" max="2308" width="29.7109375" style="8" customWidth="1"/>
    <col min="2309" max="2309" width="13.42578125" style="8" customWidth="1"/>
    <col min="2310" max="2310" width="13.85546875" style="8" customWidth="1"/>
    <col min="2311" max="2315" width="16.5703125" style="8" customWidth="1"/>
    <col min="2316" max="2316" width="20.5703125" style="8" customWidth="1"/>
    <col min="2317" max="2317" width="21.140625" style="8" customWidth="1"/>
    <col min="2318" max="2318" width="9.5703125" style="8" customWidth="1"/>
    <col min="2319" max="2319" width="0.42578125" style="8" customWidth="1"/>
    <col min="2320" max="2326" width="6.42578125" style="8" customWidth="1"/>
    <col min="2327" max="2555" width="11.5703125" style="8"/>
    <col min="2556" max="2556" width="1" style="8" customWidth="1"/>
    <col min="2557" max="2557" width="4.28515625" style="8" customWidth="1"/>
    <col min="2558" max="2558" width="34.7109375" style="8" customWidth="1"/>
    <col min="2559" max="2559" width="0" style="8" hidden="1" customWidth="1"/>
    <col min="2560" max="2560" width="20" style="8" customWidth="1"/>
    <col min="2561" max="2561" width="20.85546875" style="8" customWidth="1"/>
    <col min="2562" max="2562" width="25" style="8" customWidth="1"/>
    <col min="2563" max="2563" width="18.7109375" style="8" customWidth="1"/>
    <col min="2564" max="2564" width="29.7109375" style="8" customWidth="1"/>
    <col min="2565" max="2565" width="13.42578125" style="8" customWidth="1"/>
    <col min="2566" max="2566" width="13.85546875" style="8" customWidth="1"/>
    <col min="2567" max="2571" width="16.5703125" style="8" customWidth="1"/>
    <col min="2572" max="2572" width="20.5703125" style="8" customWidth="1"/>
    <col min="2573" max="2573" width="21.140625" style="8" customWidth="1"/>
    <col min="2574" max="2574" width="9.5703125" style="8" customWidth="1"/>
    <col min="2575" max="2575" width="0.42578125" style="8" customWidth="1"/>
    <col min="2576" max="2582" width="6.42578125" style="8" customWidth="1"/>
    <col min="2583" max="2811" width="11.5703125" style="8"/>
    <col min="2812" max="2812" width="1" style="8" customWidth="1"/>
    <col min="2813" max="2813" width="4.28515625" style="8" customWidth="1"/>
    <col min="2814" max="2814" width="34.7109375" style="8" customWidth="1"/>
    <col min="2815" max="2815" width="0" style="8" hidden="1" customWidth="1"/>
    <col min="2816" max="2816" width="20" style="8" customWidth="1"/>
    <col min="2817" max="2817" width="20.85546875" style="8" customWidth="1"/>
    <col min="2818" max="2818" width="25" style="8" customWidth="1"/>
    <col min="2819" max="2819" width="18.7109375" style="8" customWidth="1"/>
    <col min="2820" max="2820" width="29.7109375" style="8" customWidth="1"/>
    <col min="2821" max="2821" width="13.42578125" style="8" customWidth="1"/>
    <col min="2822" max="2822" width="13.85546875" style="8" customWidth="1"/>
    <col min="2823" max="2827" width="16.5703125" style="8" customWidth="1"/>
    <col min="2828" max="2828" width="20.5703125" style="8" customWidth="1"/>
    <col min="2829" max="2829" width="21.140625" style="8" customWidth="1"/>
    <col min="2830" max="2830" width="9.5703125" style="8" customWidth="1"/>
    <col min="2831" max="2831" width="0.42578125" style="8" customWidth="1"/>
    <col min="2832" max="2838" width="6.42578125" style="8" customWidth="1"/>
    <col min="2839" max="3067" width="11.5703125" style="8"/>
    <col min="3068" max="3068" width="1" style="8" customWidth="1"/>
    <col min="3069" max="3069" width="4.28515625" style="8" customWidth="1"/>
    <col min="3070" max="3070" width="34.7109375" style="8" customWidth="1"/>
    <col min="3071" max="3071" width="0" style="8" hidden="1" customWidth="1"/>
    <col min="3072" max="3072" width="20" style="8" customWidth="1"/>
    <col min="3073" max="3073" width="20.85546875" style="8" customWidth="1"/>
    <col min="3074" max="3074" width="25" style="8" customWidth="1"/>
    <col min="3075" max="3075" width="18.7109375" style="8" customWidth="1"/>
    <col min="3076" max="3076" width="29.7109375" style="8" customWidth="1"/>
    <col min="3077" max="3077" width="13.42578125" style="8" customWidth="1"/>
    <col min="3078" max="3078" width="13.85546875" style="8" customWidth="1"/>
    <col min="3079" max="3083" width="16.5703125" style="8" customWidth="1"/>
    <col min="3084" max="3084" width="20.5703125" style="8" customWidth="1"/>
    <col min="3085" max="3085" width="21.140625" style="8" customWidth="1"/>
    <col min="3086" max="3086" width="9.5703125" style="8" customWidth="1"/>
    <col min="3087" max="3087" width="0.42578125" style="8" customWidth="1"/>
    <col min="3088" max="3094" width="6.42578125" style="8" customWidth="1"/>
    <col min="3095" max="3323" width="11.5703125" style="8"/>
    <col min="3324" max="3324" width="1" style="8" customWidth="1"/>
    <col min="3325" max="3325" width="4.28515625" style="8" customWidth="1"/>
    <col min="3326" max="3326" width="34.7109375" style="8" customWidth="1"/>
    <col min="3327" max="3327" width="0" style="8" hidden="1" customWidth="1"/>
    <col min="3328" max="3328" width="20" style="8" customWidth="1"/>
    <col min="3329" max="3329" width="20.85546875" style="8" customWidth="1"/>
    <col min="3330" max="3330" width="25" style="8" customWidth="1"/>
    <col min="3331" max="3331" width="18.7109375" style="8" customWidth="1"/>
    <col min="3332" max="3332" width="29.7109375" style="8" customWidth="1"/>
    <col min="3333" max="3333" width="13.42578125" style="8" customWidth="1"/>
    <col min="3334" max="3334" width="13.85546875" style="8" customWidth="1"/>
    <col min="3335" max="3339" width="16.5703125" style="8" customWidth="1"/>
    <col min="3340" max="3340" width="20.5703125" style="8" customWidth="1"/>
    <col min="3341" max="3341" width="21.140625" style="8" customWidth="1"/>
    <col min="3342" max="3342" width="9.5703125" style="8" customWidth="1"/>
    <col min="3343" max="3343" width="0.42578125" style="8" customWidth="1"/>
    <col min="3344" max="3350" width="6.42578125" style="8" customWidth="1"/>
    <col min="3351" max="3579" width="11.5703125" style="8"/>
    <col min="3580" max="3580" width="1" style="8" customWidth="1"/>
    <col min="3581" max="3581" width="4.28515625" style="8" customWidth="1"/>
    <col min="3582" max="3582" width="34.7109375" style="8" customWidth="1"/>
    <col min="3583" max="3583" width="0" style="8" hidden="1" customWidth="1"/>
    <col min="3584" max="3584" width="20" style="8" customWidth="1"/>
    <col min="3585" max="3585" width="20.85546875" style="8" customWidth="1"/>
    <col min="3586" max="3586" width="25" style="8" customWidth="1"/>
    <col min="3587" max="3587" width="18.7109375" style="8" customWidth="1"/>
    <col min="3588" max="3588" width="29.7109375" style="8" customWidth="1"/>
    <col min="3589" max="3589" width="13.42578125" style="8" customWidth="1"/>
    <col min="3590" max="3590" width="13.85546875" style="8" customWidth="1"/>
    <col min="3591" max="3595" width="16.5703125" style="8" customWidth="1"/>
    <col min="3596" max="3596" width="20.5703125" style="8" customWidth="1"/>
    <col min="3597" max="3597" width="21.140625" style="8" customWidth="1"/>
    <col min="3598" max="3598" width="9.5703125" style="8" customWidth="1"/>
    <col min="3599" max="3599" width="0.42578125" style="8" customWidth="1"/>
    <col min="3600" max="3606" width="6.42578125" style="8" customWidth="1"/>
    <col min="3607" max="3835" width="11.5703125" style="8"/>
    <col min="3836" max="3836" width="1" style="8" customWidth="1"/>
    <col min="3837" max="3837" width="4.28515625" style="8" customWidth="1"/>
    <col min="3838" max="3838" width="34.7109375" style="8" customWidth="1"/>
    <col min="3839" max="3839" width="0" style="8" hidden="1" customWidth="1"/>
    <col min="3840" max="3840" width="20" style="8" customWidth="1"/>
    <col min="3841" max="3841" width="20.85546875" style="8" customWidth="1"/>
    <col min="3842" max="3842" width="25" style="8" customWidth="1"/>
    <col min="3843" max="3843" width="18.7109375" style="8" customWidth="1"/>
    <col min="3844" max="3844" width="29.7109375" style="8" customWidth="1"/>
    <col min="3845" max="3845" width="13.42578125" style="8" customWidth="1"/>
    <col min="3846" max="3846" width="13.85546875" style="8" customWidth="1"/>
    <col min="3847" max="3851" width="16.5703125" style="8" customWidth="1"/>
    <col min="3852" max="3852" width="20.5703125" style="8" customWidth="1"/>
    <col min="3853" max="3853" width="21.140625" style="8" customWidth="1"/>
    <col min="3854" max="3854" width="9.5703125" style="8" customWidth="1"/>
    <col min="3855" max="3855" width="0.42578125" style="8" customWidth="1"/>
    <col min="3856" max="3862" width="6.42578125" style="8" customWidth="1"/>
    <col min="3863" max="4091" width="11.5703125" style="8"/>
    <col min="4092" max="4092" width="1" style="8" customWidth="1"/>
    <col min="4093" max="4093" width="4.28515625" style="8" customWidth="1"/>
    <col min="4094" max="4094" width="34.7109375" style="8" customWidth="1"/>
    <col min="4095" max="4095" width="0" style="8" hidden="1" customWidth="1"/>
    <col min="4096" max="4096" width="20" style="8" customWidth="1"/>
    <col min="4097" max="4097" width="20.85546875" style="8" customWidth="1"/>
    <col min="4098" max="4098" width="25" style="8" customWidth="1"/>
    <col min="4099" max="4099" width="18.7109375" style="8" customWidth="1"/>
    <col min="4100" max="4100" width="29.7109375" style="8" customWidth="1"/>
    <col min="4101" max="4101" width="13.42578125" style="8" customWidth="1"/>
    <col min="4102" max="4102" width="13.85546875" style="8" customWidth="1"/>
    <col min="4103" max="4107" width="16.5703125" style="8" customWidth="1"/>
    <col min="4108" max="4108" width="20.5703125" style="8" customWidth="1"/>
    <col min="4109" max="4109" width="21.140625" style="8" customWidth="1"/>
    <col min="4110" max="4110" width="9.5703125" style="8" customWidth="1"/>
    <col min="4111" max="4111" width="0.42578125" style="8" customWidth="1"/>
    <col min="4112" max="4118" width="6.42578125" style="8" customWidth="1"/>
    <col min="4119" max="4347" width="11.5703125" style="8"/>
    <col min="4348" max="4348" width="1" style="8" customWidth="1"/>
    <col min="4349" max="4349" width="4.28515625" style="8" customWidth="1"/>
    <col min="4350" max="4350" width="34.7109375" style="8" customWidth="1"/>
    <col min="4351" max="4351" width="0" style="8" hidden="1" customWidth="1"/>
    <col min="4352" max="4352" width="20" style="8" customWidth="1"/>
    <col min="4353" max="4353" width="20.85546875" style="8" customWidth="1"/>
    <col min="4354" max="4354" width="25" style="8" customWidth="1"/>
    <col min="4355" max="4355" width="18.7109375" style="8" customWidth="1"/>
    <col min="4356" max="4356" width="29.7109375" style="8" customWidth="1"/>
    <col min="4357" max="4357" width="13.42578125" style="8" customWidth="1"/>
    <col min="4358" max="4358" width="13.85546875" style="8" customWidth="1"/>
    <col min="4359" max="4363" width="16.5703125" style="8" customWidth="1"/>
    <col min="4364" max="4364" width="20.5703125" style="8" customWidth="1"/>
    <col min="4365" max="4365" width="21.140625" style="8" customWidth="1"/>
    <col min="4366" max="4366" width="9.5703125" style="8" customWidth="1"/>
    <col min="4367" max="4367" width="0.42578125" style="8" customWidth="1"/>
    <col min="4368" max="4374" width="6.42578125" style="8" customWidth="1"/>
    <col min="4375" max="4603" width="11.5703125" style="8"/>
    <col min="4604" max="4604" width="1" style="8" customWidth="1"/>
    <col min="4605" max="4605" width="4.28515625" style="8" customWidth="1"/>
    <col min="4606" max="4606" width="34.7109375" style="8" customWidth="1"/>
    <col min="4607" max="4607" width="0" style="8" hidden="1" customWidth="1"/>
    <col min="4608" max="4608" width="20" style="8" customWidth="1"/>
    <col min="4609" max="4609" width="20.85546875" style="8" customWidth="1"/>
    <col min="4610" max="4610" width="25" style="8" customWidth="1"/>
    <col min="4611" max="4611" width="18.7109375" style="8" customWidth="1"/>
    <col min="4612" max="4612" width="29.7109375" style="8" customWidth="1"/>
    <col min="4613" max="4613" width="13.42578125" style="8" customWidth="1"/>
    <col min="4614" max="4614" width="13.85546875" style="8" customWidth="1"/>
    <col min="4615" max="4619" width="16.5703125" style="8" customWidth="1"/>
    <col min="4620" max="4620" width="20.5703125" style="8" customWidth="1"/>
    <col min="4621" max="4621" width="21.140625" style="8" customWidth="1"/>
    <col min="4622" max="4622" width="9.5703125" style="8" customWidth="1"/>
    <col min="4623" max="4623" width="0.42578125" style="8" customWidth="1"/>
    <col min="4624" max="4630" width="6.42578125" style="8" customWidth="1"/>
    <col min="4631" max="4859" width="11.5703125" style="8"/>
    <col min="4860" max="4860" width="1" style="8" customWidth="1"/>
    <col min="4861" max="4861" width="4.28515625" style="8" customWidth="1"/>
    <col min="4862" max="4862" width="34.7109375" style="8" customWidth="1"/>
    <col min="4863" max="4863" width="0" style="8" hidden="1" customWidth="1"/>
    <col min="4864" max="4864" width="20" style="8" customWidth="1"/>
    <col min="4865" max="4865" width="20.85546875" style="8" customWidth="1"/>
    <col min="4866" max="4866" width="25" style="8" customWidth="1"/>
    <col min="4867" max="4867" width="18.7109375" style="8" customWidth="1"/>
    <col min="4868" max="4868" width="29.7109375" style="8" customWidth="1"/>
    <col min="4869" max="4869" width="13.42578125" style="8" customWidth="1"/>
    <col min="4870" max="4870" width="13.85546875" style="8" customWidth="1"/>
    <col min="4871" max="4875" width="16.5703125" style="8" customWidth="1"/>
    <col min="4876" max="4876" width="20.5703125" style="8" customWidth="1"/>
    <col min="4877" max="4877" width="21.140625" style="8" customWidth="1"/>
    <col min="4878" max="4878" width="9.5703125" style="8" customWidth="1"/>
    <col min="4879" max="4879" width="0.42578125" style="8" customWidth="1"/>
    <col min="4880" max="4886" width="6.42578125" style="8" customWidth="1"/>
    <col min="4887" max="5115" width="11.5703125" style="8"/>
    <col min="5116" max="5116" width="1" style="8" customWidth="1"/>
    <col min="5117" max="5117" width="4.28515625" style="8" customWidth="1"/>
    <col min="5118" max="5118" width="34.7109375" style="8" customWidth="1"/>
    <col min="5119" max="5119" width="0" style="8" hidden="1" customWidth="1"/>
    <col min="5120" max="5120" width="20" style="8" customWidth="1"/>
    <col min="5121" max="5121" width="20.85546875" style="8" customWidth="1"/>
    <col min="5122" max="5122" width="25" style="8" customWidth="1"/>
    <col min="5123" max="5123" width="18.7109375" style="8" customWidth="1"/>
    <col min="5124" max="5124" width="29.7109375" style="8" customWidth="1"/>
    <col min="5125" max="5125" width="13.42578125" style="8" customWidth="1"/>
    <col min="5126" max="5126" width="13.85546875" style="8" customWidth="1"/>
    <col min="5127" max="5131" width="16.5703125" style="8" customWidth="1"/>
    <col min="5132" max="5132" width="20.5703125" style="8" customWidth="1"/>
    <col min="5133" max="5133" width="21.140625" style="8" customWidth="1"/>
    <col min="5134" max="5134" width="9.5703125" style="8" customWidth="1"/>
    <col min="5135" max="5135" width="0.42578125" style="8" customWidth="1"/>
    <col min="5136" max="5142" width="6.42578125" style="8" customWidth="1"/>
    <col min="5143" max="5371" width="11.5703125" style="8"/>
    <col min="5372" max="5372" width="1" style="8" customWidth="1"/>
    <col min="5373" max="5373" width="4.28515625" style="8" customWidth="1"/>
    <col min="5374" max="5374" width="34.7109375" style="8" customWidth="1"/>
    <col min="5375" max="5375" width="0" style="8" hidden="1" customWidth="1"/>
    <col min="5376" max="5376" width="20" style="8" customWidth="1"/>
    <col min="5377" max="5377" width="20.85546875" style="8" customWidth="1"/>
    <col min="5378" max="5378" width="25" style="8" customWidth="1"/>
    <col min="5379" max="5379" width="18.7109375" style="8" customWidth="1"/>
    <col min="5380" max="5380" width="29.7109375" style="8" customWidth="1"/>
    <col min="5381" max="5381" width="13.42578125" style="8" customWidth="1"/>
    <col min="5382" max="5382" width="13.85546875" style="8" customWidth="1"/>
    <col min="5383" max="5387" width="16.5703125" style="8" customWidth="1"/>
    <col min="5388" max="5388" width="20.5703125" style="8" customWidth="1"/>
    <col min="5389" max="5389" width="21.140625" style="8" customWidth="1"/>
    <col min="5390" max="5390" width="9.5703125" style="8" customWidth="1"/>
    <col min="5391" max="5391" width="0.42578125" style="8" customWidth="1"/>
    <col min="5392" max="5398" width="6.42578125" style="8" customWidth="1"/>
    <col min="5399" max="5627" width="11.5703125" style="8"/>
    <col min="5628" max="5628" width="1" style="8" customWidth="1"/>
    <col min="5629" max="5629" width="4.28515625" style="8" customWidth="1"/>
    <col min="5630" max="5630" width="34.7109375" style="8" customWidth="1"/>
    <col min="5631" max="5631" width="0" style="8" hidden="1" customWidth="1"/>
    <col min="5632" max="5632" width="20" style="8" customWidth="1"/>
    <col min="5633" max="5633" width="20.85546875" style="8" customWidth="1"/>
    <col min="5634" max="5634" width="25" style="8" customWidth="1"/>
    <col min="5635" max="5635" width="18.7109375" style="8" customWidth="1"/>
    <col min="5636" max="5636" width="29.7109375" style="8" customWidth="1"/>
    <col min="5637" max="5637" width="13.42578125" style="8" customWidth="1"/>
    <col min="5638" max="5638" width="13.85546875" style="8" customWidth="1"/>
    <col min="5639" max="5643" width="16.5703125" style="8" customWidth="1"/>
    <col min="5644" max="5644" width="20.5703125" style="8" customWidth="1"/>
    <col min="5645" max="5645" width="21.140625" style="8" customWidth="1"/>
    <col min="5646" max="5646" width="9.5703125" style="8" customWidth="1"/>
    <col min="5647" max="5647" width="0.42578125" style="8" customWidth="1"/>
    <col min="5648" max="5654" width="6.42578125" style="8" customWidth="1"/>
    <col min="5655" max="5883" width="11.5703125" style="8"/>
    <col min="5884" max="5884" width="1" style="8" customWidth="1"/>
    <col min="5885" max="5885" width="4.28515625" style="8" customWidth="1"/>
    <col min="5886" max="5886" width="34.7109375" style="8" customWidth="1"/>
    <col min="5887" max="5887" width="0" style="8" hidden="1" customWidth="1"/>
    <col min="5888" max="5888" width="20" style="8" customWidth="1"/>
    <col min="5889" max="5889" width="20.85546875" style="8" customWidth="1"/>
    <col min="5890" max="5890" width="25" style="8" customWidth="1"/>
    <col min="5891" max="5891" width="18.7109375" style="8" customWidth="1"/>
    <col min="5892" max="5892" width="29.7109375" style="8" customWidth="1"/>
    <col min="5893" max="5893" width="13.42578125" style="8" customWidth="1"/>
    <col min="5894" max="5894" width="13.85546875" style="8" customWidth="1"/>
    <col min="5895" max="5899" width="16.5703125" style="8" customWidth="1"/>
    <col min="5900" max="5900" width="20.5703125" style="8" customWidth="1"/>
    <col min="5901" max="5901" width="21.140625" style="8" customWidth="1"/>
    <col min="5902" max="5902" width="9.5703125" style="8" customWidth="1"/>
    <col min="5903" max="5903" width="0.42578125" style="8" customWidth="1"/>
    <col min="5904" max="5910" width="6.42578125" style="8" customWidth="1"/>
    <col min="5911" max="6139" width="11.5703125" style="8"/>
    <col min="6140" max="6140" width="1" style="8" customWidth="1"/>
    <col min="6141" max="6141" width="4.28515625" style="8" customWidth="1"/>
    <col min="6142" max="6142" width="34.7109375" style="8" customWidth="1"/>
    <col min="6143" max="6143" width="0" style="8" hidden="1" customWidth="1"/>
    <col min="6144" max="6144" width="20" style="8" customWidth="1"/>
    <col min="6145" max="6145" width="20.85546875" style="8" customWidth="1"/>
    <col min="6146" max="6146" width="25" style="8" customWidth="1"/>
    <col min="6147" max="6147" width="18.7109375" style="8" customWidth="1"/>
    <col min="6148" max="6148" width="29.7109375" style="8" customWidth="1"/>
    <col min="6149" max="6149" width="13.42578125" style="8" customWidth="1"/>
    <col min="6150" max="6150" width="13.85546875" style="8" customWidth="1"/>
    <col min="6151" max="6155" width="16.5703125" style="8" customWidth="1"/>
    <col min="6156" max="6156" width="20.5703125" style="8" customWidth="1"/>
    <col min="6157" max="6157" width="21.140625" style="8" customWidth="1"/>
    <col min="6158" max="6158" width="9.5703125" style="8" customWidth="1"/>
    <col min="6159" max="6159" width="0.42578125" style="8" customWidth="1"/>
    <col min="6160" max="6166" width="6.42578125" style="8" customWidth="1"/>
    <col min="6167" max="6395" width="11.5703125" style="8"/>
    <col min="6396" max="6396" width="1" style="8" customWidth="1"/>
    <col min="6397" max="6397" width="4.28515625" style="8" customWidth="1"/>
    <col min="6398" max="6398" width="34.7109375" style="8" customWidth="1"/>
    <col min="6399" max="6399" width="0" style="8" hidden="1" customWidth="1"/>
    <col min="6400" max="6400" width="20" style="8" customWidth="1"/>
    <col min="6401" max="6401" width="20.85546875" style="8" customWidth="1"/>
    <col min="6402" max="6402" width="25" style="8" customWidth="1"/>
    <col min="6403" max="6403" width="18.7109375" style="8" customWidth="1"/>
    <col min="6404" max="6404" width="29.7109375" style="8" customWidth="1"/>
    <col min="6405" max="6405" width="13.42578125" style="8" customWidth="1"/>
    <col min="6406" max="6406" width="13.85546875" style="8" customWidth="1"/>
    <col min="6407" max="6411" width="16.5703125" style="8" customWidth="1"/>
    <col min="6412" max="6412" width="20.5703125" style="8" customWidth="1"/>
    <col min="6413" max="6413" width="21.140625" style="8" customWidth="1"/>
    <col min="6414" max="6414" width="9.5703125" style="8" customWidth="1"/>
    <col min="6415" max="6415" width="0.42578125" style="8" customWidth="1"/>
    <col min="6416" max="6422" width="6.42578125" style="8" customWidth="1"/>
    <col min="6423" max="6651" width="11.5703125" style="8"/>
    <col min="6652" max="6652" width="1" style="8" customWidth="1"/>
    <col min="6653" max="6653" width="4.28515625" style="8" customWidth="1"/>
    <col min="6654" max="6654" width="34.7109375" style="8" customWidth="1"/>
    <col min="6655" max="6655" width="0" style="8" hidden="1" customWidth="1"/>
    <col min="6656" max="6656" width="20" style="8" customWidth="1"/>
    <col min="6657" max="6657" width="20.85546875" style="8" customWidth="1"/>
    <col min="6658" max="6658" width="25" style="8" customWidth="1"/>
    <col min="6659" max="6659" width="18.7109375" style="8" customWidth="1"/>
    <col min="6660" max="6660" width="29.7109375" style="8" customWidth="1"/>
    <col min="6661" max="6661" width="13.42578125" style="8" customWidth="1"/>
    <col min="6662" max="6662" width="13.85546875" style="8" customWidth="1"/>
    <col min="6663" max="6667" width="16.5703125" style="8" customWidth="1"/>
    <col min="6668" max="6668" width="20.5703125" style="8" customWidth="1"/>
    <col min="6669" max="6669" width="21.140625" style="8" customWidth="1"/>
    <col min="6670" max="6670" width="9.5703125" style="8" customWidth="1"/>
    <col min="6671" max="6671" width="0.42578125" style="8" customWidth="1"/>
    <col min="6672" max="6678" width="6.42578125" style="8" customWidth="1"/>
    <col min="6679" max="6907" width="11.5703125" style="8"/>
    <col min="6908" max="6908" width="1" style="8" customWidth="1"/>
    <col min="6909" max="6909" width="4.28515625" style="8" customWidth="1"/>
    <col min="6910" max="6910" width="34.7109375" style="8" customWidth="1"/>
    <col min="6911" max="6911" width="0" style="8" hidden="1" customWidth="1"/>
    <col min="6912" max="6912" width="20" style="8" customWidth="1"/>
    <col min="6913" max="6913" width="20.85546875" style="8" customWidth="1"/>
    <col min="6914" max="6914" width="25" style="8" customWidth="1"/>
    <col min="6915" max="6915" width="18.7109375" style="8" customWidth="1"/>
    <col min="6916" max="6916" width="29.7109375" style="8" customWidth="1"/>
    <col min="6917" max="6917" width="13.42578125" style="8" customWidth="1"/>
    <col min="6918" max="6918" width="13.85546875" style="8" customWidth="1"/>
    <col min="6919" max="6923" width="16.5703125" style="8" customWidth="1"/>
    <col min="6924" max="6924" width="20.5703125" style="8" customWidth="1"/>
    <col min="6925" max="6925" width="21.140625" style="8" customWidth="1"/>
    <col min="6926" max="6926" width="9.5703125" style="8" customWidth="1"/>
    <col min="6927" max="6927" width="0.42578125" style="8" customWidth="1"/>
    <col min="6928" max="6934" width="6.42578125" style="8" customWidth="1"/>
    <col min="6935" max="7163" width="11.5703125" style="8"/>
    <col min="7164" max="7164" width="1" style="8" customWidth="1"/>
    <col min="7165" max="7165" width="4.28515625" style="8" customWidth="1"/>
    <col min="7166" max="7166" width="34.7109375" style="8" customWidth="1"/>
    <col min="7167" max="7167" width="0" style="8" hidden="1" customWidth="1"/>
    <col min="7168" max="7168" width="20" style="8" customWidth="1"/>
    <col min="7169" max="7169" width="20.85546875" style="8" customWidth="1"/>
    <col min="7170" max="7170" width="25" style="8" customWidth="1"/>
    <col min="7171" max="7171" width="18.7109375" style="8" customWidth="1"/>
    <col min="7172" max="7172" width="29.7109375" style="8" customWidth="1"/>
    <col min="7173" max="7173" width="13.42578125" style="8" customWidth="1"/>
    <col min="7174" max="7174" width="13.85546875" style="8" customWidth="1"/>
    <col min="7175" max="7179" width="16.5703125" style="8" customWidth="1"/>
    <col min="7180" max="7180" width="20.5703125" style="8" customWidth="1"/>
    <col min="7181" max="7181" width="21.140625" style="8" customWidth="1"/>
    <col min="7182" max="7182" width="9.5703125" style="8" customWidth="1"/>
    <col min="7183" max="7183" width="0.42578125" style="8" customWidth="1"/>
    <col min="7184" max="7190" width="6.42578125" style="8" customWidth="1"/>
    <col min="7191" max="7419" width="11.5703125" style="8"/>
    <col min="7420" max="7420" width="1" style="8" customWidth="1"/>
    <col min="7421" max="7421" width="4.28515625" style="8" customWidth="1"/>
    <col min="7422" max="7422" width="34.7109375" style="8" customWidth="1"/>
    <col min="7423" max="7423" width="0" style="8" hidden="1" customWidth="1"/>
    <col min="7424" max="7424" width="20" style="8" customWidth="1"/>
    <col min="7425" max="7425" width="20.85546875" style="8" customWidth="1"/>
    <col min="7426" max="7426" width="25" style="8" customWidth="1"/>
    <col min="7427" max="7427" width="18.7109375" style="8" customWidth="1"/>
    <col min="7428" max="7428" width="29.7109375" style="8" customWidth="1"/>
    <col min="7429" max="7429" width="13.42578125" style="8" customWidth="1"/>
    <col min="7430" max="7430" width="13.85546875" style="8" customWidth="1"/>
    <col min="7431" max="7435" width="16.5703125" style="8" customWidth="1"/>
    <col min="7436" max="7436" width="20.5703125" style="8" customWidth="1"/>
    <col min="7437" max="7437" width="21.140625" style="8" customWidth="1"/>
    <col min="7438" max="7438" width="9.5703125" style="8" customWidth="1"/>
    <col min="7439" max="7439" width="0.42578125" style="8" customWidth="1"/>
    <col min="7440" max="7446" width="6.42578125" style="8" customWidth="1"/>
    <col min="7447" max="7675" width="11.5703125" style="8"/>
    <col min="7676" max="7676" width="1" style="8" customWidth="1"/>
    <col min="7677" max="7677" width="4.28515625" style="8" customWidth="1"/>
    <col min="7678" max="7678" width="34.7109375" style="8" customWidth="1"/>
    <col min="7679" max="7679" width="0" style="8" hidden="1" customWidth="1"/>
    <col min="7680" max="7680" width="20" style="8" customWidth="1"/>
    <col min="7681" max="7681" width="20.85546875" style="8" customWidth="1"/>
    <col min="7682" max="7682" width="25" style="8" customWidth="1"/>
    <col min="7683" max="7683" width="18.7109375" style="8" customWidth="1"/>
    <col min="7684" max="7684" width="29.7109375" style="8" customWidth="1"/>
    <col min="7685" max="7685" width="13.42578125" style="8" customWidth="1"/>
    <col min="7686" max="7686" width="13.85546875" style="8" customWidth="1"/>
    <col min="7687" max="7691" width="16.5703125" style="8" customWidth="1"/>
    <col min="7692" max="7692" width="20.5703125" style="8" customWidth="1"/>
    <col min="7693" max="7693" width="21.140625" style="8" customWidth="1"/>
    <col min="7694" max="7694" width="9.5703125" style="8" customWidth="1"/>
    <col min="7695" max="7695" width="0.42578125" style="8" customWidth="1"/>
    <col min="7696" max="7702" width="6.42578125" style="8" customWidth="1"/>
    <col min="7703" max="7931" width="11.5703125" style="8"/>
    <col min="7932" max="7932" width="1" style="8" customWidth="1"/>
    <col min="7933" max="7933" width="4.28515625" style="8" customWidth="1"/>
    <col min="7934" max="7934" width="34.7109375" style="8" customWidth="1"/>
    <col min="7935" max="7935" width="0" style="8" hidden="1" customWidth="1"/>
    <col min="7936" max="7936" width="20" style="8" customWidth="1"/>
    <col min="7937" max="7937" width="20.85546875" style="8" customWidth="1"/>
    <col min="7938" max="7938" width="25" style="8" customWidth="1"/>
    <col min="7939" max="7939" width="18.7109375" style="8" customWidth="1"/>
    <col min="7940" max="7940" width="29.7109375" style="8" customWidth="1"/>
    <col min="7941" max="7941" width="13.42578125" style="8" customWidth="1"/>
    <col min="7942" max="7942" width="13.85546875" style="8" customWidth="1"/>
    <col min="7943" max="7947" width="16.5703125" style="8" customWidth="1"/>
    <col min="7948" max="7948" width="20.5703125" style="8" customWidth="1"/>
    <col min="7949" max="7949" width="21.140625" style="8" customWidth="1"/>
    <col min="7950" max="7950" width="9.5703125" style="8" customWidth="1"/>
    <col min="7951" max="7951" width="0.42578125" style="8" customWidth="1"/>
    <col min="7952" max="7958" width="6.42578125" style="8" customWidth="1"/>
    <col min="7959" max="8187" width="11.5703125" style="8"/>
    <col min="8188" max="8188" width="1" style="8" customWidth="1"/>
    <col min="8189" max="8189" width="4.28515625" style="8" customWidth="1"/>
    <col min="8190" max="8190" width="34.7109375" style="8" customWidth="1"/>
    <col min="8191" max="8191" width="0" style="8" hidden="1" customWidth="1"/>
    <col min="8192" max="8192" width="20" style="8" customWidth="1"/>
    <col min="8193" max="8193" width="20.85546875" style="8" customWidth="1"/>
    <col min="8194" max="8194" width="25" style="8" customWidth="1"/>
    <col min="8195" max="8195" width="18.7109375" style="8" customWidth="1"/>
    <col min="8196" max="8196" width="29.7109375" style="8" customWidth="1"/>
    <col min="8197" max="8197" width="13.42578125" style="8" customWidth="1"/>
    <col min="8198" max="8198" width="13.85546875" style="8" customWidth="1"/>
    <col min="8199" max="8203" width="16.5703125" style="8" customWidth="1"/>
    <col min="8204" max="8204" width="20.5703125" style="8" customWidth="1"/>
    <col min="8205" max="8205" width="21.140625" style="8" customWidth="1"/>
    <col min="8206" max="8206" width="9.5703125" style="8" customWidth="1"/>
    <col min="8207" max="8207" width="0.42578125" style="8" customWidth="1"/>
    <col min="8208" max="8214" width="6.42578125" style="8" customWidth="1"/>
    <col min="8215" max="8443" width="11.5703125" style="8"/>
    <col min="8444" max="8444" width="1" style="8" customWidth="1"/>
    <col min="8445" max="8445" width="4.28515625" style="8" customWidth="1"/>
    <col min="8446" max="8446" width="34.7109375" style="8" customWidth="1"/>
    <col min="8447" max="8447" width="0" style="8" hidden="1" customWidth="1"/>
    <col min="8448" max="8448" width="20" style="8" customWidth="1"/>
    <col min="8449" max="8449" width="20.85546875" style="8" customWidth="1"/>
    <col min="8450" max="8450" width="25" style="8" customWidth="1"/>
    <col min="8451" max="8451" width="18.7109375" style="8" customWidth="1"/>
    <col min="8452" max="8452" width="29.7109375" style="8" customWidth="1"/>
    <col min="8453" max="8453" width="13.42578125" style="8" customWidth="1"/>
    <col min="8454" max="8454" width="13.85546875" style="8" customWidth="1"/>
    <col min="8455" max="8459" width="16.5703125" style="8" customWidth="1"/>
    <col min="8460" max="8460" width="20.5703125" style="8" customWidth="1"/>
    <col min="8461" max="8461" width="21.140625" style="8" customWidth="1"/>
    <col min="8462" max="8462" width="9.5703125" style="8" customWidth="1"/>
    <col min="8463" max="8463" width="0.42578125" style="8" customWidth="1"/>
    <col min="8464" max="8470" width="6.42578125" style="8" customWidth="1"/>
    <col min="8471" max="8699" width="11.5703125" style="8"/>
    <col min="8700" max="8700" width="1" style="8" customWidth="1"/>
    <col min="8701" max="8701" width="4.28515625" style="8" customWidth="1"/>
    <col min="8702" max="8702" width="34.7109375" style="8" customWidth="1"/>
    <col min="8703" max="8703" width="0" style="8" hidden="1" customWidth="1"/>
    <col min="8704" max="8704" width="20" style="8" customWidth="1"/>
    <col min="8705" max="8705" width="20.85546875" style="8" customWidth="1"/>
    <col min="8706" max="8706" width="25" style="8" customWidth="1"/>
    <col min="8707" max="8707" width="18.7109375" style="8" customWidth="1"/>
    <col min="8708" max="8708" width="29.7109375" style="8" customWidth="1"/>
    <col min="8709" max="8709" width="13.42578125" style="8" customWidth="1"/>
    <col min="8710" max="8710" width="13.85546875" style="8" customWidth="1"/>
    <col min="8711" max="8715" width="16.5703125" style="8" customWidth="1"/>
    <col min="8716" max="8716" width="20.5703125" style="8" customWidth="1"/>
    <col min="8717" max="8717" width="21.140625" style="8" customWidth="1"/>
    <col min="8718" max="8718" width="9.5703125" style="8" customWidth="1"/>
    <col min="8719" max="8719" width="0.42578125" style="8" customWidth="1"/>
    <col min="8720" max="8726" width="6.42578125" style="8" customWidth="1"/>
    <col min="8727" max="8955" width="11.5703125" style="8"/>
    <col min="8956" max="8956" width="1" style="8" customWidth="1"/>
    <col min="8957" max="8957" width="4.28515625" style="8" customWidth="1"/>
    <col min="8958" max="8958" width="34.7109375" style="8" customWidth="1"/>
    <col min="8959" max="8959" width="0" style="8" hidden="1" customWidth="1"/>
    <col min="8960" max="8960" width="20" style="8" customWidth="1"/>
    <col min="8961" max="8961" width="20.85546875" style="8" customWidth="1"/>
    <col min="8962" max="8962" width="25" style="8" customWidth="1"/>
    <col min="8963" max="8963" width="18.7109375" style="8" customWidth="1"/>
    <col min="8964" max="8964" width="29.7109375" style="8" customWidth="1"/>
    <col min="8965" max="8965" width="13.42578125" style="8" customWidth="1"/>
    <col min="8966" max="8966" width="13.85546875" style="8" customWidth="1"/>
    <col min="8967" max="8971" width="16.5703125" style="8" customWidth="1"/>
    <col min="8972" max="8972" width="20.5703125" style="8" customWidth="1"/>
    <col min="8973" max="8973" width="21.140625" style="8" customWidth="1"/>
    <col min="8974" max="8974" width="9.5703125" style="8" customWidth="1"/>
    <col min="8975" max="8975" width="0.42578125" style="8" customWidth="1"/>
    <col min="8976" max="8982" width="6.42578125" style="8" customWidth="1"/>
    <col min="8983" max="9211" width="11.5703125" style="8"/>
    <col min="9212" max="9212" width="1" style="8" customWidth="1"/>
    <col min="9213" max="9213" width="4.28515625" style="8" customWidth="1"/>
    <col min="9214" max="9214" width="34.7109375" style="8" customWidth="1"/>
    <col min="9215" max="9215" width="0" style="8" hidden="1" customWidth="1"/>
    <col min="9216" max="9216" width="20" style="8" customWidth="1"/>
    <col min="9217" max="9217" width="20.85546875" style="8" customWidth="1"/>
    <col min="9218" max="9218" width="25" style="8" customWidth="1"/>
    <col min="9219" max="9219" width="18.7109375" style="8" customWidth="1"/>
    <col min="9220" max="9220" width="29.7109375" style="8" customWidth="1"/>
    <col min="9221" max="9221" width="13.42578125" style="8" customWidth="1"/>
    <col min="9222" max="9222" width="13.85546875" style="8" customWidth="1"/>
    <col min="9223" max="9227" width="16.5703125" style="8" customWidth="1"/>
    <col min="9228" max="9228" width="20.5703125" style="8" customWidth="1"/>
    <col min="9229" max="9229" width="21.140625" style="8" customWidth="1"/>
    <col min="9230" max="9230" width="9.5703125" style="8" customWidth="1"/>
    <col min="9231" max="9231" width="0.42578125" style="8" customWidth="1"/>
    <col min="9232" max="9238" width="6.42578125" style="8" customWidth="1"/>
    <col min="9239" max="9467" width="11.5703125" style="8"/>
    <col min="9468" max="9468" width="1" style="8" customWidth="1"/>
    <col min="9469" max="9469" width="4.28515625" style="8" customWidth="1"/>
    <col min="9470" max="9470" width="34.7109375" style="8" customWidth="1"/>
    <col min="9471" max="9471" width="0" style="8" hidden="1" customWidth="1"/>
    <col min="9472" max="9472" width="20" style="8" customWidth="1"/>
    <col min="9473" max="9473" width="20.85546875" style="8" customWidth="1"/>
    <col min="9474" max="9474" width="25" style="8" customWidth="1"/>
    <col min="9475" max="9475" width="18.7109375" style="8" customWidth="1"/>
    <col min="9476" max="9476" width="29.7109375" style="8" customWidth="1"/>
    <col min="9477" max="9477" width="13.42578125" style="8" customWidth="1"/>
    <col min="9478" max="9478" width="13.85546875" style="8" customWidth="1"/>
    <col min="9479" max="9483" width="16.5703125" style="8" customWidth="1"/>
    <col min="9484" max="9484" width="20.5703125" style="8" customWidth="1"/>
    <col min="9485" max="9485" width="21.140625" style="8" customWidth="1"/>
    <col min="9486" max="9486" width="9.5703125" style="8" customWidth="1"/>
    <col min="9487" max="9487" width="0.42578125" style="8" customWidth="1"/>
    <col min="9488" max="9494" width="6.42578125" style="8" customWidth="1"/>
    <col min="9495" max="9723" width="11.5703125" style="8"/>
    <col min="9724" max="9724" width="1" style="8" customWidth="1"/>
    <col min="9725" max="9725" width="4.28515625" style="8" customWidth="1"/>
    <col min="9726" max="9726" width="34.7109375" style="8" customWidth="1"/>
    <col min="9727" max="9727" width="0" style="8" hidden="1" customWidth="1"/>
    <col min="9728" max="9728" width="20" style="8" customWidth="1"/>
    <col min="9729" max="9729" width="20.85546875" style="8" customWidth="1"/>
    <col min="9730" max="9730" width="25" style="8" customWidth="1"/>
    <col min="9731" max="9731" width="18.7109375" style="8" customWidth="1"/>
    <col min="9732" max="9732" width="29.7109375" style="8" customWidth="1"/>
    <col min="9733" max="9733" width="13.42578125" style="8" customWidth="1"/>
    <col min="9734" max="9734" width="13.85546875" style="8" customWidth="1"/>
    <col min="9735" max="9739" width="16.5703125" style="8" customWidth="1"/>
    <col min="9740" max="9740" width="20.5703125" style="8" customWidth="1"/>
    <col min="9741" max="9741" width="21.140625" style="8" customWidth="1"/>
    <col min="9742" max="9742" width="9.5703125" style="8" customWidth="1"/>
    <col min="9743" max="9743" width="0.42578125" style="8" customWidth="1"/>
    <col min="9744" max="9750" width="6.42578125" style="8" customWidth="1"/>
    <col min="9751" max="9979" width="11.5703125" style="8"/>
    <col min="9980" max="9980" width="1" style="8" customWidth="1"/>
    <col min="9981" max="9981" width="4.28515625" style="8" customWidth="1"/>
    <col min="9982" max="9982" width="34.7109375" style="8" customWidth="1"/>
    <col min="9983" max="9983" width="0" style="8" hidden="1" customWidth="1"/>
    <col min="9984" max="9984" width="20" style="8" customWidth="1"/>
    <col min="9985" max="9985" width="20.85546875" style="8" customWidth="1"/>
    <col min="9986" max="9986" width="25" style="8" customWidth="1"/>
    <col min="9987" max="9987" width="18.7109375" style="8" customWidth="1"/>
    <col min="9988" max="9988" width="29.7109375" style="8" customWidth="1"/>
    <col min="9989" max="9989" width="13.42578125" style="8" customWidth="1"/>
    <col min="9990" max="9990" width="13.85546875" style="8" customWidth="1"/>
    <col min="9991" max="9995" width="16.5703125" style="8" customWidth="1"/>
    <col min="9996" max="9996" width="20.5703125" style="8" customWidth="1"/>
    <col min="9997" max="9997" width="21.140625" style="8" customWidth="1"/>
    <col min="9998" max="9998" width="9.5703125" style="8" customWidth="1"/>
    <col min="9999" max="9999" width="0.42578125" style="8" customWidth="1"/>
    <col min="10000" max="10006" width="6.42578125" style="8" customWidth="1"/>
    <col min="10007" max="10235" width="11.5703125" style="8"/>
    <col min="10236" max="10236" width="1" style="8" customWidth="1"/>
    <col min="10237" max="10237" width="4.28515625" style="8" customWidth="1"/>
    <col min="10238" max="10238" width="34.7109375" style="8" customWidth="1"/>
    <col min="10239" max="10239" width="0" style="8" hidden="1" customWidth="1"/>
    <col min="10240" max="10240" width="20" style="8" customWidth="1"/>
    <col min="10241" max="10241" width="20.85546875" style="8" customWidth="1"/>
    <col min="10242" max="10242" width="25" style="8" customWidth="1"/>
    <col min="10243" max="10243" width="18.7109375" style="8" customWidth="1"/>
    <col min="10244" max="10244" width="29.7109375" style="8" customWidth="1"/>
    <col min="10245" max="10245" width="13.42578125" style="8" customWidth="1"/>
    <col min="10246" max="10246" width="13.85546875" style="8" customWidth="1"/>
    <col min="10247" max="10251" width="16.5703125" style="8" customWidth="1"/>
    <col min="10252" max="10252" width="20.5703125" style="8" customWidth="1"/>
    <col min="10253" max="10253" width="21.140625" style="8" customWidth="1"/>
    <col min="10254" max="10254" width="9.5703125" style="8" customWidth="1"/>
    <col min="10255" max="10255" width="0.42578125" style="8" customWidth="1"/>
    <col min="10256" max="10262" width="6.42578125" style="8" customWidth="1"/>
    <col min="10263" max="10491" width="11.5703125" style="8"/>
    <col min="10492" max="10492" width="1" style="8" customWidth="1"/>
    <col min="10493" max="10493" width="4.28515625" style="8" customWidth="1"/>
    <col min="10494" max="10494" width="34.7109375" style="8" customWidth="1"/>
    <col min="10495" max="10495" width="0" style="8" hidden="1" customWidth="1"/>
    <col min="10496" max="10496" width="20" style="8" customWidth="1"/>
    <col min="10497" max="10497" width="20.85546875" style="8" customWidth="1"/>
    <col min="10498" max="10498" width="25" style="8" customWidth="1"/>
    <col min="10499" max="10499" width="18.7109375" style="8" customWidth="1"/>
    <col min="10500" max="10500" width="29.7109375" style="8" customWidth="1"/>
    <col min="10501" max="10501" width="13.42578125" style="8" customWidth="1"/>
    <col min="10502" max="10502" width="13.85546875" style="8" customWidth="1"/>
    <col min="10503" max="10507" width="16.5703125" style="8" customWidth="1"/>
    <col min="10508" max="10508" width="20.5703125" style="8" customWidth="1"/>
    <col min="10509" max="10509" width="21.140625" style="8" customWidth="1"/>
    <col min="10510" max="10510" width="9.5703125" style="8" customWidth="1"/>
    <col min="10511" max="10511" width="0.42578125" style="8" customWidth="1"/>
    <col min="10512" max="10518" width="6.42578125" style="8" customWidth="1"/>
    <col min="10519" max="10747" width="11.5703125" style="8"/>
    <col min="10748" max="10748" width="1" style="8" customWidth="1"/>
    <col min="10749" max="10749" width="4.28515625" style="8" customWidth="1"/>
    <col min="10750" max="10750" width="34.7109375" style="8" customWidth="1"/>
    <col min="10751" max="10751" width="0" style="8" hidden="1" customWidth="1"/>
    <col min="10752" max="10752" width="20" style="8" customWidth="1"/>
    <col min="10753" max="10753" width="20.85546875" style="8" customWidth="1"/>
    <col min="10754" max="10754" width="25" style="8" customWidth="1"/>
    <col min="10755" max="10755" width="18.7109375" style="8" customWidth="1"/>
    <col min="10756" max="10756" width="29.7109375" style="8" customWidth="1"/>
    <col min="10757" max="10757" width="13.42578125" style="8" customWidth="1"/>
    <col min="10758" max="10758" width="13.85546875" style="8" customWidth="1"/>
    <col min="10759" max="10763" width="16.5703125" style="8" customWidth="1"/>
    <col min="10764" max="10764" width="20.5703125" style="8" customWidth="1"/>
    <col min="10765" max="10765" width="21.140625" style="8" customWidth="1"/>
    <col min="10766" max="10766" width="9.5703125" style="8" customWidth="1"/>
    <col min="10767" max="10767" width="0.42578125" style="8" customWidth="1"/>
    <col min="10768" max="10774" width="6.42578125" style="8" customWidth="1"/>
    <col min="10775" max="11003" width="11.5703125" style="8"/>
    <col min="11004" max="11004" width="1" style="8" customWidth="1"/>
    <col min="11005" max="11005" width="4.28515625" style="8" customWidth="1"/>
    <col min="11006" max="11006" width="34.7109375" style="8" customWidth="1"/>
    <col min="11007" max="11007" width="0" style="8" hidden="1" customWidth="1"/>
    <col min="11008" max="11008" width="20" style="8" customWidth="1"/>
    <col min="11009" max="11009" width="20.85546875" style="8" customWidth="1"/>
    <col min="11010" max="11010" width="25" style="8" customWidth="1"/>
    <col min="11011" max="11011" width="18.7109375" style="8" customWidth="1"/>
    <col min="11012" max="11012" width="29.7109375" style="8" customWidth="1"/>
    <col min="11013" max="11013" width="13.42578125" style="8" customWidth="1"/>
    <col min="11014" max="11014" width="13.85546875" style="8" customWidth="1"/>
    <col min="11015" max="11019" width="16.5703125" style="8" customWidth="1"/>
    <col min="11020" max="11020" width="20.5703125" style="8" customWidth="1"/>
    <col min="11021" max="11021" width="21.140625" style="8" customWidth="1"/>
    <col min="11022" max="11022" width="9.5703125" style="8" customWidth="1"/>
    <col min="11023" max="11023" width="0.42578125" style="8" customWidth="1"/>
    <col min="11024" max="11030" width="6.42578125" style="8" customWidth="1"/>
    <col min="11031" max="11259" width="11.5703125" style="8"/>
    <col min="11260" max="11260" width="1" style="8" customWidth="1"/>
    <col min="11261" max="11261" width="4.28515625" style="8" customWidth="1"/>
    <col min="11262" max="11262" width="34.7109375" style="8" customWidth="1"/>
    <col min="11263" max="11263" width="0" style="8" hidden="1" customWidth="1"/>
    <col min="11264" max="11264" width="20" style="8" customWidth="1"/>
    <col min="11265" max="11265" width="20.85546875" style="8" customWidth="1"/>
    <col min="11266" max="11266" width="25" style="8" customWidth="1"/>
    <col min="11267" max="11267" width="18.7109375" style="8" customWidth="1"/>
    <col min="11268" max="11268" width="29.7109375" style="8" customWidth="1"/>
    <col min="11269" max="11269" width="13.42578125" style="8" customWidth="1"/>
    <col min="11270" max="11270" width="13.85546875" style="8" customWidth="1"/>
    <col min="11271" max="11275" width="16.5703125" style="8" customWidth="1"/>
    <col min="11276" max="11276" width="20.5703125" style="8" customWidth="1"/>
    <col min="11277" max="11277" width="21.140625" style="8" customWidth="1"/>
    <col min="11278" max="11278" width="9.5703125" style="8" customWidth="1"/>
    <col min="11279" max="11279" width="0.42578125" style="8" customWidth="1"/>
    <col min="11280" max="11286" width="6.42578125" style="8" customWidth="1"/>
    <col min="11287" max="11515" width="11.5703125" style="8"/>
    <col min="11516" max="11516" width="1" style="8" customWidth="1"/>
    <col min="11517" max="11517" width="4.28515625" style="8" customWidth="1"/>
    <col min="11518" max="11518" width="34.7109375" style="8" customWidth="1"/>
    <col min="11519" max="11519" width="0" style="8" hidden="1" customWidth="1"/>
    <col min="11520" max="11520" width="20" style="8" customWidth="1"/>
    <col min="11521" max="11521" width="20.85546875" style="8" customWidth="1"/>
    <col min="11522" max="11522" width="25" style="8" customWidth="1"/>
    <col min="11523" max="11523" width="18.7109375" style="8" customWidth="1"/>
    <col min="11524" max="11524" width="29.7109375" style="8" customWidth="1"/>
    <col min="11525" max="11525" width="13.42578125" style="8" customWidth="1"/>
    <col min="11526" max="11526" width="13.85546875" style="8" customWidth="1"/>
    <col min="11527" max="11531" width="16.5703125" style="8" customWidth="1"/>
    <col min="11532" max="11532" width="20.5703125" style="8" customWidth="1"/>
    <col min="11533" max="11533" width="21.140625" style="8" customWidth="1"/>
    <col min="11534" max="11534" width="9.5703125" style="8" customWidth="1"/>
    <col min="11535" max="11535" width="0.42578125" style="8" customWidth="1"/>
    <col min="11536" max="11542" width="6.42578125" style="8" customWidth="1"/>
    <col min="11543" max="11771" width="11.5703125" style="8"/>
    <col min="11772" max="11772" width="1" style="8" customWidth="1"/>
    <col min="11773" max="11773" width="4.28515625" style="8" customWidth="1"/>
    <col min="11774" max="11774" width="34.7109375" style="8" customWidth="1"/>
    <col min="11775" max="11775" width="0" style="8" hidden="1" customWidth="1"/>
    <col min="11776" max="11776" width="20" style="8" customWidth="1"/>
    <col min="11777" max="11777" width="20.85546875" style="8" customWidth="1"/>
    <col min="11778" max="11778" width="25" style="8" customWidth="1"/>
    <col min="11779" max="11779" width="18.7109375" style="8" customWidth="1"/>
    <col min="11780" max="11780" width="29.7109375" style="8" customWidth="1"/>
    <col min="11781" max="11781" width="13.42578125" style="8" customWidth="1"/>
    <col min="11782" max="11782" width="13.85546875" style="8" customWidth="1"/>
    <col min="11783" max="11787" width="16.5703125" style="8" customWidth="1"/>
    <col min="11788" max="11788" width="20.5703125" style="8" customWidth="1"/>
    <col min="11789" max="11789" width="21.140625" style="8" customWidth="1"/>
    <col min="11790" max="11790" width="9.5703125" style="8" customWidth="1"/>
    <col min="11791" max="11791" width="0.42578125" style="8" customWidth="1"/>
    <col min="11792" max="11798" width="6.42578125" style="8" customWidth="1"/>
    <col min="11799" max="12027" width="11.5703125" style="8"/>
    <col min="12028" max="12028" width="1" style="8" customWidth="1"/>
    <col min="12029" max="12029" width="4.28515625" style="8" customWidth="1"/>
    <col min="12030" max="12030" width="34.7109375" style="8" customWidth="1"/>
    <col min="12031" max="12031" width="0" style="8" hidden="1" customWidth="1"/>
    <col min="12032" max="12032" width="20" style="8" customWidth="1"/>
    <col min="12033" max="12033" width="20.85546875" style="8" customWidth="1"/>
    <col min="12034" max="12034" width="25" style="8" customWidth="1"/>
    <col min="12035" max="12035" width="18.7109375" style="8" customWidth="1"/>
    <col min="12036" max="12036" width="29.7109375" style="8" customWidth="1"/>
    <col min="12037" max="12037" width="13.42578125" style="8" customWidth="1"/>
    <col min="12038" max="12038" width="13.85546875" style="8" customWidth="1"/>
    <col min="12039" max="12043" width="16.5703125" style="8" customWidth="1"/>
    <col min="12044" max="12044" width="20.5703125" style="8" customWidth="1"/>
    <col min="12045" max="12045" width="21.140625" style="8" customWidth="1"/>
    <col min="12046" max="12046" width="9.5703125" style="8" customWidth="1"/>
    <col min="12047" max="12047" width="0.42578125" style="8" customWidth="1"/>
    <col min="12048" max="12054" width="6.42578125" style="8" customWidth="1"/>
    <col min="12055" max="12283" width="11.5703125" style="8"/>
    <col min="12284" max="12284" width="1" style="8" customWidth="1"/>
    <col min="12285" max="12285" width="4.28515625" style="8" customWidth="1"/>
    <col min="12286" max="12286" width="34.7109375" style="8" customWidth="1"/>
    <col min="12287" max="12287" width="0" style="8" hidden="1" customWidth="1"/>
    <col min="12288" max="12288" width="20" style="8" customWidth="1"/>
    <col min="12289" max="12289" width="20.85546875" style="8" customWidth="1"/>
    <col min="12290" max="12290" width="25" style="8" customWidth="1"/>
    <col min="12291" max="12291" width="18.7109375" style="8" customWidth="1"/>
    <col min="12292" max="12292" width="29.7109375" style="8" customWidth="1"/>
    <col min="12293" max="12293" width="13.42578125" style="8" customWidth="1"/>
    <col min="12294" max="12294" width="13.85546875" style="8" customWidth="1"/>
    <col min="12295" max="12299" width="16.5703125" style="8" customWidth="1"/>
    <col min="12300" max="12300" width="20.5703125" style="8" customWidth="1"/>
    <col min="12301" max="12301" width="21.140625" style="8" customWidth="1"/>
    <col min="12302" max="12302" width="9.5703125" style="8" customWidth="1"/>
    <col min="12303" max="12303" width="0.42578125" style="8" customWidth="1"/>
    <col min="12304" max="12310" width="6.42578125" style="8" customWidth="1"/>
    <col min="12311" max="12539" width="11.5703125" style="8"/>
    <col min="12540" max="12540" width="1" style="8" customWidth="1"/>
    <col min="12541" max="12541" width="4.28515625" style="8" customWidth="1"/>
    <col min="12542" max="12542" width="34.7109375" style="8" customWidth="1"/>
    <col min="12543" max="12543" width="0" style="8" hidden="1" customWidth="1"/>
    <col min="12544" max="12544" width="20" style="8" customWidth="1"/>
    <col min="12545" max="12545" width="20.85546875" style="8" customWidth="1"/>
    <col min="12546" max="12546" width="25" style="8" customWidth="1"/>
    <col min="12547" max="12547" width="18.7109375" style="8" customWidth="1"/>
    <col min="12548" max="12548" width="29.7109375" style="8" customWidth="1"/>
    <col min="12549" max="12549" width="13.42578125" style="8" customWidth="1"/>
    <col min="12550" max="12550" width="13.85546875" style="8" customWidth="1"/>
    <col min="12551" max="12555" width="16.5703125" style="8" customWidth="1"/>
    <col min="12556" max="12556" width="20.5703125" style="8" customWidth="1"/>
    <col min="12557" max="12557" width="21.140625" style="8" customWidth="1"/>
    <col min="12558" max="12558" width="9.5703125" style="8" customWidth="1"/>
    <col min="12559" max="12559" width="0.42578125" style="8" customWidth="1"/>
    <col min="12560" max="12566" width="6.42578125" style="8" customWidth="1"/>
    <col min="12567" max="12795" width="11.5703125" style="8"/>
    <col min="12796" max="12796" width="1" style="8" customWidth="1"/>
    <col min="12797" max="12797" width="4.28515625" style="8" customWidth="1"/>
    <col min="12798" max="12798" width="34.7109375" style="8" customWidth="1"/>
    <col min="12799" max="12799" width="0" style="8" hidden="1" customWidth="1"/>
    <col min="12800" max="12800" width="20" style="8" customWidth="1"/>
    <col min="12801" max="12801" width="20.85546875" style="8" customWidth="1"/>
    <col min="12802" max="12802" width="25" style="8" customWidth="1"/>
    <col min="12803" max="12803" width="18.7109375" style="8" customWidth="1"/>
    <col min="12804" max="12804" width="29.7109375" style="8" customWidth="1"/>
    <col min="12805" max="12805" width="13.42578125" style="8" customWidth="1"/>
    <col min="12806" max="12806" width="13.85546875" style="8" customWidth="1"/>
    <col min="12807" max="12811" width="16.5703125" style="8" customWidth="1"/>
    <col min="12812" max="12812" width="20.5703125" style="8" customWidth="1"/>
    <col min="12813" max="12813" width="21.140625" style="8" customWidth="1"/>
    <col min="12814" max="12814" width="9.5703125" style="8" customWidth="1"/>
    <col min="12815" max="12815" width="0.42578125" style="8" customWidth="1"/>
    <col min="12816" max="12822" width="6.42578125" style="8" customWidth="1"/>
    <col min="12823" max="13051" width="11.5703125" style="8"/>
    <col min="13052" max="13052" width="1" style="8" customWidth="1"/>
    <col min="13053" max="13053" width="4.28515625" style="8" customWidth="1"/>
    <col min="13054" max="13054" width="34.7109375" style="8" customWidth="1"/>
    <col min="13055" max="13055" width="0" style="8" hidden="1" customWidth="1"/>
    <col min="13056" max="13056" width="20" style="8" customWidth="1"/>
    <col min="13057" max="13057" width="20.85546875" style="8" customWidth="1"/>
    <col min="13058" max="13058" width="25" style="8" customWidth="1"/>
    <col min="13059" max="13059" width="18.7109375" style="8" customWidth="1"/>
    <col min="13060" max="13060" width="29.7109375" style="8" customWidth="1"/>
    <col min="13061" max="13061" width="13.42578125" style="8" customWidth="1"/>
    <col min="13062" max="13062" width="13.85546875" style="8" customWidth="1"/>
    <col min="13063" max="13067" width="16.5703125" style="8" customWidth="1"/>
    <col min="13068" max="13068" width="20.5703125" style="8" customWidth="1"/>
    <col min="13069" max="13069" width="21.140625" style="8" customWidth="1"/>
    <col min="13070" max="13070" width="9.5703125" style="8" customWidth="1"/>
    <col min="13071" max="13071" width="0.42578125" style="8" customWidth="1"/>
    <col min="13072" max="13078" width="6.42578125" style="8" customWidth="1"/>
    <col min="13079" max="13307" width="11.5703125" style="8"/>
    <col min="13308" max="13308" width="1" style="8" customWidth="1"/>
    <col min="13309" max="13309" width="4.28515625" style="8" customWidth="1"/>
    <col min="13310" max="13310" width="34.7109375" style="8" customWidth="1"/>
    <col min="13311" max="13311" width="0" style="8" hidden="1" customWidth="1"/>
    <col min="13312" max="13312" width="20" style="8" customWidth="1"/>
    <col min="13313" max="13313" width="20.85546875" style="8" customWidth="1"/>
    <col min="13314" max="13314" width="25" style="8" customWidth="1"/>
    <col min="13315" max="13315" width="18.7109375" style="8" customWidth="1"/>
    <col min="13316" max="13316" width="29.7109375" style="8" customWidth="1"/>
    <col min="13317" max="13317" width="13.42578125" style="8" customWidth="1"/>
    <col min="13318" max="13318" width="13.85546875" style="8" customWidth="1"/>
    <col min="13319" max="13323" width="16.5703125" style="8" customWidth="1"/>
    <col min="13324" max="13324" width="20.5703125" style="8" customWidth="1"/>
    <col min="13325" max="13325" width="21.140625" style="8" customWidth="1"/>
    <col min="13326" max="13326" width="9.5703125" style="8" customWidth="1"/>
    <col min="13327" max="13327" width="0.42578125" style="8" customWidth="1"/>
    <col min="13328" max="13334" width="6.42578125" style="8" customWidth="1"/>
    <col min="13335" max="13563" width="11.5703125" style="8"/>
    <col min="13564" max="13564" width="1" style="8" customWidth="1"/>
    <col min="13565" max="13565" width="4.28515625" style="8" customWidth="1"/>
    <col min="13566" max="13566" width="34.7109375" style="8" customWidth="1"/>
    <col min="13567" max="13567" width="0" style="8" hidden="1" customWidth="1"/>
    <col min="13568" max="13568" width="20" style="8" customWidth="1"/>
    <col min="13569" max="13569" width="20.85546875" style="8" customWidth="1"/>
    <col min="13570" max="13570" width="25" style="8" customWidth="1"/>
    <col min="13571" max="13571" width="18.7109375" style="8" customWidth="1"/>
    <col min="13572" max="13572" width="29.7109375" style="8" customWidth="1"/>
    <col min="13573" max="13573" width="13.42578125" style="8" customWidth="1"/>
    <col min="13574" max="13574" width="13.85546875" style="8" customWidth="1"/>
    <col min="13575" max="13579" width="16.5703125" style="8" customWidth="1"/>
    <col min="13580" max="13580" width="20.5703125" style="8" customWidth="1"/>
    <col min="13581" max="13581" width="21.140625" style="8" customWidth="1"/>
    <col min="13582" max="13582" width="9.5703125" style="8" customWidth="1"/>
    <col min="13583" max="13583" width="0.42578125" style="8" customWidth="1"/>
    <col min="13584" max="13590" width="6.42578125" style="8" customWidth="1"/>
    <col min="13591" max="13819" width="11.5703125" style="8"/>
    <col min="13820" max="13820" width="1" style="8" customWidth="1"/>
    <col min="13821" max="13821" width="4.28515625" style="8" customWidth="1"/>
    <col min="13822" max="13822" width="34.7109375" style="8" customWidth="1"/>
    <col min="13823" max="13823" width="0" style="8" hidden="1" customWidth="1"/>
    <col min="13824" max="13824" width="20" style="8" customWidth="1"/>
    <col min="13825" max="13825" width="20.85546875" style="8" customWidth="1"/>
    <col min="13826" max="13826" width="25" style="8" customWidth="1"/>
    <col min="13827" max="13827" width="18.7109375" style="8" customWidth="1"/>
    <col min="13828" max="13828" width="29.7109375" style="8" customWidth="1"/>
    <col min="13829" max="13829" width="13.42578125" style="8" customWidth="1"/>
    <col min="13830" max="13830" width="13.85546875" style="8" customWidth="1"/>
    <col min="13831" max="13835" width="16.5703125" style="8" customWidth="1"/>
    <col min="13836" max="13836" width="20.5703125" style="8" customWidth="1"/>
    <col min="13837" max="13837" width="21.140625" style="8" customWidth="1"/>
    <col min="13838" max="13838" width="9.5703125" style="8" customWidth="1"/>
    <col min="13839" max="13839" width="0.42578125" style="8" customWidth="1"/>
    <col min="13840" max="13846" width="6.42578125" style="8" customWidth="1"/>
    <col min="13847" max="14075" width="11.5703125" style="8"/>
    <col min="14076" max="14076" width="1" style="8" customWidth="1"/>
    <col min="14077" max="14077" width="4.28515625" style="8" customWidth="1"/>
    <col min="14078" max="14078" width="34.7109375" style="8" customWidth="1"/>
    <col min="14079" max="14079" width="0" style="8" hidden="1" customWidth="1"/>
    <col min="14080" max="14080" width="20" style="8" customWidth="1"/>
    <col min="14081" max="14081" width="20.85546875" style="8" customWidth="1"/>
    <col min="14082" max="14082" width="25" style="8" customWidth="1"/>
    <col min="14083" max="14083" width="18.7109375" style="8" customWidth="1"/>
    <col min="14084" max="14084" width="29.7109375" style="8" customWidth="1"/>
    <col min="14085" max="14085" width="13.42578125" style="8" customWidth="1"/>
    <col min="14086" max="14086" width="13.85546875" style="8" customWidth="1"/>
    <col min="14087" max="14091" width="16.5703125" style="8" customWidth="1"/>
    <col min="14092" max="14092" width="20.5703125" style="8" customWidth="1"/>
    <col min="14093" max="14093" width="21.140625" style="8" customWidth="1"/>
    <col min="14094" max="14094" width="9.5703125" style="8" customWidth="1"/>
    <col min="14095" max="14095" width="0.42578125" style="8" customWidth="1"/>
    <col min="14096" max="14102" width="6.42578125" style="8" customWidth="1"/>
    <col min="14103" max="14331" width="11.5703125" style="8"/>
    <col min="14332" max="14332" width="1" style="8" customWidth="1"/>
    <col min="14333" max="14333" width="4.28515625" style="8" customWidth="1"/>
    <col min="14334" max="14334" width="34.7109375" style="8" customWidth="1"/>
    <col min="14335" max="14335" width="0" style="8" hidden="1" customWidth="1"/>
    <col min="14336" max="14336" width="20" style="8" customWidth="1"/>
    <col min="14337" max="14337" width="20.85546875" style="8" customWidth="1"/>
    <col min="14338" max="14338" width="25" style="8" customWidth="1"/>
    <col min="14339" max="14339" width="18.7109375" style="8" customWidth="1"/>
    <col min="14340" max="14340" width="29.7109375" style="8" customWidth="1"/>
    <col min="14341" max="14341" width="13.42578125" style="8" customWidth="1"/>
    <col min="14342" max="14342" width="13.85546875" style="8" customWidth="1"/>
    <col min="14343" max="14347" width="16.5703125" style="8" customWidth="1"/>
    <col min="14348" max="14348" width="20.5703125" style="8" customWidth="1"/>
    <col min="14349" max="14349" width="21.140625" style="8" customWidth="1"/>
    <col min="14350" max="14350" width="9.5703125" style="8" customWidth="1"/>
    <col min="14351" max="14351" width="0.42578125" style="8" customWidth="1"/>
    <col min="14352" max="14358" width="6.42578125" style="8" customWidth="1"/>
    <col min="14359" max="14587" width="11.5703125" style="8"/>
    <col min="14588" max="14588" width="1" style="8" customWidth="1"/>
    <col min="14589" max="14589" width="4.28515625" style="8" customWidth="1"/>
    <col min="14590" max="14590" width="34.7109375" style="8" customWidth="1"/>
    <col min="14591" max="14591" width="0" style="8" hidden="1" customWidth="1"/>
    <col min="14592" max="14592" width="20" style="8" customWidth="1"/>
    <col min="14593" max="14593" width="20.85546875" style="8" customWidth="1"/>
    <col min="14594" max="14594" width="25" style="8" customWidth="1"/>
    <col min="14595" max="14595" width="18.7109375" style="8" customWidth="1"/>
    <col min="14596" max="14596" width="29.7109375" style="8" customWidth="1"/>
    <col min="14597" max="14597" width="13.42578125" style="8" customWidth="1"/>
    <col min="14598" max="14598" width="13.85546875" style="8" customWidth="1"/>
    <col min="14599" max="14603" width="16.5703125" style="8" customWidth="1"/>
    <col min="14604" max="14604" width="20.5703125" style="8" customWidth="1"/>
    <col min="14605" max="14605" width="21.140625" style="8" customWidth="1"/>
    <col min="14606" max="14606" width="9.5703125" style="8" customWidth="1"/>
    <col min="14607" max="14607" width="0.42578125" style="8" customWidth="1"/>
    <col min="14608" max="14614" width="6.42578125" style="8" customWidth="1"/>
    <col min="14615" max="14843" width="11.5703125" style="8"/>
    <col min="14844" max="14844" width="1" style="8" customWidth="1"/>
    <col min="14845" max="14845" width="4.28515625" style="8" customWidth="1"/>
    <col min="14846" max="14846" width="34.7109375" style="8" customWidth="1"/>
    <col min="14847" max="14847" width="0" style="8" hidden="1" customWidth="1"/>
    <col min="14848" max="14848" width="20" style="8" customWidth="1"/>
    <col min="14849" max="14849" width="20.85546875" style="8" customWidth="1"/>
    <col min="14850" max="14850" width="25" style="8" customWidth="1"/>
    <col min="14851" max="14851" width="18.7109375" style="8" customWidth="1"/>
    <col min="14852" max="14852" width="29.7109375" style="8" customWidth="1"/>
    <col min="14853" max="14853" width="13.42578125" style="8" customWidth="1"/>
    <col min="14854" max="14854" width="13.85546875" style="8" customWidth="1"/>
    <col min="14855" max="14859" width="16.5703125" style="8" customWidth="1"/>
    <col min="14860" max="14860" width="20.5703125" style="8" customWidth="1"/>
    <col min="14861" max="14861" width="21.140625" style="8" customWidth="1"/>
    <col min="14862" max="14862" width="9.5703125" style="8" customWidth="1"/>
    <col min="14863" max="14863" width="0.42578125" style="8" customWidth="1"/>
    <col min="14864" max="14870" width="6.42578125" style="8" customWidth="1"/>
    <col min="14871" max="15099" width="11.5703125" style="8"/>
    <col min="15100" max="15100" width="1" style="8" customWidth="1"/>
    <col min="15101" max="15101" width="4.28515625" style="8" customWidth="1"/>
    <col min="15102" max="15102" width="34.7109375" style="8" customWidth="1"/>
    <col min="15103" max="15103" width="0" style="8" hidden="1" customWidth="1"/>
    <col min="15104" max="15104" width="20" style="8" customWidth="1"/>
    <col min="15105" max="15105" width="20.85546875" style="8" customWidth="1"/>
    <col min="15106" max="15106" width="25" style="8" customWidth="1"/>
    <col min="15107" max="15107" width="18.7109375" style="8" customWidth="1"/>
    <col min="15108" max="15108" width="29.7109375" style="8" customWidth="1"/>
    <col min="15109" max="15109" width="13.42578125" style="8" customWidth="1"/>
    <col min="15110" max="15110" width="13.85546875" style="8" customWidth="1"/>
    <col min="15111" max="15115" width="16.5703125" style="8" customWidth="1"/>
    <col min="15116" max="15116" width="20.5703125" style="8" customWidth="1"/>
    <col min="15117" max="15117" width="21.140625" style="8" customWidth="1"/>
    <col min="15118" max="15118" width="9.5703125" style="8" customWidth="1"/>
    <col min="15119" max="15119" width="0.42578125" style="8" customWidth="1"/>
    <col min="15120" max="15126" width="6.42578125" style="8" customWidth="1"/>
    <col min="15127" max="15355" width="11.5703125" style="8"/>
    <col min="15356" max="15356" width="1" style="8" customWidth="1"/>
    <col min="15357" max="15357" width="4.28515625" style="8" customWidth="1"/>
    <col min="15358" max="15358" width="34.7109375" style="8" customWidth="1"/>
    <col min="15359" max="15359" width="0" style="8" hidden="1" customWidth="1"/>
    <col min="15360" max="15360" width="20" style="8" customWidth="1"/>
    <col min="15361" max="15361" width="20.85546875" style="8" customWidth="1"/>
    <col min="15362" max="15362" width="25" style="8" customWidth="1"/>
    <col min="15363" max="15363" width="18.7109375" style="8" customWidth="1"/>
    <col min="15364" max="15364" width="29.7109375" style="8" customWidth="1"/>
    <col min="15365" max="15365" width="13.42578125" style="8" customWidth="1"/>
    <col min="15366" max="15366" width="13.85546875" style="8" customWidth="1"/>
    <col min="15367" max="15371" width="16.5703125" style="8" customWidth="1"/>
    <col min="15372" max="15372" width="20.5703125" style="8" customWidth="1"/>
    <col min="15373" max="15373" width="21.140625" style="8" customWidth="1"/>
    <col min="15374" max="15374" width="9.5703125" style="8" customWidth="1"/>
    <col min="15375" max="15375" width="0.42578125" style="8" customWidth="1"/>
    <col min="15376" max="15382" width="6.42578125" style="8" customWidth="1"/>
    <col min="15383" max="15611" width="11.5703125" style="8"/>
    <col min="15612" max="15612" width="1" style="8" customWidth="1"/>
    <col min="15613" max="15613" width="4.28515625" style="8" customWidth="1"/>
    <col min="15614" max="15614" width="34.7109375" style="8" customWidth="1"/>
    <col min="15615" max="15615" width="0" style="8" hidden="1" customWidth="1"/>
    <col min="15616" max="15616" width="20" style="8" customWidth="1"/>
    <col min="15617" max="15617" width="20.85546875" style="8" customWidth="1"/>
    <col min="15618" max="15618" width="25" style="8" customWidth="1"/>
    <col min="15619" max="15619" width="18.7109375" style="8" customWidth="1"/>
    <col min="15620" max="15620" width="29.7109375" style="8" customWidth="1"/>
    <col min="15621" max="15621" width="13.42578125" style="8" customWidth="1"/>
    <col min="15622" max="15622" width="13.85546875" style="8" customWidth="1"/>
    <col min="15623" max="15627" width="16.5703125" style="8" customWidth="1"/>
    <col min="15628" max="15628" width="20.5703125" style="8" customWidth="1"/>
    <col min="15629" max="15629" width="21.140625" style="8" customWidth="1"/>
    <col min="15630" max="15630" width="9.5703125" style="8" customWidth="1"/>
    <col min="15631" max="15631" width="0.42578125" style="8" customWidth="1"/>
    <col min="15632" max="15638" width="6.42578125" style="8" customWidth="1"/>
    <col min="15639" max="15867" width="11.5703125" style="8"/>
    <col min="15868" max="15868" width="1" style="8" customWidth="1"/>
    <col min="15869" max="15869" width="4.28515625" style="8" customWidth="1"/>
    <col min="15870" max="15870" width="34.7109375" style="8" customWidth="1"/>
    <col min="15871" max="15871" width="0" style="8" hidden="1" customWidth="1"/>
    <col min="15872" max="15872" width="20" style="8" customWidth="1"/>
    <col min="15873" max="15873" width="20.85546875" style="8" customWidth="1"/>
    <col min="15874" max="15874" width="25" style="8" customWidth="1"/>
    <col min="15875" max="15875" width="18.7109375" style="8" customWidth="1"/>
    <col min="15876" max="15876" width="29.7109375" style="8" customWidth="1"/>
    <col min="15877" max="15877" width="13.42578125" style="8" customWidth="1"/>
    <col min="15878" max="15878" width="13.85546875" style="8" customWidth="1"/>
    <col min="15879" max="15883" width="16.5703125" style="8" customWidth="1"/>
    <col min="15884" max="15884" width="20.5703125" style="8" customWidth="1"/>
    <col min="15885" max="15885" width="21.140625" style="8" customWidth="1"/>
    <col min="15886" max="15886" width="9.5703125" style="8" customWidth="1"/>
    <col min="15887" max="15887" width="0.42578125" style="8" customWidth="1"/>
    <col min="15888" max="15894" width="6.42578125" style="8" customWidth="1"/>
    <col min="15895" max="16123" width="11.5703125" style="8"/>
    <col min="16124" max="16124" width="1" style="8" customWidth="1"/>
    <col min="16125" max="16125" width="4.28515625" style="8" customWidth="1"/>
    <col min="16126" max="16126" width="34.7109375" style="8" customWidth="1"/>
    <col min="16127" max="16127" width="0" style="8" hidden="1" customWidth="1"/>
    <col min="16128" max="16128" width="20" style="8" customWidth="1"/>
    <col min="16129" max="16129" width="20.85546875" style="8" customWidth="1"/>
    <col min="16130" max="16130" width="25" style="8" customWidth="1"/>
    <col min="16131" max="16131" width="18.7109375" style="8" customWidth="1"/>
    <col min="16132" max="16132" width="29.7109375" style="8" customWidth="1"/>
    <col min="16133" max="16133" width="13.42578125" style="8" customWidth="1"/>
    <col min="16134" max="16134" width="13.85546875" style="8" customWidth="1"/>
    <col min="16135" max="16139" width="16.5703125" style="8" customWidth="1"/>
    <col min="16140" max="16140" width="20.5703125" style="8" customWidth="1"/>
    <col min="16141" max="16141" width="21.140625" style="8" customWidth="1"/>
    <col min="16142" max="16142" width="9.5703125" style="8" customWidth="1"/>
    <col min="16143" max="16143" width="0.42578125" style="8" customWidth="1"/>
    <col min="16144" max="16150" width="6.42578125" style="8" customWidth="1"/>
    <col min="16151" max="16371" width="11.5703125" style="8"/>
    <col min="16372" max="16384" width="11.42578125" style="8" customWidth="1"/>
  </cols>
  <sheetData>
    <row r="2" spans="2:16" ht="26.25" x14ac:dyDescent="0.25">
      <c r="B2" s="275" t="s">
        <v>61</v>
      </c>
      <c r="C2" s="276"/>
      <c r="D2" s="276"/>
      <c r="E2" s="276"/>
      <c r="F2" s="276"/>
      <c r="G2" s="276"/>
      <c r="H2" s="276"/>
      <c r="I2" s="276"/>
      <c r="J2" s="276"/>
      <c r="K2" s="276"/>
      <c r="L2" s="276"/>
      <c r="M2" s="276"/>
      <c r="N2" s="276"/>
      <c r="O2" s="276"/>
      <c r="P2" s="276"/>
    </row>
    <row r="4" spans="2:16" ht="26.25" x14ac:dyDescent="0.25">
      <c r="B4" s="275" t="s">
        <v>47</v>
      </c>
      <c r="C4" s="276"/>
      <c r="D4" s="276"/>
      <c r="E4" s="276"/>
      <c r="F4" s="276"/>
      <c r="G4" s="276"/>
      <c r="H4" s="276"/>
      <c r="I4" s="276"/>
      <c r="J4" s="276"/>
      <c r="K4" s="276"/>
      <c r="L4" s="276"/>
      <c r="M4" s="276"/>
      <c r="N4" s="276"/>
      <c r="O4" s="276"/>
      <c r="P4" s="276"/>
    </row>
    <row r="5" spans="2:16" ht="15.75" thickBot="1" x14ac:dyDescent="0.3"/>
    <row r="6" spans="2:16" ht="21.75" thickBot="1" x14ac:dyDescent="0.3">
      <c r="B6" s="10" t="s">
        <v>4</v>
      </c>
      <c r="C6" s="270" t="s">
        <v>155</v>
      </c>
      <c r="D6" s="270"/>
      <c r="E6" s="270"/>
      <c r="F6" s="270"/>
      <c r="G6" s="270"/>
      <c r="H6" s="270"/>
      <c r="I6" s="270"/>
      <c r="J6" s="270"/>
      <c r="K6" s="270"/>
      <c r="L6" s="270"/>
      <c r="M6" s="270"/>
      <c r="N6" s="271"/>
    </row>
    <row r="7" spans="2:16" ht="16.5" thickBot="1" x14ac:dyDescent="0.3">
      <c r="B7" s="11" t="s">
        <v>5</v>
      </c>
      <c r="C7" s="270"/>
      <c r="D7" s="270"/>
      <c r="E7" s="270"/>
      <c r="F7" s="270"/>
      <c r="G7" s="270"/>
      <c r="H7" s="270"/>
      <c r="I7" s="270"/>
      <c r="J7" s="270"/>
      <c r="K7" s="270"/>
      <c r="L7" s="270"/>
      <c r="M7" s="270"/>
      <c r="N7" s="271"/>
    </row>
    <row r="8" spans="2:16" ht="16.5" thickBot="1" x14ac:dyDescent="0.3">
      <c r="B8" s="11" t="s">
        <v>6</v>
      </c>
      <c r="C8" s="270"/>
      <c r="D8" s="270"/>
      <c r="E8" s="270"/>
      <c r="F8" s="270"/>
      <c r="G8" s="270"/>
      <c r="H8" s="270"/>
      <c r="I8" s="270"/>
      <c r="J8" s="270"/>
      <c r="K8" s="270"/>
      <c r="L8" s="270"/>
      <c r="M8" s="270"/>
      <c r="N8" s="271"/>
    </row>
    <row r="9" spans="2:16" ht="16.5" thickBot="1" x14ac:dyDescent="0.3">
      <c r="B9" s="11" t="s">
        <v>7</v>
      </c>
      <c r="C9" s="270"/>
      <c r="D9" s="270"/>
      <c r="E9" s="270"/>
      <c r="F9" s="270"/>
      <c r="G9" s="270"/>
      <c r="H9" s="270"/>
      <c r="I9" s="270"/>
      <c r="J9" s="270"/>
      <c r="K9" s="270"/>
      <c r="L9" s="270"/>
      <c r="M9" s="270"/>
      <c r="N9" s="271"/>
    </row>
    <row r="10" spans="2:16" ht="16.5" thickBot="1" x14ac:dyDescent="0.3">
      <c r="B10" s="11" t="s">
        <v>8</v>
      </c>
      <c r="C10" s="277">
        <v>21</v>
      </c>
      <c r="D10" s="277"/>
      <c r="E10" s="278"/>
      <c r="F10" s="32"/>
      <c r="G10" s="32"/>
      <c r="H10" s="32"/>
      <c r="I10" s="32"/>
      <c r="J10" s="32"/>
      <c r="K10" s="32"/>
      <c r="L10" s="32"/>
      <c r="M10" s="32"/>
      <c r="N10" s="33"/>
    </row>
    <row r="11" spans="2:16" ht="16.5" thickBot="1" x14ac:dyDescent="0.3">
      <c r="B11" s="13" t="s">
        <v>9</v>
      </c>
      <c r="C11" s="14">
        <v>41979</v>
      </c>
      <c r="D11" s="15"/>
      <c r="E11" s="15"/>
      <c r="F11" s="15"/>
      <c r="G11" s="15"/>
      <c r="H11" s="15"/>
      <c r="I11" s="15"/>
      <c r="J11" s="15"/>
      <c r="K11" s="15"/>
      <c r="L11" s="15"/>
      <c r="M11" s="15"/>
      <c r="N11" s="16"/>
    </row>
    <row r="12" spans="2:16" ht="15.75" x14ac:dyDescent="0.25">
      <c r="B12" s="12"/>
      <c r="C12" s="17"/>
      <c r="D12" s="18"/>
      <c r="E12" s="18"/>
      <c r="F12" s="18"/>
      <c r="G12" s="18"/>
      <c r="H12" s="18"/>
      <c r="I12" s="89"/>
      <c r="J12" s="89"/>
      <c r="K12" s="89"/>
      <c r="L12" s="89"/>
      <c r="M12" s="89"/>
      <c r="N12" s="18"/>
    </row>
    <row r="13" spans="2:16" x14ac:dyDescent="0.25">
      <c r="I13" s="89"/>
      <c r="J13" s="89"/>
      <c r="K13" s="89"/>
      <c r="L13" s="89"/>
      <c r="M13" s="89"/>
      <c r="N13" s="90"/>
    </row>
    <row r="14" spans="2:16" ht="45.75" customHeight="1" x14ac:dyDescent="0.25">
      <c r="B14" s="279" t="s">
        <v>94</v>
      </c>
      <c r="C14" s="279"/>
      <c r="D14" s="143" t="s">
        <v>12</v>
      </c>
      <c r="E14" s="143" t="s">
        <v>13</v>
      </c>
      <c r="F14" s="143" t="s">
        <v>29</v>
      </c>
      <c r="G14" s="75"/>
      <c r="I14" s="36"/>
      <c r="J14" s="36"/>
      <c r="K14" s="36"/>
      <c r="L14" s="36"/>
      <c r="M14" s="36"/>
      <c r="N14" s="90"/>
    </row>
    <row r="15" spans="2:16" x14ac:dyDescent="0.25">
      <c r="B15" s="279"/>
      <c r="C15" s="279"/>
      <c r="D15" s="143">
        <v>21</v>
      </c>
      <c r="E15" s="158">
        <v>3090447930</v>
      </c>
      <c r="F15" s="148">
        <v>1059</v>
      </c>
      <c r="G15" s="76"/>
      <c r="I15" s="37"/>
      <c r="J15" s="37"/>
      <c r="K15" s="37"/>
      <c r="L15" s="37"/>
      <c r="M15" s="37"/>
      <c r="N15" s="90"/>
    </row>
    <row r="16" spans="2:16" x14ac:dyDescent="0.25">
      <c r="B16" s="279"/>
      <c r="C16" s="279"/>
      <c r="D16" s="143"/>
      <c r="E16" s="34"/>
      <c r="F16" s="34"/>
      <c r="G16" s="76"/>
      <c r="I16" s="37"/>
      <c r="J16" s="37"/>
      <c r="K16" s="37"/>
      <c r="L16" s="37"/>
      <c r="M16" s="37"/>
      <c r="N16" s="90"/>
    </row>
    <row r="17" spans="1:14" x14ac:dyDescent="0.25">
      <c r="B17" s="279"/>
      <c r="C17" s="279"/>
      <c r="D17" s="143"/>
      <c r="E17" s="34"/>
      <c r="F17" s="34"/>
      <c r="G17" s="76"/>
      <c r="I17" s="37"/>
      <c r="J17" s="37"/>
      <c r="K17" s="37"/>
      <c r="L17" s="37"/>
      <c r="M17" s="37"/>
      <c r="N17" s="90"/>
    </row>
    <row r="18" spans="1:14" x14ac:dyDescent="0.25">
      <c r="B18" s="279"/>
      <c r="C18" s="279"/>
      <c r="D18" s="143"/>
      <c r="E18" s="35"/>
      <c r="F18" s="34"/>
      <c r="G18" s="76"/>
      <c r="H18" s="21"/>
      <c r="I18" s="37"/>
      <c r="J18" s="37"/>
      <c r="K18" s="37"/>
      <c r="L18" s="37"/>
      <c r="M18" s="37"/>
      <c r="N18" s="19"/>
    </row>
    <row r="19" spans="1:14" x14ac:dyDescent="0.25">
      <c r="B19" s="279"/>
      <c r="C19" s="279"/>
      <c r="D19" s="143"/>
      <c r="E19" s="35"/>
      <c r="F19" s="34"/>
      <c r="G19" s="76"/>
      <c r="H19" s="21"/>
      <c r="I19" s="39"/>
      <c r="J19" s="39"/>
      <c r="K19" s="39"/>
      <c r="L19" s="39"/>
      <c r="M19" s="39"/>
      <c r="N19" s="19"/>
    </row>
    <row r="20" spans="1:14" x14ac:dyDescent="0.25">
      <c r="B20" s="279"/>
      <c r="C20" s="279"/>
      <c r="D20" s="143"/>
      <c r="E20" s="35"/>
      <c r="F20" s="34"/>
      <c r="G20" s="76"/>
      <c r="H20" s="21"/>
      <c r="I20" s="89"/>
      <c r="J20" s="89"/>
      <c r="K20" s="89"/>
      <c r="L20" s="89"/>
      <c r="M20" s="89"/>
      <c r="N20" s="19"/>
    </row>
    <row r="21" spans="1:14" x14ac:dyDescent="0.25">
      <c r="B21" s="279"/>
      <c r="C21" s="279"/>
      <c r="D21" s="143"/>
      <c r="E21" s="35"/>
      <c r="F21" s="34"/>
      <c r="G21" s="76"/>
      <c r="H21" s="21"/>
      <c r="I21" s="89"/>
      <c r="J21" s="89"/>
      <c r="K21" s="89"/>
      <c r="L21" s="89"/>
      <c r="M21" s="89"/>
      <c r="N21" s="19"/>
    </row>
    <row r="22" spans="1:14" ht="15.75" thickBot="1" x14ac:dyDescent="0.3">
      <c r="B22" s="280" t="s">
        <v>14</v>
      </c>
      <c r="C22" s="281"/>
      <c r="D22" s="143">
        <v>21</v>
      </c>
      <c r="E22" s="60">
        <v>3090447930</v>
      </c>
      <c r="F22" s="148">
        <v>1059</v>
      </c>
      <c r="G22" s="76"/>
      <c r="H22" s="21"/>
      <c r="I22" s="89"/>
      <c r="J22" s="89"/>
      <c r="K22" s="89"/>
      <c r="L22" s="89"/>
      <c r="M22" s="89"/>
      <c r="N22" s="19"/>
    </row>
    <row r="23" spans="1:14" ht="45.75" thickBot="1" x14ac:dyDescent="0.3">
      <c r="A23" s="41"/>
      <c r="B23" s="50" t="s">
        <v>15</v>
      </c>
      <c r="C23" s="50" t="s">
        <v>95</v>
      </c>
      <c r="E23" s="36"/>
      <c r="F23" s="36"/>
      <c r="G23" s="36"/>
      <c r="H23" s="36"/>
      <c r="I23" s="9"/>
      <c r="J23" s="9"/>
      <c r="K23" s="9"/>
      <c r="L23" s="9"/>
      <c r="M23" s="9"/>
    </row>
    <row r="24" spans="1:14" ht="15.75" thickBot="1" x14ac:dyDescent="0.3">
      <c r="A24" s="42">
        <v>1</v>
      </c>
      <c r="C24" s="44">
        <f>F15*80%</f>
        <v>847.2</v>
      </c>
      <c r="D24" s="40"/>
      <c r="E24" s="43">
        <f>E22</f>
        <v>3090447930</v>
      </c>
      <c r="F24" s="38"/>
      <c r="G24" s="38"/>
      <c r="H24" s="38"/>
      <c r="I24" s="22"/>
      <c r="J24" s="22"/>
      <c r="K24" s="22"/>
      <c r="L24" s="22"/>
      <c r="M24" s="22"/>
    </row>
    <row r="25" spans="1:14" x14ac:dyDescent="0.25">
      <c r="A25" s="81"/>
      <c r="C25" s="82"/>
      <c r="D25" s="37"/>
      <c r="E25" s="83"/>
      <c r="F25" s="38"/>
      <c r="G25" s="38"/>
      <c r="H25" s="38"/>
      <c r="I25" s="22"/>
      <c r="J25" s="22"/>
      <c r="K25" s="22"/>
      <c r="L25" s="22"/>
      <c r="M25" s="22"/>
    </row>
    <row r="26" spans="1:14" x14ac:dyDescent="0.25">
      <c r="A26" s="81"/>
      <c r="C26" s="82"/>
      <c r="D26" s="37"/>
      <c r="E26" s="83"/>
      <c r="F26" s="38"/>
      <c r="G26" s="38"/>
      <c r="H26" s="38"/>
      <c r="I26" s="22"/>
      <c r="J26" s="22"/>
      <c r="K26" s="22"/>
      <c r="L26" s="22"/>
      <c r="M26" s="22"/>
    </row>
    <row r="27" spans="1:14" x14ac:dyDescent="0.25">
      <c r="A27" s="81"/>
      <c r="B27" s="104" t="s">
        <v>124</v>
      </c>
      <c r="C27" s="86"/>
      <c r="D27" s="86"/>
      <c r="E27" s="86"/>
      <c r="F27" s="86"/>
      <c r="G27" s="86"/>
      <c r="H27" s="86"/>
      <c r="I27" s="89"/>
      <c r="J27" s="89"/>
      <c r="K27" s="89"/>
      <c r="L27" s="89"/>
      <c r="M27" s="89"/>
      <c r="N27" s="90"/>
    </row>
    <row r="28" spans="1:14" x14ac:dyDescent="0.25">
      <c r="A28" s="81"/>
      <c r="B28" s="86"/>
      <c r="C28" s="86"/>
      <c r="D28" s="86"/>
      <c r="E28" s="86"/>
      <c r="F28" s="86"/>
      <c r="G28" s="86"/>
      <c r="H28" s="86"/>
      <c r="I28" s="89"/>
      <c r="J28" s="89"/>
      <c r="K28" s="89"/>
      <c r="L28" s="89"/>
      <c r="M28" s="89"/>
      <c r="N28" s="90"/>
    </row>
    <row r="29" spans="1:14" x14ac:dyDescent="0.25">
      <c r="A29" s="81"/>
      <c r="B29" s="107" t="s">
        <v>32</v>
      </c>
      <c r="C29" s="107" t="s">
        <v>125</v>
      </c>
      <c r="D29" s="107" t="s">
        <v>126</v>
      </c>
      <c r="E29" s="86"/>
      <c r="F29" s="86"/>
      <c r="G29" s="86"/>
      <c r="H29" s="86"/>
      <c r="I29" s="89"/>
      <c r="J29" s="89"/>
      <c r="K29" s="89"/>
      <c r="L29" s="89"/>
      <c r="M29" s="89"/>
      <c r="N29" s="90"/>
    </row>
    <row r="30" spans="1:14" x14ac:dyDescent="0.25">
      <c r="A30" s="81"/>
      <c r="B30" s="103" t="s">
        <v>127</v>
      </c>
      <c r="C30" s="103"/>
      <c r="D30" s="146" t="s">
        <v>152</v>
      </c>
      <c r="E30" s="86"/>
      <c r="F30" s="86"/>
      <c r="G30" s="86"/>
      <c r="H30" s="86"/>
      <c r="I30" s="89"/>
      <c r="J30" s="89"/>
      <c r="K30" s="89"/>
      <c r="L30" s="89"/>
      <c r="M30" s="89"/>
      <c r="N30" s="90"/>
    </row>
    <row r="31" spans="1:14" x14ac:dyDescent="0.25">
      <c r="A31" s="81"/>
      <c r="B31" s="103" t="s">
        <v>128</v>
      </c>
      <c r="C31" s="147" t="s">
        <v>152</v>
      </c>
      <c r="D31" s="103"/>
      <c r="E31" s="86"/>
      <c r="F31" s="86"/>
      <c r="G31" s="86"/>
      <c r="H31" s="86"/>
      <c r="I31" s="89"/>
      <c r="J31" s="89"/>
      <c r="K31" s="89"/>
      <c r="L31" s="89"/>
      <c r="M31" s="89"/>
      <c r="N31" s="90"/>
    </row>
    <row r="32" spans="1:14" x14ac:dyDescent="0.25">
      <c r="A32" s="81"/>
      <c r="B32" s="103" t="s">
        <v>129</v>
      </c>
      <c r="C32" s="147" t="s">
        <v>152</v>
      </c>
      <c r="D32" s="103"/>
      <c r="E32" s="86"/>
      <c r="F32" s="86"/>
      <c r="G32" s="86"/>
      <c r="H32" s="86"/>
      <c r="I32" s="89"/>
      <c r="J32" s="89"/>
      <c r="K32" s="89"/>
      <c r="L32" s="89"/>
      <c r="M32" s="89"/>
      <c r="N32" s="90"/>
    </row>
    <row r="33" spans="1:17" x14ac:dyDescent="0.25">
      <c r="A33" s="81"/>
      <c r="B33" s="103" t="s">
        <v>130</v>
      </c>
      <c r="C33" s="231" t="s">
        <v>152</v>
      </c>
      <c r="D33" s="147"/>
      <c r="E33" s="86"/>
      <c r="F33" s="86"/>
      <c r="G33" s="86"/>
      <c r="H33" s="86"/>
      <c r="I33" s="89"/>
      <c r="J33" s="89"/>
      <c r="K33" s="89"/>
      <c r="L33" s="89"/>
      <c r="M33" s="89"/>
      <c r="N33" s="90"/>
    </row>
    <row r="34" spans="1:17" x14ac:dyDescent="0.25">
      <c r="A34" s="81"/>
      <c r="B34" s="86"/>
      <c r="C34" s="86"/>
      <c r="D34" s="86"/>
      <c r="E34" s="86"/>
      <c r="F34" s="86"/>
      <c r="G34" s="86"/>
      <c r="H34" s="86"/>
      <c r="I34" s="89"/>
      <c r="J34" s="89"/>
      <c r="K34" s="89"/>
      <c r="L34" s="89"/>
      <c r="M34" s="89"/>
      <c r="N34" s="90"/>
    </row>
    <row r="35" spans="1:17" x14ac:dyDescent="0.25">
      <c r="A35" s="81"/>
      <c r="B35" s="86"/>
      <c r="C35" s="86"/>
      <c r="D35" s="86"/>
      <c r="E35" s="86"/>
      <c r="F35" s="86"/>
      <c r="G35" s="86"/>
      <c r="H35" s="86"/>
      <c r="I35" s="89"/>
      <c r="J35" s="89"/>
      <c r="K35" s="89"/>
      <c r="L35" s="89"/>
      <c r="M35" s="89"/>
      <c r="N35" s="90"/>
    </row>
    <row r="36" spans="1:17" x14ac:dyDescent="0.25">
      <c r="A36" s="81"/>
      <c r="B36" s="104" t="s">
        <v>131</v>
      </c>
      <c r="C36" s="86"/>
      <c r="D36" s="86"/>
      <c r="E36" s="86"/>
      <c r="F36" s="86"/>
      <c r="G36" s="86"/>
      <c r="H36" s="86"/>
      <c r="I36" s="89"/>
      <c r="J36" s="89"/>
      <c r="K36" s="89"/>
      <c r="L36" s="89"/>
      <c r="M36" s="89"/>
      <c r="N36" s="90"/>
    </row>
    <row r="37" spans="1:17" x14ac:dyDescent="0.25">
      <c r="A37" s="81"/>
      <c r="B37" s="86"/>
      <c r="C37" s="86"/>
      <c r="D37" s="86"/>
      <c r="E37" s="86"/>
      <c r="F37" s="86"/>
      <c r="G37" s="86"/>
      <c r="H37" s="86"/>
      <c r="I37" s="89"/>
      <c r="J37" s="89"/>
      <c r="K37" s="89"/>
      <c r="L37" s="89"/>
      <c r="M37" s="89"/>
      <c r="N37" s="90"/>
    </row>
    <row r="38" spans="1:17" x14ac:dyDescent="0.25">
      <c r="A38" s="81"/>
      <c r="B38" s="86"/>
      <c r="C38" s="86"/>
      <c r="D38" s="86"/>
      <c r="E38" s="86"/>
      <c r="F38" s="86"/>
      <c r="G38" s="86"/>
      <c r="H38" s="86"/>
      <c r="I38" s="89"/>
      <c r="J38" s="89"/>
      <c r="K38" s="89"/>
      <c r="L38" s="89"/>
      <c r="M38" s="89"/>
      <c r="N38" s="90"/>
    </row>
    <row r="39" spans="1:17" x14ac:dyDescent="0.25">
      <c r="A39" s="81"/>
      <c r="B39" s="107" t="s">
        <v>32</v>
      </c>
      <c r="C39" s="107" t="s">
        <v>56</v>
      </c>
      <c r="D39" s="106" t="s">
        <v>50</v>
      </c>
      <c r="E39" s="106" t="s">
        <v>16</v>
      </c>
      <c r="F39" s="86"/>
      <c r="G39" s="86"/>
      <c r="H39" s="86"/>
      <c r="I39" s="89"/>
      <c r="J39" s="89"/>
      <c r="K39" s="89"/>
      <c r="L39" s="89"/>
      <c r="M39" s="89"/>
      <c r="N39" s="90"/>
    </row>
    <row r="40" spans="1:17" ht="28.5" x14ac:dyDescent="0.25">
      <c r="A40" s="81"/>
      <c r="B40" s="87" t="s">
        <v>132</v>
      </c>
      <c r="C40" s="88">
        <v>40</v>
      </c>
      <c r="D40" s="142">
        <v>20</v>
      </c>
      <c r="E40" s="282">
        <f>+D40+D41</f>
        <v>30</v>
      </c>
      <c r="F40" s="86"/>
      <c r="G40" s="86"/>
      <c r="H40" s="86"/>
      <c r="I40" s="89"/>
      <c r="J40" s="89"/>
      <c r="K40" s="89"/>
      <c r="L40" s="89"/>
      <c r="M40" s="89"/>
      <c r="N40" s="90"/>
    </row>
    <row r="41" spans="1:17" ht="42.75" x14ac:dyDescent="0.25">
      <c r="A41" s="81"/>
      <c r="B41" s="87" t="s">
        <v>133</v>
      </c>
      <c r="C41" s="88">
        <v>60</v>
      </c>
      <c r="D41" s="142">
        <v>10</v>
      </c>
      <c r="E41" s="283"/>
      <c r="F41" s="86"/>
      <c r="G41" s="86"/>
      <c r="H41" s="86"/>
      <c r="I41" s="89"/>
      <c r="J41" s="89"/>
      <c r="K41" s="89"/>
      <c r="L41" s="89"/>
      <c r="M41" s="89"/>
      <c r="N41" s="90"/>
    </row>
    <row r="42" spans="1:17" x14ac:dyDescent="0.25">
      <c r="A42" s="81"/>
      <c r="C42" s="82"/>
      <c r="D42" s="37"/>
      <c r="E42" s="83"/>
      <c r="F42" s="38"/>
      <c r="G42" s="38"/>
      <c r="H42" s="38"/>
      <c r="I42" s="22"/>
      <c r="J42" s="22"/>
      <c r="K42" s="22"/>
      <c r="L42" s="22"/>
      <c r="M42" s="22"/>
    </row>
    <row r="43" spans="1:17" x14ac:dyDescent="0.25">
      <c r="A43" s="81"/>
      <c r="C43" s="82"/>
      <c r="D43" s="37"/>
      <c r="E43" s="83"/>
      <c r="F43" s="38"/>
      <c r="G43" s="38"/>
      <c r="H43" s="38"/>
      <c r="I43" s="22"/>
      <c r="J43" s="22"/>
      <c r="K43" s="22"/>
      <c r="L43" s="22"/>
      <c r="M43" s="22"/>
    </row>
    <row r="44" spans="1:17" ht="24" customHeight="1" x14ac:dyDescent="0.25">
      <c r="A44" s="81"/>
      <c r="C44" s="82"/>
      <c r="D44" s="37"/>
      <c r="E44" s="83"/>
      <c r="F44" s="38"/>
      <c r="G44" s="38"/>
      <c r="H44" s="38"/>
      <c r="I44" s="22"/>
      <c r="J44" s="22"/>
      <c r="K44" s="22"/>
      <c r="L44" s="22"/>
      <c r="M44" s="284" t="s">
        <v>34</v>
      </c>
      <c r="N44" s="284"/>
    </row>
    <row r="45" spans="1:17" ht="27.75" customHeight="1" thickBot="1" x14ac:dyDescent="0.3">
      <c r="M45" s="285"/>
      <c r="N45" s="285"/>
    </row>
    <row r="46" spans="1:17" x14ac:dyDescent="0.25">
      <c r="B46" s="104" t="s">
        <v>147</v>
      </c>
      <c r="M46" s="61"/>
      <c r="N46" s="61"/>
    </row>
    <row r="47" spans="1:17" ht="15.75" thickBot="1" x14ac:dyDescent="0.3">
      <c r="M47" s="61"/>
      <c r="N47" s="61"/>
    </row>
    <row r="48" spans="1:17" s="89" customFormat="1" ht="109.5" customHeight="1" x14ac:dyDescent="0.25">
      <c r="B48" s="100" t="s">
        <v>134</v>
      </c>
      <c r="C48" s="100" t="s">
        <v>135</v>
      </c>
      <c r="D48" s="100" t="s">
        <v>136</v>
      </c>
      <c r="E48" s="100" t="s">
        <v>44</v>
      </c>
      <c r="F48" s="100" t="s">
        <v>22</v>
      </c>
      <c r="G48" s="100" t="s">
        <v>96</v>
      </c>
      <c r="H48" s="100" t="s">
        <v>17</v>
      </c>
      <c r="I48" s="100" t="s">
        <v>10</v>
      </c>
      <c r="J48" s="100" t="s">
        <v>30</v>
      </c>
      <c r="K48" s="100" t="s">
        <v>59</v>
      </c>
      <c r="L48" s="100" t="s">
        <v>20</v>
      </c>
      <c r="M48" s="85" t="s">
        <v>26</v>
      </c>
      <c r="N48" s="100" t="s">
        <v>137</v>
      </c>
      <c r="O48" s="100" t="s">
        <v>35</v>
      </c>
      <c r="P48" s="101" t="s">
        <v>11</v>
      </c>
      <c r="Q48" s="101" t="s">
        <v>19</v>
      </c>
    </row>
    <row r="49" spans="1:26" s="95" customFormat="1" ht="369" customHeight="1" x14ac:dyDescent="0.25">
      <c r="A49" s="45">
        <v>1</v>
      </c>
      <c r="B49" s="96" t="s">
        <v>156</v>
      </c>
      <c r="C49" s="97" t="s">
        <v>156</v>
      </c>
      <c r="D49" s="96" t="s">
        <v>157</v>
      </c>
      <c r="E49" s="150" t="s">
        <v>303</v>
      </c>
      <c r="F49" s="92" t="s">
        <v>125</v>
      </c>
      <c r="G49" s="153">
        <v>0</v>
      </c>
      <c r="H49" s="99">
        <v>41666</v>
      </c>
      <c r="I49" s="99">
        <v>41943</v>
      </c>
      <c r="J49" s="93" t="s">
        <v>126</v>
      </c>
      <c r="K49" s="159">
        <v>8</v>
      </c>
      <c r="L49" s="149">
        <v>1</v>
      </c>
      <c r="M49" s="160">
        <v>1059</v>
      </c>
      <c r="N49" s="84">
        <f>+M49*G49</f>
        <v>0</v>
      </c>
      <c r="O49" s="152">
        <v>1759920330</v>
      </c>
      <c r="P49" s="151">
        <v>61</v>
      </c>
      <c r="Q49" s="135" t="s">
        <v>365</v>
      </c>
      <c r="R49" s="94"/>
      <c r="S49" s="94"/>
      <c r="T49" s="94"/>
      <c r="U49" s="94"/>
      <c r="V49" s="94"/>
      <c r="W49" s="94"/>
      <c r="X49" s="94"/>
      <c r="Y49" s="94"/>
      <c r="Z49" s="94"/>
    </row>
    <row r="50" spans="1:26" s="95" customFormat="1" ht="134.44999999999999" customHeight="1" x14ac:dyDescent="0.2">
      <c r="A50" s="45">
        <f>+A49+1</f>
        <v>2</v>
      </c>
      <c r="B50" s="96" t="s">
        <v>156</v>
      </c>
      <c r="C50" s="97" t="s">
        <v>156</v>
      </c>
      <c r="D50" s="96" t="s">
        <v>157</v>
      </c>
      <c r="E50" s="150" t="s">
        <v>304</v>
      </c>
      <c r="F50" s="92" t="s">
        <v>125</v>
      </c>
      <c r="G50" s="92">
        <v>0</v>
      </c>
      <c r="H50" s="99">
        <v>41344</v>
      </c>
      <c r="I50" s="99">
        <v>41639</v>
      </c>
      <c r="J50" s="93" t="s">
        <v>126</v>
      </c>
      <c r="K50" s="149">
        <v>9</v>
      </c>
      <c r="L50" s="149">
        <v>0</v>
      </c>
      <c r="M50" s="160">
        <v>1059</v>
      </c>
      <c r="N50" s="84">
        <v>0</v>
      </c>
      <c r="O50" s="152">
        <v>2547882918</v>
      </c>
      <c r="P50" s="154">
        <v>62</v>
      </c>
      <c r="Q50" s="135"/>
      <c r="R50" s="94"/>
      <c r="S50" s="94"/>
      <c r="T50" s="94"/>
      <c r="U50" s="94"/>
      <c r="V50" s="94"/>
      <c r="W50" s="94"/>
      <c r="X50" s="94"/>
      <c r="Y50" s="94"/>
      <c r="Z50" s="94"/>
    </row>
    <row r="51" spans="1:26" s="95" customFormat="1" ht="337.5" customHeight="1" x14ac:dyDescent="0.25">
      <c r="A51" s="45">
        <f t="shared" ref="A51:A56" si="0">+A50+1</f>
        <v>3</v>
      </c>
      <c r="B51" s="96" t="s">
        <v>156</v>
      </c>
      <c r="C51" s="97" t="s">
        <v>156</v>
      </c>
      <c r="D51" s="96" t="s">
        <v>158</v>
      </c>
      <c r="E51" s="149">
        <v>152</v>
      </c>
      <c r="F51" s="92" t="s">
        <v>126</v>
      </c>
      <c r="G51" s="92">
        <v>0</v>
      </c>
      <c r="H51" s="99">
        <v>40711</v>
      </c>
      <c r="I51" s="99">
        <v>40894</v>
      </c>
      <c r="J51" s="93" t="s">
        <v>126</v>
      </c>
      <c r="K51" s="149">
        <v>0</v>
      </c>
      <c r="L51" s="149">
        <v>6</v>
      </c>
      <c r="M51" s="149">
        <v>306</v>
      </c>
      <c r="N51" s="84">
        <v>0</v>
      </c>
      <c r="O51" s="161">
        <v>301980000</v>
      </c>
      <c r="P51" s="151">
        <v>62</v>
      </c>
      <c r="Q51" s="135" t="s">
        <v>366</v>
      </c>
      <c r="R51" s="94"/>
      <c r="S51" s="94"/>
      <c r="T51" s="94"/>
      <c r="U51" s="94"/>
      <c r="V51" s="94"/>
      <c r="W51" s="94"/>
      <c r="X51" s="94"/>
      <c r="Y51" s="94"/>
      <c r="Z51" s="94"/>
    </row>
    <row r="52" spans="1:26" s="95" customFormat="1" x14ac:dyDescent="0.25">
      <c r="A52" s="45">
        <f t="shared" si="0"/>
        <v>4</v>
      </c>
      <c r="B52" s="96"/>
      <c r="C52" s="97"/>
      <c r="D52" s="96"/>
      <c r="E52" s="91"/>
      <c r="F52" s="92"/>
      <c r="G52" s="92"/>
      <c r="H52" s="92"/>
      <c r="I52" s="93"/>
      <c r="J52" s="93"/>
      <c r="K52" s="93"/>
      <c r="L52" s="93"/>
      <c r="M52" s="84"/>
      <c r="N52" s="84"/>
      <c r="O52" s="25"/>
      <c r="P52" s="25"/>
      <c r="Q52" s="135"/>
      <c r="R52" s="94"/>
      <c r="S52" s="94"/>
      <c r="T52" s="94"/>
      <c r="U52" s="94"/>
      <c r="V52" s="94"/>
      <c r="W52" s="94"/>
      <c r="X52" s="94"/>
      <c r="Y52" s="94"/>
      <c r="Z52" s="94"/>
    </row>
    <row r="53" spans="1:26" s="95" customFormat="1" x14ac:dyDescent="0.25">
      <c r="A53" s="45">
        <f t="shared" si="0"/>
        <v>5</v>
      </c>
      <c r="B53" s="96"/>
      <c r="C53" s="97"/>
      <c r="D53" s="96"/>
      <c r="E53" s="91"/>
      <c r="F53" s="92"/>
      <c r="G53" s="92"/>
      <c r="H53" s="92"/>
      <c r="I53" s="93"/>
      <c r="J53" s="93"/>
      <c r="K53" s="93"/>
      <c r="L53" s="93"/>
      <c r="M53" s="84"/>
      <c r="N53" s="84"/>
      <c r="O53" s="25"/>
      <c r="P53" s="25"/>
      <c r="Q53" s="135"/>
      <c r="R53" s="94"/>
      <c r="S53" s="94"/>
      <c r="T53" s="94"/>
      <c r="U53" s="94"/>
      <c r="V53" s="94"/>
      <c r="W53" s="94"/>
      <c r="X53" s="94"/>
      <c r="Y53" s="94"/>
      <c r="Z53" s="94"/>
    </row>
    <row r="54" spans="1:26" s="95" customFormat="1" x14ac:dyDescent="0.25">
      <c r="A54" s="45">
        <f t="shared" si="0"/>
        <v>6</v>
      </c>
      <c r="B54" s="96"/>
      <c r="C54" s="97"/>
      <c r="D54" s="96"/>
      <c r="E54" s="91"/>
      <c r="F54" s="92"/>
      <c r="G54" s="92"/>
      <c r="H54" s="92"/>
      <c r="I54" s="93"/>
      <c r="J54" s="93"/>
      <c r="K54" s="93"/>
      <c r="L54" s="93"/>
      <c r="M54" s="84"/>
      <c r="N54" s="84"/>
      <c r="O54" s="25"/>
      <c r="P54" s="25"/>
      <c r="Q54" s="135"/>
      <c r="R54" s="94"/>
      <c r="S54" s="94"/>
      <c r="T54" s="94"/>
      <c r="U54" s="94"/>
      <c r="V54" s="94"/>
      <c r="W54" s="94"/>
      <c r="X54" s="94"/>
      <c r="Y54" s="94"/>
      <c r="Z54" s="94"/>
    </row>
    <row r="55" spans="1:26" s="95" customFormat="1" x14ac:dyDescent="0.25">
      <c r="A55" s="45">
        <f t="shared" si="0"/>
        <v>7</v>
      </c>
      <c r="B55" s="96"/>
      <c r="C55" s="97"/>
      <c r="D55" s="96"/>
      <c r="E55" s="91"/>
      <c r="F55" s="92"/>
      <c r="G55" s="92"/>
      <c r="H55" s="92"/>
      <c r="I55" s="93"/>
      <c r="J55" s="93"/>
      <c r="K55" s="93"/>
      <c r="L55" s="93"/>
      <c r="M55" s="84"/>
      <c r="N55" s="84"/>
      <c r="O55" s="25"/>
      <c r="P55" s="25"/>
      <c r="Q55" s="135"/>
      <c r="R55" s="94"/>
      <c r="S55" s="94"/>
      <c r="T55" s="94"/>
      <c r="U55" s="94"/>
      <c r="V55" s="94"/>
      <c r="W55" s="94"/>
      <c r="X55" s="94"/>
      <c r="Y55" s="94"/>
      <c r="Z55" s="94"/>
    </row>
    <row r="56" spans="1:26" s="95" customFormat="1" x14ac:dyDescent="0.25">
      <c r="A56" s="45">
        <f t="shared" si="0"/>
        <v>8</v>
      </c>
      <c r="B56" s="96"/>
      <c r="C56" s="97"/>
      <c r="D56" s="96"/>
      <c r="E56" s="91"/>
      <c r="F56" s="92"/>
      <c r="G56" s="92"/>
      <c r="H56" s="92"/>
      <c r="I56" s="93"/>
      <c r="J56" s="93"/>
      <c r="K56" s="93"/>
      <c r="L56" s="93"/>
      <c r="M56" s="84"/>
      <c r="N56" s="84"/>
      <c r="O56" s="25"/>
      <c r="P56" s="25"/>
      <c r="Q56" s="135"/>
      <c r="R56" s="94"/>
      <c r="S56" s="94"/>
      <c r="T56" s="94"/>
      <c r="U56" s="94"/>
      <c r="V56" s="94"/>
      <c r="W56" s="94"/>
      <c r="X56" s="94"/>
      <c r="Y56" s="94"/>
      <c r="Z56" s="94"/>
    </row>
    <row r="57" spans="1:26" s="95" customFormat="1" x14ac:dyDescent="0.25">
      <c r="A57" s="45"/>
      <c r="B57" s="141" t="s">
        <v>16</v>
      </c>
      <c r="C57" s="97"/>
      <c r="D57" s="96"/>
      <c r="E57" s="91"/>
      <c r="F57" s="92"/>
      <c r="G57" s="92"/>
      <c r="H57" s="92"/>
      <c r="I57" s="93"/>
      <c r="J57" s="93"/>
      <c r="K57" s="98">
        <f t="shared" ref="K57" si="1">SUM(K49:K56)</f>
        <v>17</v>
      </c>
      <c r="L57" s="98">
        <f t="shared" ref="L57:N57" si="2">SUM(L49:L56)</f>
        <v>7</v>
      </c>
      <c r="M57" s="133">
        <f t="shared" si="2"/>
        <v>2424</v>
      </c>
      <c r="N57" s="98">
        <f t="shared" si="2"/>
        <v>0</v>
      </c>
      <c r="O57" s="162"/>
      <c r="P57" s="25"/>
      <c r="Q57" s="136"/>
    </row>
    <row r="58" spans="1:26" s="28" customFormat="1" x14ac:dyDescent="0.25">
      <c r="E58" s="29"/>
    </row>
    <row r="59" spans="1:26" s="28" customFormat="1" x14ac:dyDescent="0.25">
      <c r="B59" s="286" t="s">
        <v>28</v>
      </c>
      <c r="C59" s="286" t="s">
        <v>27</v>
      </c>
      <c r="D59" s="288" t="s">
        <v>33</v>
      </c>
      <c r="E59" s="288"/>
    </row>
    <row r="60" spans="1:26" s="28" customFormat="1" x14ac:dyDescent="0.25">
      <c r="B60" s="287"/>
      <c r="C60" s="287"/>
      <c r="D60" s="144" t="s">
        <v>23</v>
      </c>
      <c r="E60" s="59" t="s">
        <v>24</v>
      </c>
    </row>
    <row r="61" spans="1:26" s="28" customFormat="1" ht="30.6" customHeight="1" x14ac:dyDescent="0.25">
      <c r="B61" s="56" t="s">
        <v>21</v>
      </c>
      <c r="C61" s="57">
        <f>+K57</f>
        <v>17</v>
      </c>
      <c r="D61" s="55"/>
      <c r="E61" s="3" t="s">
        <v>152</v>
      </c>
      <c r="F61" s="30"/>
      <c r="G61" s="30"/>
      <c r="H61" s="30"/>
      <c r="I61" s="30"/>
      <c r="J61" s="30"/>
      <c r="K61" s="30"/>
      <c r="L61" s="30"/>
      <c r="M61" s="30"/>
    </row>
    <row r="62" spans="1:26" s="28" customFormat="1" ht="30" customHeight="1" x14ac:dyDescent="0.25">
      <c r="B62" s="56" t="s">
        <v>25</v>
      </c>
      <c r="C62" s="57">
        <f>+M57</f>
        <v>2424</v>
      </c>
      <c r="D62" s="3" t="s">
        <v>152</v>
      </c>
      <c r="E62" s="55"/>
    </row>
    <row r="63" spans="1:26" s="28" customFormat="1" x14ac:dyDescent="0.25">
      <c r="B63" s="31"/>
      <c r="C63" s="289"/>
      <c r="D63" s="289"/>
      <c r="E63" s="289"/>
      <c r="F63" s="289"/>
      <c r="G63" s="289"/>
      <c r="H63" s="289"/>
      <c r="I63" s="289"/>
      <c r="J63" s="289"/>
      <c r="K63" s="289"/>
      <c r="L63" s="289"/>
      <c r="M63" s="289"/>
      <c r="N63" s="289"/>
    </row>
    <row r="64" spans="1:26" ht="28.15" customHeight="1" thickBot="1" x14ac:dyDescent="0.3"/>
    <row r="65" spans="2:17" ht="27" thickBot="1" x14ac:dyDescent="0.3">
      <c r="B65" s="290" t="s">
        <v>97</v>
      </c>
      <c r="C65" s="290"/>
      <c r="D65" s="290"/>
      <c r="E65" s="290"/>
      <c r="F65" s="290"/>
      <c r="G65" s="290"/>
      <c r="H65" s="290"/>
      <c r="I65" s="290"/>
      <c r="J65" s="290"/>
      <c r="K65" s="290"/>
      <c r="L65" s="290"/>
      <c r="M65" s="290"/>
      <c r="N65" s="290"/>
    </row>
    <row r="68" spans="2:17" ht="120.6" customHeight="1" x14ac:dyDescent="0.25">
      <c r="B68" s="102" t="s">
        <v>138</v>
      </c>
      <c r="C68" s="64" t="s">
        <v>2</v>
      </c>
      <c r="D68" s="64" t="s">
        <v>99</v>
      </c>
      <c r="E68" s="64" t="s">
        <v>98</v>
      </c>
      <c r="F68" s="64" t="s">
        <v>100</v>
      </c>
      <c r="G68" s="64" t="s">
        <v>101</v>
      </c>
      <c r="H68" s="64" t="s">
        <v>102</v>
      </c>
      <c r="I68" s="64" t="s">
        <v>103</v>
      </c>
      <c r="J68" s="64" t="s">
        <v>104</v>
      </c>
      <c r="K68" s="64" t="s">
        <v>105</v>
      </c>
      <c r="L68" s="64" t="s">
        <v>106</v>
      </c>
      <c r="M68" s="78" t="s">
        <v>107</v>
      </c>
      <c r="N68" s="78" t="s">
        <v>108</v>
      </c>
      <c r="O68" s="291" t="s">
        <v>3</v>
      </c>
      <c r="P68" s="292"/>
      <c r="Q68" s="64" t="s">
        <v>18</v>
      </c>
    </row>
    <row r="69" spans="2:17" ht="56.45" customHeight="1" x14ac:dyDescent="0.25">
      <c r="B69" s="2" t="s">
        <v>159</v>
      </c>
      <c r="C69" s="2" t="s">
        <v>161</v>
      </c>
      <c r="D69" s="4" t="s">
        <v>160</v>
      </c>
      <c r="E69" s="4">
        <v>120</v>
      </c>
      <c r="F69" s="3" t="s">
        <v>153</v>
      </c>
      <c r="G69" s="3" t="s">
        <v>125</v>
      </c>
      <c r="H69" s="3" t="s">
        <v>153</v>
      </c>
      <c r="I69" s="79" t="s">
        <v>153</v>
      </c>
      <c r="J69" s="79" t="s">
        <v>125</v>
      </c>
      <c r="K69" s="103" t="s">
        <v>125</v>
      </c>
      <c r="L69" s="103" t="s">
        <v>125</v>
      </c>
      <c r="M69" s="103" t="s">
        <v>125</v>
      </c>
      <c r="N69" s="103" t="s">
        <v>125</v>
      </c>
      <c r="O69" s="268" t="s">
        <v>167</v>
      </c>
      <c r="P69" s="269"/>
      <c r="Q69" s="103" t="s">
        <v>125</v>
      </c>
    </row>
    <row r="70" spans="2:17" ht="30" x14ac:dyDescent="0.25">
      <c r="B70" s="2" t="s">
        <v>159</v>
      </c>
      <c r="C70" s="2" t="s">
        <v>161</v>
      </c>
      <c r="D70" s="80" t="s">
        <v>162</v>
      </c>
      <c r="E70" s="4">
        <v>120</v>
      </c>
      <c r="F70" s="3" t="s">
        <v>153</v>
      </c>
      <c r="G70" s="3" t="s">
        <v>125</v>
      </c>
      <c r="H70" s="3" t="s">
        <v>153</v>
      </c>
      <c r="I70" s="79" t="s">
        <v>153</v>
      </c>
      <c r="J70" s="79" t="s">
        <v>125</v>
      </c>
      <c r="K70" s="103" t="s">
        <v>125</v>
      </c>
      <c r="L70" s="103" t="s">
        <v>125</v>
      </c>
      <c r="M70" s="103" t="s">
        <v>125</v>
      </c>
      <c r="N70" s="103" t="s">
        <v>125</v>
      </c>
      <c r="O70" s="268"/>
      <c r="P70" s="269"/>
      <c r="Q70" s="103" t="s">
        <v>125</v>
      </c>
    </row>
    <row r="71" spans="2:17" ht="30" x14ac:dyDescent="0.25">
      <c r="B71" s="2" t="s">
        <v>159</v>
      </c>
      <c r="C71" s="2" t="s">
        <v>161</v>
      </c>
      <c r="D71" s="80" t="s">
        <v>163</v>
      </c>
      <c r="E71" s="4">
        <v>200</v>
      </c>
      <c r="F71" s="3" t="s">
        <v>153</v>
      </c>
      <c r="G71" s="3" t="s">
        <v>125</v>
      </c>
      <c r="H71" s="3" t="s">
        <v>153</v>
      </c>
      <c r="I71" s="79" t="s">
        <v>153</v>
      </c>
      <c r="J71" s="79" t="s">
        <v>125</v>
      </c>
      <c r="K71" s="103" t="s">
        <v>125</v>
      </c>
      <c r="L71" s="103" t="s">
        <v>125</v>
      </c>
      <c r="M71" s="103" t="s">
        <v>125</v>
      </c>
      <c r="N71" s="103" t="s">
        <v>125</v>
      </c>
      <c r="O71" s="268"/>
      <c r="P71" s="269"/>
      <c r="Q71" s="103" t="s">
        <v>125</v>
      </c>
    </row>
    <row r="72" spans="2:17" ht="54.6" customHeight="1" x14ac:dyDescent="0.25">
      <c r="B72" s="2" t="s">
        <v>159</v>
      </c>
      <c r="C72" s="2" t="s">
        <v>161</v>
      </c>
      <c r="D72" s="80" t="s">
        <v>164</v>
      </c>
      <c r="E72" s="4">
        <v>549</v>
      </c>
      <c r="F72" s="3" t="s">
        <v>153</v>
      </c>
      <c r="G72" s="3" t="s">
        <v>125</v>
      </c>
      <c r="H72" s="3" t="s">
        <v>153</v>
      </c>
      <c r="I72" s="79" t="s">
        <v>153</v>
      </c>
      <c r="J72" s="79" t="s">
        <v>125</v>
      </c>
      <c r="K72" s="103" t="s">
        <v>125</v>
      </c>
      <c r="L72" s="103" t="s">
        <v>125</v>
      </c>
      <c r="M72" s="103" t="s">
        <v>125</v>
      </c>
      <c r="N72" s="103" t="s">
        <v>125</v>
      </c>
      <c r="O72" s="268" t="s">
        <v>168</v>
      </c>
      <c r="P72" s="269"/>
      <c r="Q72" s="103" t="s">
        <v>125</v>
      </c>
    </row>
    <row r="73" spans="2:17" ht="57" customHeight="1" x14ac:dyDescent="0.25">
      <c r="B73" s="2" t="s">
        <v>159</v>
      </c>
      <c r="C73" s="2" t="s">
        <v>161</v>
      </c>
      <c r="D73" s="80" t="s">
        <v>165</v>
      </c>
      <c r="E73" s="4">
        <v>70</v>
      </c>
      <c r="F73" s="3" t="s">
        <v>153</v>
      </c>
      <c r="G73" s="3" t="s">
        <v>126</v>
      </c>
      <c r="H73" s="3" t="s">
        <v>153</v>
      </c>
      <c r="I73" s="79" t="s">
        <v>153</v>
      </c>
      <c r="J73" s="79" t="s">
        <v>125</v>
      </c>
      <c r="K73" s="103" t="s">
        <v>125</v>
      </c>
      <c r="L73" s="103" t="s">
        <v>125</v>
      </c>
      <c r="M73" s="103" t="s">
        <v>125</v>
      </c>
      <c r="N73" s="103" t="s">
        <v>125</v>
      </c>
      <c r="O73" s="268" t="s">
        <v>166</v>
      </c>
      <c r="P73" s="269"/>
      <c r="Q73" s="103" t="s">
        <v>125</v>
      </c>
    </row>
    <row r="74" spans="2:17" x14ac:dyDescent="0.25">
      <c r="B74" s="2"/>
      <c r="C74" s="2"/>
      <c r="D74" s="4"/>
      <c r="E74" s="4"/>
      <c r="F74" s="3"/>
      <c r="G74" s="3"/>
      <c r="H74" s="3"/>
      <c r="I74" s="79"/>
      <c r="J74" s="79"/>
      <c r="K74" s="103"/>
      <c r="L74" s="103"/>
      <c r="M74" s="103"/>
      <c r="N74" s="103"/>
      <c r="O74" s="266"/>
      <c r="P74" s="267"/>
      <c r="Q74" s="103"/>
    </row>
    <row r="75" spans="2:17" x14ac:dyDescent="0.25">
      <c r="B75" s="103"/>
      <c r="C75" s="103"/>
      <c r="D75" s="103"/>
      <c r="E75" s="103"/>
      <c r="F75" s="103"/>
      <c r="G75" s="103"/>
      <c r="H75" s="103"/>
      <c r="I75" s="103"/>
      <c r="J75" s="103"/>
      <c r="K75" s="103"/>
      <c r="L75" s="103"/>
      <c r="M75" s="103"/>
      <c r="N75" s="103"/>
      <c r="O75" s="266"/>
      <c r="P75" s="267"/>
      <c r="Q75" s="103"/>
    </row>
    <row r="76" spans="2:17" x14ac:dyDescent="0.25">
      <c r="B76" s="8" t="s">
        <v>1</v>
      </c>
    </row>
    <row r="77" spans="2:17" x14ac:dyDescent="0.25">
      <c r="B77" s="8" t="s">
        <v>36</v>
      </c>
    </row>
    <row r="78" spans="2:17" x14ac:dyDescent="0.25">
      <c r="B78" s="8" t="s">
        <v>60</v>
      </c>
    </row>
    <row r="80" spans="2:17" ht="15.75" thickBot="1" x14ac:dyDescent="0.3"/>
    <row r="81" spans="2:17" ht="27" thickBot="1" x14ac:dyDescent="0.3">
      <c r="B81" s="293" t="s">
        <v>37</v>
      </c>
      <c r="C81" s="294"/>
      <c r="D81" s="294"/>
      <c r="E81" s="294"/>
      <c r="F81" s="294"/>
      <c r="G81" s="294"/>
      <c r="H81" s="294"/>
      <c r="I81" s="294"/>
      <c r="J81" s="294"/>
      <c r="K81" s="294"/>
      <c r="L81" s="294"/>
      <c r="M81" s="294"/>
      <c r="N81" s="295"/>
    </row>
    <row r="86" spans="2:17" ht="76.5" customHeight="1" x14ac:dyDescent="0.25">
      <c r="B86" s="102" t="s">
        <v>0</v>
      </c>
      <c r="C86" s="102" t="s">
        <v>38</v>
      </c>
      <c r="D86" s="102" t="s">
        <v>39</v>
      </c>
      <c r="E86" s="102" t="s">
        <v>109</v>
      </c>
      <c r="F86" s="102" t="s">
        <v>111</v>
      </c>
      <c r="G86" s="102" t="s">
        <v>112</v>
      </c>
      <c r="H86" s="102" t="s">
        <v>113</v>
      </c>
      <c r="I86" s="102" t="s">
        <v>110</v>
      </c>
      <c r="J86" s="291" t="s">
        <v>114</v>
      </c>
      <c r="K86" s="296"/>
      <c r="L86" s="292"/>
      <c r="M86" s="102" t="s">
        <v>115</v>
      </c>
      <c r="N86" s="102" t="s">
        <v>40</v>
      </c>
      <c r="O86" s="102" t="s">
        <v>41</v>
      </c>
      <c r="P86" s="291" t="s">
        <v>3</v>
      </c>
      <c r="Q86" s="292"/>
    </row>
    <row r="87" spans="2:17" ht="198.75" customHeight="1" x14ac:dyDescent="0.25">
      <c r="B87" s="166" t="s">
        <v>42</v>
      </c>
      <c r="C87" s="166" t="s">
        <v>367</v>
      </c>
      <c r="D87" s="65" t="s">
        <v>169</v>
      </c>
      <c r="E87" s="155">
        <v>14621588</v>
      </c>
      <c r="F87" s="165" t="s">
        <v>170</v>
      </c>
      <c r="G87" s="65" t="s">
        <v>171</v>
      </c>
      <c r="H87" s="156" t="s">
        <v>172</v>
      </c>
      <c r="I87" s="54" t="s">
        <v>149</v>
      </c>
      <c r="J87" s="65" t="s">
        <v>173</v>
      </c>
      <c r="K87" s="157" t="s">
        <v>224</v>
      </c>
      <c r="L87" s="157" t="s">
        <v>174</v>
      </c>
      <c r="M87" s="165" t="s">
        <v>125</v>
      </c>
      <c r="N87" s="165" t="s">
        <v>125</v>
      </c>
      <c r="O87" s="165" t="s">
        <v>125</v>
      </c>
      <c r="P87" s="268" t="s">
        <v>368</v>
      </c>
      <c r="Q87" s="269"/>
    </row>
    <row r="88" spans="2:17" ht="145.9" customHeight="1" x14ac:dyDescent="0.25">
      <c r="B88" s="166" t="s">
        <v>42</v>
      </c>
      <c r="C88" s="166" t="s">
        <v>367</v>
      </c>
      <c r="D88" s="65" t="s">
        <v>177</v>
      </c>
      <c r="E88" s="155">
        <v>32730879</v>
      </c>
      <c r="F88" s="166" t="s">
        <v>150</v>
      </c>
      <c r="G88" s="65" t="s">
        <v>176</v>
      </c>
      <c r="H88" s="176" t="s">
        <v>178</v>
      </c>
      <c r="I88" s="54" t="s">
        <v>149</v>
      </c>
      <c r="J88" s="174" t="s">
        <v>179</v>
      </c>
      <c r="K88" s="157" t="s">
        <v>223</v>
      </c>
      <c r="L88" s="157" t="s">
        <v>180</v>
      </c>
      <c r="M88" s="165" t="s">
        <v>125</v>
      </c>
      <c r="N88" s="165" t="s">
        <v>125</v>
      </c>
      <c r="O88" s="165" t="s">
        <v>125</v>
      </c>
      <c r="P88" s="268" t="s">
        <v>364</v>
      </c>
      <c r="Q88" s="269"/>
    </row>
    <row r="89" spans="2:17" ht="145.9" customHeight="1" x14ac:dyDescent="0.25">
      <c r="B89" s="166" t="s">
        <v>42</v>
      </c>
      <c r="C89" s="166" t="s">
        <v>367</v>
      </c>
      <c r="D89" s="65" t="s">
        <v>181</v>
      </c>
      <c r="E89" s="155">
        <v>15206285</v>
      </c>
      <c r="F89" s="165" t="s">
        <v>182</v>
      </c>
      <c r="G89" s="65" t="s">
        <v>151</v>
      </c>
      <c r="H89" s="156" t="s">
        <v>183</v>
      </c>
      <c r="I89" s="54" t="s">
        <v>149</v>
      </c>
      <c r="J89" s="65" t="s">
        <v>156</v>
      </c>
      <c r="K89" s="177" t="s">
        <v>222</v>
      </c>
      <c r="L89" s="177" t="s">
        <v>42</v>
      </c>
      <c r="M89" s="165" t="s">
        <v>125</v>
      </c>
      <c r="N89" s="165" t="s">
        <v>125</v>
      </c>
      <c r="O89" s="165" t="s">
        <v>125</v>
      </c>
      <c r="P89" s="268" t="s">
        <v>364</v>
      </c>
      <c r="Q89" s="269"/>
    </row>
    <row r="90" spans="2:17" ht="145.9" customHeight="1" x14ac:dyDescent="0.25">
      <c r="B90" s="166" t="s">
        <v>42</v>
      </c>
      <c r="C90" s="166" t="s">
        <v>367</v>
      </c>
      <c r="D90" s="65" t="s">
        <v>184</v>
      </c>
      <c r="E90" s="155">
        <v>56067760</v>
      </c>
      <c r="F90" s="168" t="s">
        <v>185</v>
      </c>
      <c r="G90" s="65" t="s">
        <v>186</v>
      </c>
      <c r="H90" s="156" t="s">
        <v>187</v>
      </c>
      <c r="I90" s="54" t="s">
        <v>149</v>
      </c>
      <c r="J90" s="174" t="s">
        <v>188</v>
      </c>
      <c r="K90" s="157" t="s">
        <v>221</v>
      </c>
      <c r="L90" s="157" t="s">
        <v>189</v>
      </c>
      <c r="M90" s="165" t="s">
        <v>125</v>
      </c>
      <c r="N90" s="165" t="s">
        <v>125</v>
      </c>
      <c r="O90" s="165" t="s">
        <v>125</v>
      </c>
      <c r="P90" s="268" t="s">
        <v>364</v>
      </c>
      <c r="Q90" s="269"/>
    </row>
    <row r="91" spans="2:17" ht="145.9" customHeight="1" x14ac:dyDescent="0.25">
      <c r="B91" s="168" t="s">
        <v>42</v>
      </c>
      <c r="C91" s="168" t="s">
        <v>367</v>
      </c>
      <c r="D91" s="65" t="s">
        <v>190</v>
      </c>
      <c r="E91" s="155">
        <v>40879841</v>
      </c>
      <c r="F91" s="168" t="s">
        <v>191</v>
      </c>
      <c r="G91" s="65" t="s">
        <v>192</v>
      </c>
      <c r="H91" s="156" t="s">
        <v>193</v>
      </c>
      <c r="I91" s="54" t="s">
        <v>149</v>
      </c>
      <c r="J91" s="168" t="s">
        <v>194</v>
      </c>
      <c r="K91" s="177" t="s">
        <v>220</v>
      </c>
      <c r="L91" s="177" t="s">
        <v>195</v>
      </c>
      <c r="M91" s="167" t="s">
        <v>125</v>
      </c>
      <c r="N91" s="167" t="s">
        <v>125</v>
      </c>
      <c r="O91" s="167" t="s">
        <v>125</v>
      </c>
      <c r="P91" s="268" t="s">
        <v>364</v>
      </c>
      <c r="Q91" s="269"/>
    </row>
    <row r="92" spans="2:17" ht="173.25" customHeight="1" x14ac:dyDescent="0.25">
      <c r="B92" s="168" t="s">
        <v>42</v>
      </c>
      <c r="C92" s="168" t="s">
        <v>367</v>
      </c>
      <c r="D92" s="65" t="s">
        <v>196</v>
      </c>
      <c r="E92" s="155">
        <v>56059316</v>
      </c>
      <c r="F92" s="168" t="s">
        <v>175</v>
      </c>
      <c r="G92" s="65" t="s">
        <v>151</v>
      </c>
      <c r="H92" s="156" t="s">
        <v>197</v>
      </c>
      <c r="I92" s="54" t="s">
        <v>149</v>
      </c>
      <c r="J92" s="174" t="s">
        <v>198</v>
      </c>
      <c r="K92" s="157" t="s">
        <v>200</v>
      </c>
      <c r="L92" s="157" t="s">
        <v>199</v>
      </c>
      <c r="M92" s="167" t="s">
        <v>125</v>
      </c>
      <c r="N92" s="167" t="s">
        <v>125</v>
      </c>
      <c r="O92" s="167" t="s">
        <v>125</v>
      </c>
      <c r="P92" s="268" t="s">
        <v>369</v>
      </c>
      <c r="Q92" s="269"/>
    </row>
    <row r="93" spans="2:17" ht="72" customHeight="1" x14ac:dyDescent="0.25">
      <c r="B93" s="166" t="s">
        <v>43</v>
      </c>
      <c r="C93" s="166" t="s">
        <v>367</v>
      </c>
      <c r="D93" s="65" t="s">
        <v>201</v>
      </c>
      <c r="E93" s="155">
        <v>57297199</v>
      </c>
      <c r="F93" s="165" t="s">
        <v>202</v>
      </c>
      <c r="G93" s="65" t="s">
        <v>203</v>
      </c>
      <c r="H93" s="156" t="s">
        <v>204</v>
      </c>
      <c r="I93" s="54" t="s">
        <v>149</v>
      </c>
      <c r="J93" s="65" t="s">
        <v>156</v>
      </c>
      <c r="K93" s="157" t="s">
        <v>219</v>
      </c>
      <c r="L93" s="157" t="s">
        <v>43</v>
      </c>
      <c r="M93" s="165" t="s">
        <v>125</v>
      </c>
      <c r="N93" s="165" t="s">
        <v>125</v>
      </c>
      <c r="O93" s="165" t="s">
        <v>125</v>
      </c>
      <c r="P93" s="268" t="s">
        <v>364</v>
      </c>
      <c r="Q93" s="269"/>
    </row>
    <row r="94" spans="2:17" ht="43.9" customHeight="1" x14ac:dyDescent="0.25">
      <c r="B94" s="168" t="s">
        <v>43</v>
      </c>
      <c r="C94" s="70" t="s">
        <v>367</v>
      </c>
      <c r="D94" s="145" t="s">
        <v>205</v>
      </c>
      <c r="E94" s="155">
        <v>1124014114</v>
      </c>
      <c r="F94" s="147" t="s">
        <v>126</v>
      </c>
      <c r="G94" s="103" t="s">
        <v>151</v>
      </c>
      <c r="H94" s="156">
        <v>40805</v>
      </c>
      <c r="I94" s="54" t="s">
        <v>149</v>
      </c>
      <c r="J94" s="168" t="s">
        <v>156</v>
      </c>
      <c r="K94" s="177" t="s">
        <v>218</v>
      </c>
      <c r="L94" s="177" t="s">
        <v>43</v>
      </c>
      <c r="M94" s="146" t="s">
        <v>125</v>
      </c>
      <c r="N94" s="147" t="s">
        <v>125</v>
      </c>
      <c r="O94" s="147" t="s">
        <v>125</v>
      </c>
      <c r="P94" s="268" t="s">
        <v>364</v>
      </c>
      <c r="Q94" s="269"/>
    </row>
    <row r="95" spans="2:17" ht="45.6" customHeight="1" x14ac:dyDescent="0.25">
      <c r="B95" s="178" t="s">
        <v>43</v>
      </c>
      <c r="C95" s="166" t="s">
        <v>367</v>
      </c>
      <c r="D95" s="164" t="s">
        <v>206</v>
      </c>
      <c r="E95" s="155">
        <v>40879460</v>
      </c>
      <c r="F95" s="165" t="s">
        <v>207</v>
      </c>
      <c r="G95" s="103" t="s">
        <v>151</v>
      </c>
      <c r="H95" s="156">
        <v>40368</v>
      </c>
      <c r="I95" s="54" t="s">
        <v>149</v>
      </c>
      <c r="J95" s="168" t="s">
        <v>156</v>
      </c>
      <c r="K95" s="177" t="s">
        <v>217</v>
      </c>
      <c r="L95" s="177" t="s">
        <v>43</v>
      </c>
      <c r="M95" s="167" t="s">
        <v>208</v>
      </c>
      <c r="N95" s="165" t="s">
        <v>125</v>
      </c>
      <c r="O95" s="165" t="s">
        <v>125</v>
      </c>
      <c r="P95" s="268" t="s">
        <v>364</v>
      </c>
      <c r="Q95" s="269"/>
    </row>
    <row r="96" spans="2:17" ht="45.6" customHeight="1" x14ac:dyDescent="0.25">
      <c r="B96" s="178" t="s">
        <v>43</v>
      </c>
      <c r="C96" s="166" t="s">
        <v>367</v>
      </c>
      <c r="D96" s="164" t="s">
        <v>209</v>
      </c>
      <c r="E96" s="155">
        <v>45555372</v>
      </c>
      <c r="F96" s="165" t="s">
        <v>207</v>
      </c>
      <c r="G96" s="103" t="s">
        <v>151</v>
      </c>
      <c r="H96" s="156">
        <v>39640</v>
      </c>
      <c r="I96" s="54" t="s">
        <v>125</v>
      </c>
      <c r="J96" s="168" t="s">
        <v>156</v>
      </c>
      <c r="K96" s="177" t="s">
        <v>216</v>
      </c>
      <c r="L96" s="177" t="s">
        <v>43</v>
      </c>
      <c r="M96" s="163" t="s">
        <v>125</v>
      </c>
      <c r="N96" s="165" t="s">
        <v>125</v>
      </c>
      <c r="O96" s="165" t="s">
        <v>125</v>
      </c>
      <c r="P96" s="268" t="s">
        <v>364</v>
      </c>
      <c r="Q96" s="269"/>
    </row>
    <row r="97" spans="2:17" ht="45.6" customHeight="1" x14ac:dyDescent="0.25">
      <c r="B97" s="178" t="s">
        <v>43</v>
      </c>
      <c r="C97" s="166" t="s">
        <v>367</v>
      </c>
      <c r="D97" s="164" t="s">
        <v>210</v>
      </c>
      <c r="E97" s="155">
        <v>40881009</v>
      </c>
      <c r="F97" s="165" t="s">
        <v>207</v>
      </c>
      <c r="G97" s="103" t="s">
        <v>151</v>
      </c>
      <c r="H97" s="156">
        <v>40369</v>
      </c>
      <c r="I97" s="54" t="s">
        <v>149</v>
      </c>
      <c r="J97" s="168" t="s">
        <v>156</v>
      </c>
      <c r="K97" s="177" t="s">
        <v>215</v>
      </c>
      <c r="L97" s="177" t="s">
        <v>43</v>
      </c>
      <c r="M97" s="163" t="s">
        <v>125</v>
      </c>
      <c r="N97" s="165" t="s">
        <v>125</v>
      </c>
      <c r="O97" s="165" t="s">
        <v>125</v>
      </c>
      <c r="P97" s="268" t="s">
        <v>364</v>
      </c>
      <c r="Q97" s="269"/>
    </row>
    <row r="98" spans="2:17" ht="46.15" customHeight="1" x14ac:dyDescent="0.25">
      <c r="B98" s="178" t="s">
        <v>43</v>
      </c>
      <c r="C98" s="166" t="s">
        <v>367</v>
      </c>
      <c r="D98" s="164" t="s">
        <v>211</v>
      </c>
      <c r="E98" s="155">
        <v>1124011271</v>
      </c>
      <c r="F98" s="165" t="s">
        <v>212</v>
      </c>
      <c r="G98" s="65" t="s">
        <v>213</v>
      </c>
      <c r="H98" s="156">
        <v>40515</v>
      </c>
      <c r="I98" s="54" t="s">
        <v>125</v>
      </c>
      <c r="J98" s="175" t="s">
        <v>156</v>
      </c>
      <c r="K98" s="177" t="s">
        <v>214</v>
      </c>
      <c r="L98" s="177" t="s">
        <v>43</v>
      </c>
      <c r="M98" s="163" t="s">
        <v>125</v>
      </c>
      <c r="N98" s="165" t="s">
        <v>125</v>
      </c>
      <c r="O98" s="165" t="s">
        <v>125</v>
      </c>
      <c r="P98" s="268" t="s">
        <v>364</v>
      </c>
      <c r="Q98" s="269"/>
    </row>
    <row r="99" spans="2:17" ht="33.6" customHeight="1" x14ac:dyDescent="0.25">
      <c r="B99" s="169"/>
      <c r="C99" s="81"/>
      <c r="D99" s="169"/>
      <c r="E99" s="170"/>
      <c r="F99" s="171"/>
      <c r="G99" s="9"/>
      <c r="H99" s="172"/>
      <c r="I99" s="39"/>
      <c r="J99" s="171"/>
      <c r="K99" s="39"/>
      <c r="L99" s="39"/>
      <c r="M99" s="173"/>
      <c r="N99" s="171"/>
      <c r="O99" s="171"/>
      <c r="P99" s="171"/>
      <c r="Q99" s="171"/>
    </row>
    <row r="101" spans="2:17" ht="15.75" thickBot="1" x14ac:dyDescent="0.3"/>
    <row r="102" spans="2:17" ht="27" thickBot="1" x14ac:dyDescent="0.3">
      <c r="B102" s="293" t="s">
        <v>45</v>
      </c>
      <c r="C102" s="294"/>
      <c r="D102" s="294"/>
      <c r="E102" s="294"/>
      <c r="F102" s="294"/>
      <c r="G102" s="294"/>
      <c r="H102" s="294"/>
      <c r="I102" s="294"/>
      <c r="J102" s="294"/>
      <c r="K102" s="294"/>
      <c r="L102" s="294"/>
      <c r="M102" s="294"/>
      <c r="N102" s="295"/>
    </row>
    <row r="105" spans="2:17" ht="46.15" customHeight="1" x14ac:dyDescent="0.25">
      <c r="B105" s="64" t="s">
        <v>32</v>
      </c>
      <c r="C105" s="64" t="s">
        <v>46</v>
      </c>
      <c r="D105" s="291" t="s">
        <v>3</v>
      </c>
      <c r="E105" s="292"/>
    </row>
    <row r="106" spans="2:17" ht="46.9" customHeight="1" x14ac:dyDescent="0.25">
      <c r="B106" s="65" t="s">
        <v>116</v>
      </c>
      <c r="C106" s="147" t="s">
        <v>125</v>
      </c>
      <c r="D106" s="297"/>
      <c r="E106" s="297"/>
    </row>
    <row r="109" spans="2:17" ht="26.25" x14ac:dyDescent="0.25">
      <c r="B109" s="275" t="s">
        <v>62</v>
      </c>
      <c r="C109" s="276"/>
      <c r="D109" s="276"/>
      <c r="E109" s="276"/>
      <c r="F109" s="276"/>
      <c r="G109" s="276"/>
      <c r="H109" s="276"/>
      <c r="I109" s="276"/>
      <c r="J109" s="276"/>
      <c r="K109" s="276"/>
      <c r="L109" s="276"/>
      <c r="M109" s="276"/>
      <c r="N109" s="276"/>
      <c r="O109" s="276"/>
      <c r="P109" s="276"/>
    </row>
    <row r="111" spans="2:17" ht="15.75" thickBot="1" x14ac:dyDescent="0.3"/>
    <row r="112" spans="2:17" ht="27" thickBot="1" x14ac:dyDescent="0.3">
      <c r="B112" s="293" t="s">
        <v>52</v>
      </c>
      <c r="C112" s="294"/>
      <c r="D112" s="294"/>
      <c r="E112" s="294"/>
      <c r="F112" s="294"/>
      <c r="G112" s="294"/>
      <c r="H112" s="294"/>
      <c r="I112" s="294"/>
      <c r="J112" s="294"/>
      <c r="K112" s="294"/>
      <c r="L112" s="294"/>
      <c r="M112" s="294"/>
      <c r="N112" s="295"/>
    </row>
    <row r="114" spans="1:26" ht="15.75" thickBot="1" x14ac:dyDescent="0.3">
      <c r="M114" s="61"/>
      <c r="N114" s="61"/>
    </row>
    <row r="115" spans="1:26" s="89" customFormat="1" ht="109.5" customHeight="1" x14ac:dyDescent="0.25">
      <c r="B115" s="100" t="s">
        <v>134</v>
      </c>
      <c r="C115" s="100" t="s">
        <v>135</v>
      </c>
      <c r="D115" s="100" t="s">
        <v>136</v>
      </c>
      <c r="E115" s="100" t="s">
        <v>44</v>
      </c>
      <c r="F115" s="100" t="s">
        <v>22</v>
      </c>
      <c r="G115" s="100" t="s">
        <v>96</v>
      </c>
      <c r="H115" s="100" t="s">
        <v>17</v>
      </c>
      <c r="I115" s="100" t="s">
        <v>10</v>
      </c>
      <c r="J115" s="100" t="s">
        <v>30</v>
      </c>
      <c r="K115" s="100" t="s">
        <v>59</v>
      </c>
      <c r="L115" s="100" t="s">
        <v>20</v>
      </c>
      <c r="M115" s="85" t="s">
        <v>26</v>
      </c>
      <c r="N115" s="100" t="s">
        <v>137</v>
      </c>
      <c r="O115" s="100" t="s">
        <v>35</v>
      </c>
      <c r="P115" s="101" t="s">
        <v>11</v>
      </c>
      <c r="Q115" s="101" t="s">
        <v>19</v>
      </c>
    </row>
    <row r="116" spans="1:26" s="95" customFormat="1" ht="28.9" customHeight="1" x14ac:dyDescent="0.25">
      <c r="A116" s="45">
        <v>1</v>
      </c>
      <c r="B116" s="96" t="s">
        <v>156</v>
      </c>
      <c r="C116" s="97" t="s">
        <v>156</v>
      </c>
      <c r="D116" s="96" t="s">
        <v>227</v>
      </c>
      <c r="E116" s="91" t="s">
        <v>225</v>
      </c>
      <c r="F116" s="92" t="s">
        <v>125</v>
      </c>
      <c r="G116" s="134" t="s">
        <v>153</v>
      </c>
      <c r="H116" s="99">
        <v>40274</v>
      </c>
      <c r="I116" s="99">
        <v>40502</v>
      </c>
      <c r="J116" s="93" t="s">
        <v>126</v>
      </c>
      <c r="K116" s="149">
        <v>7</v>
      </c>
      <c r="L116" s="149">
        <v>0</v>
      </c>
      <c r="M116" s="149">
        <v>1149</v>
      </c>
      <c r="N116" s="149">
        <v>0</v>
      </c>
      <c r="O116" s="152">
        <v>1939243606</v>
      </c>
      <c r="P116" s="151">
        <v>114</v>
      </c>
      <c r="Q116" s="135"/>
      <c r="R116" s="94"/>
      <c r="S116" s="94"/>
      <c r="T116" s="94"/>
      <c r="U116" s="94"/>
      <c r="V116" s="94"/>
      <c r="W116" s="94"/>
      <c r="X116" s="94"/>
      <c r="Y116" s="94"/>
      <c r="Z116" s="94"/>
    </row>
    <row r="117" spans="1:26" s="95" customFormat="1" ht="31.15" customHeight="1" x14ac:dyDescent="0.2">
      <c r="A117" s="45">
        <f>+A116+1</f>
        <v>2</v>
      </c>
      <c r="B117" s="96" t="s">
        <v>156</v>
      </c>
      <c r="C117" s="97" t="s">
        <v>156</v>
      </c>
      <c r="D117" s="96" t="s">
        <v>157</v>
      </c>
      <c r="E117" s="149" t="s">
        <v>226</v>
      </c>
      <c r="F117" s="92" t="s">
        <v>125</v>
      </c>
      <c r="G117" s="92" t="s">
        <v>153</v>
      </c>
      <c r="H117" s="99">
        <v>41201</v>
      </c>
      <c r="I117" s="99">
        <v>41274</v>
      </c>
      <c r="J117" s="93" t="s">
        <v>126</v>
      </c>
      <c r="K117" s="149">
        <v>2</v>
      </c>
      <c r="L117" s="149">
        <v>0</v>
      </c>
      <c r="M117" s="149">
        <v>195</v>
      </c>
      <c r="N117" s="149">
        <v>0</v>
      </c>
      <c r="O117" s="183" t="s">
        <v>149</v>
      </c>
      <c r="P117" s="25">
        <v>114</v>
      </c>
      <c r="Q117" s="135"/>
      <c r="R117" s="94"/>
      <c r="S117" s="94"/>
      <c r="T117" s="94"/>
      <c r="U117" s="94"/>
      <c r="V117" s="94"/>
      <c r="W117" s="94"/>
      <c r="X117" s="94"/>
      <c r="Y117" s="94"/>
      <c r="Z117" s="94"/>
    </row>
    <row r="118" spans="1:26" s="95" customFormat="1" ht="27" customHeight="1" x14ac:dyDescent="0.25">
      <c r="A118" s="45"/>
      <c r="B118" s="96"/>
      <c r="C118" s="97"/>
      <c r="D118" s="96"/>
      <c r="E118" s="91"/>
      <c r="F118" s="92"/>
      <c r="G118" s="92"/>
      <c r="H118" s="99"/>
      <c r="I118" s="99"/>
      <c r="J118" s="93"/>
      <c r="K118" s="149"/>
      <c r="L118" s="149"/>
      <c r="M118" s="149"/>
      <c r="N118" s="149"/>
      <c r="O118" s="152"/>
      <c r="P118" s="25"/>
      <c r="Q118" s="135"/>
      <c r="R118" s="94"/>
      <c r="S118" s="94"/>
      <c r="T118" s="94"/>
      <c r="U118" s="94"/>
      <c r="V118" s="94"/>
      <c r="W118" s="94"/>
      <c r="X118" s="94"/>
      <c r="Y118" s="94"/>
      <c r="Z118" s="94"/>
    </row>
    <row r="119" spans="1:26" s="95" customFormat="1" x14ac:dyDescent="0.25">
      <c r="A119" s="45">
        <f t="shared" ref="A119:A123" si="3">+A118+1</f>
        <v>1</v>
      </c>
      <c r="B119" s="96"/>
      <c r="C119" s="97"/>
      <c r="D119" s="96"/>
      <c r="E119" s="91"/>
      <c r="F119" s="92"/>
      <c r="G119" s="92"/>
      <c r="H119" s="92"/>
      <c r="I119" s="93"/>
      <c r="J119" s="93"/>
      <c r="K119" s="93"/>
      <c r="L119" s="93"/>
      <c r="M119" s="84"/>
      <c r="N119" s="84"/>
      <c r="O119" s="25"/>
      <c r="P119" s="25"/>
      <c r="Q119" s="135"/>
      <c r="R119" s="94"/>
      <c r="S119" s="94"/>
      <c r="T119" s="94"/>
      <c r="U119" s="94"/>
      <c r="V119" s="94"/>
      <c r="W119" s="94"/>
      <c r="X119" s="94"/>
      <c r="Y119" s="94"/>
      <c r="Z119" s="94"/>
    </row>
    <row r="120" spans="1:26" s="95" customFormat="1" x14ac:dyDescent="0.25">
      <c r="A120" s="45">
        <f t="shared" si="3"/>
        <v>2</v>
      </c>
      <c r="B120" s="96"/>
      <c r="C120" s="97"/>
      <c r="D120" s="96"/>
      <c r="E120" s="91"/>
      <c r="F120" s="92"/>
      <c r="G120" s="92"/>
      <c r="H120" s="92"/>
      <c r="I120" s="93"/>
      <c r="J120" s="93"/>
      <c r="K120" s="93"/>
      <c r="L120" s="93"/>
      <c r="M120" s="84"/>
      <c r="N120" s="84"/>
      <c r="O120" s="25"/>
      <c r="P120" s="25"/>
      <c r="Q120" s="135"/>
      <c r="R120" s="94"/>
      <c r="S120" s="94"/>
      <c r="T120" s="94"/>
      <c r="U120" s="94"/>
      <c r="V120" s="94"/>
      <c r="W120" s="94"/>
      <c r="X120" s="94"/>
      <c r="Y120" s="94"/>
      <c r="Z120" s="94"/>
    </row>
    <row r="121" spans="1:26" s="95" customFormat="1" x14ac:dyDescent="0.25">
      <c r="A121" s="45">
        <f t="shared" si="3"/>
        <v>3</v>
      </c>
      <c r="B121" s="96"/>
      <c r="C121" s="97"/>
      <c r="D121" s="96"/>
      <c r="E121" s="91"/>
      <c r="F121" s="92"/>
      <c r="G121" s="92"/>
      <c r="H121" s="92"/>
      <c r="I121" s="93"/>
      <c r="J121" s="93"/>
      <c r="K121" s="93"/>
      <c r="L121" s="93"/>
      <c r="M121" s="84"/>
      <c r="N121" s="84"/>
      <c r="O121" s="25"/>
      <c r="P121" s="25"/>
      <c r="Q121" s="135"/>
      <c r="R121" s="94"/>
      <c r="S121" s="94"/>
      <c r="T121" s="94"/>
      <c r="U121" s="94"/>
      <c r="V121" s="94"/>
      <c r="W121" s="94"/>
      <c r="X121" s="94"/>
      <c r="Y121" s="94"/>
      <c r="Z121" s="94"/>
    </row>
    <row r="122" spans="1:26" s="95" customFormat="1" x14ac:dyDescent="0.25">
      <c r="A122" s="45">
        <f t="shared" si="3"/>
        <v>4</v>
      </c>
      <c r="B122" s="96"/>
      <c r="C122" s="97"/>
      <c r="D122" s="96"/>
      <c r="E122" s="91"/>
      <c r="F122" s="92"/>
      <c r="G122" s="92"/>
      <c r="H122" s="92"/>
      <c r="I122" s="93"/>
      <c r="J122" s="93"/>
      <c r="K122" s="93"/>
      <c r="L122" s="93"/>
      <c r="M122" s="84"/>
      <c r="N122" s="84"/>
      <c r="O122" s="25"/>
      <c r="P122" s="25"/>
      <c r="Q122" s="135"/>
      <c r="R122" s="94"/>
      <c r="S122" s="94"/>
      <c r="T122" s="94"/>
      <c r="U122" s="94"/>
      <c r="V122" s="94"/>
      <c r="W122" s="94"/>
      <c r="X122" s="94"/>
      <c r="Y122" s="94"/>
      <c r="Z122" s="94"/>
    </row>
    <row r="123" spans="1:26" s="95" customFormat="1" x14ac:dyDescent="0.25">
      <c r="A123" s="45">
        <f t="shared" si="3"/>
        <v>5</v>
      </c>
      <c r="B123" s="96"/>
      <c r="C123" s="97"/>
      <c r="D123" s="96"/>
      <c r="E123" s="91"/>
      <c r="F123" s="92"/>
      <c r="G123" s="92"/>
      <c r="H123" s="92"/>
      <c r="I123" s="93"/>
      <c r="J123" s="93"/>
      <c r="K123" s="93"/>
      <c r="L123" s="93"/>
      <c r="M123" s="84"/>
      <c r="N123" s="84"/>
      <c r="O123" s="25"/>
      <c r="P123" s="25"/>
      <c r="Q123" s="135"/>
      <c r="R123" s="94"/>
      <c r="S123" s="94"/>
      <c r="T123" s="94"/>
      <c r="U123" s="94"/>
      <c r="V123" s="94"/>
      <c r="W123" s="94"/>
      <c r="X123" s="94"/>
      <c r="Y123" s="94"/>
      <c r="Z123" s="94"/>
    </row>
    <row r="124" spans="1:26" s="95" customFormat="1" x14ac:dyDescent="0.25">
      <c r="A124" s="45"/>
      <c r="B124" s="141" t="s">
        <v>16</v>
      </c>
      <c r="C124" s="97"/>
      <c r="D124" s="96"/>
      <c r="E124" s="91"/>
      <c r="F124" s="92"/>
      <c r="G124" s="92"/>
      <c r="H124" s="92"/>
      <c r="I124" s="93"/>
      <c r="J124" s="93"/>
      <c r="K124" s="98">
        <f t="shared" ref="K124:N124" si="4">SUM(K116:K123)</f>
        <v>9</v>
      </c>
      <c r="L124" s="98">
        <f t="shared" si="4"/>
        <v>0</v>
      </c>
      <c r="M124" s="194">
        <f t="shared" si="4"/>
        <v>1344</v>
      </c>
      <c r="N124" s="98">
        <f t="shared" si="4"/>
        <v>0</v>
      </c>
      <c r="O124" s="25"/>
      <c r="P124" s="25"/>
      <c r="Q124" s="136"/>
    </row>
    <row r="125" spans="1:26" x14ac:dyDescent="0.25">
      <c r="B125" s="28"/>
      <c r="C125" s="28"/>
      <c r="D125" s="28"/>
      <c r="E125" s="29"/>
      <c r="F125" s="28"/>
      <c r="G125" s="28"/>
      <c r="H125" s="28"/>
      <c r="I125" s="28"/>
      <c r="J125" s="28"/>
      <c r="K125" s="28"/>
      <c r="L125" s="28"/>
      <c r="M125" s="28"/>
      <c r="N125" s="28"/>
      <c r="O125" s="28"/>
      <c r="P125" s="28"/>
    </row>
    <row r="126" spans="1:26" ht="18.75" x14ac:dyDescent="0.25">
      <c r="B126" s="56" t="s">
        <v>31</v>
      </c>
      <c r="C126" s="69">
        <f>+K124</f>
        <v>9</v>
      </c>
      <c r="H126" s="30"/>
      <c r="I126" s="30"/>
      <c r="J126" s="30"/>
      <c r="K126" s="30"/>
      <c r="L126" s="30"/>
      <c r="M126" s="30"/>
      <c r="N126" s="28"/>
      <c r="O126" s="28"/>
      <c r="P126" s="28"/>
    </row>
    <row r="128" spans="1:26" ht="15.75" thickBot="1" x14ac:dyDescent="0.3"/>
    <row r="129" spans="2:17" ht="37.15" customHeight="1" thickBot="1" x14ac:dyDescent="0.3">
      <c r="B129" s="72" t="s">
        <v>48</v>
      </c>
      <c r="C129" s="73" t="s">
        <v>49</v>
      </c>
      <c r="D129" s="72" t="s">
        <v>50</v>
      </c>
      <c r="E129" s="73" t="s">
        <v>53</v>
      </c>
    </row>
    <row r="130" spans="2:17" ht="41.45" customHeight="1" x14ac:dyDescent="0.25">
      <c r="B130" s="63" t="s">
        <v>117</v>
      </c>
      <c r="C130" s="66">
        <v>20</v>
      </c>
      <c r="D130" s="66">
        <v>20</v>
      </c>
      <c r="E130" s="302">
        <f>+D130+D131+D132</f>
        <v>20</v>
      </c>
    </row>
    <row r="131" spans="2:17" x14ac:dyDescent="0.25">
      <c r="B131" s="63" t="s">
        <v>118</v>
      </c>
      <c r="C131" s="54">
        <v>30</v>
      </c>
      <c r="D131" s="142">
        <v>0</v>
      </c>
      <c r="E131" s="303"/>
    </row>
    <row r="132" spans="2:17" ht="15.75" thickBot="1" x14ac:dyDescent="0.3">
      <c r="B132" s="63" t="s">
        <v>119</v>
      </c>
      <c r="C132" s="68">
        <v>40</v>
      </c>
      <c r="D132" s="68">
        <v>0</v>
      </c>
      <c r="E132" s="304"/>
    </row>
    <row r="134" spans="2:17" ht="15.75" thickBot="1" x14ac:dyDescent="0.3"/>
    <row r="135" spans="2:17" ht="27" thickBot="1" x14ac:dyDescent="0.3">
      <c r="B135" s="293" t="s">
        <v>148</v>
      </c>
      <c r="C135" s="294"/>
      <c r="D135" s="294"/>
      <c r="E135" s="294"/>
      <c r="F135" s="294"/>
      <c r="G135" s="294"/>
      <c r="H135" s="294"/>
      <c r="I135" s="294"/>
      <c r="J135" s="294"/>
      <c r="K135" s="294"/>
      <c r="L135" s="294"/>
      <c r="M135" s="294"/>
      <c r="N135" s="295"/>
    </row>
    <row r="137" spans="2:17" ht="76.5" customHeight="1" x14ac:dyDescent="0.25">
      <c r="B137" s="102" t="s">
        <v>0</v>
      </c>
      <c r="C137" s="102" t="s">
        <v>38</v>
      </c>
      <c r="D137" s="102" t="s">
        <v>39</v>
      </c>
      <c r="E137" s="102" t="s">
        <v>109</v>
      </c>
      <c r="F137" s="102" t="s">
        <v>111</v>
      </c>
      <c r="G137" s="102" t="s">
        <v>112</v>
      </c>
      <c r="H137" s="102" t="s">
        <v>113</v>
      </c>
      <c r="I137" s="102" t="s">
        <v>110</v>
      </c>
      <c r="J137" s="291" t="s">
        <v>114</v>
      </c>
      <c r="K137" s="296"/>
      <c r="L137" s="292"/>
      <c r="M137" s="102" t="s">
        <v>115</v>
      </c>
      <c r="N137" s="102" t="s">
        <v>40</v>
      </c>
      <c r="O137" s="102" t="s">
        <v>41</v>
      </c>
      <c r="P137" s="291" t="s">
        <v>3</v>
      </c>
      <c r="Q137" s="292"/>
    </row>
    <row r="138" spans="2:17" ht="72.599999999999994" customHeight="1" x14ac:dyDescent="0.25">
      <c r="B138" s="178" t="s">
        <v>261</v>
      </c>
      <c r="C138" s="182" t="s">
        <v>371</v>
      </c>
      <c r="D138" s="182" t="s">
        <v>230</v>
      </c>
      <c r="E138" s="190">
        <v>52428102</v>
      </c>
      <c r="F138" s="182" t="s">
        <v>202</v>
      </c>
      <c r="G138" s="182" t="s">
        <v>252</v>
      </c>
      <c r="H138" s="191">
        <v>36952</v>
      </c>
      <c r="I138" s="177" t="s">
        <v>149</v>
      </c>
      <c r="J138" s="182" t="s">
        <v>253</v>
      </c>
      <c r="K138" s="177" t="s">
        <v>253</v>
      </c>
      <c r="L138" s="177" t="s">
        <v>253</v>
      </c>
      <c r="M138" s="182" t="s">
        <v>231</v>
      </c>
      <c r="N138" s="182" t="s">
        <v>125</v>
      </c>
      <c r="O138" s="182" t="s">
        <v>125</v>
      </c>
      <c r="P138" s="297" t="s">
        <v>259</v>
      </c>
      <c r="Q138" s="297"/>
    </row>
    <row r="139" spans="2:17" ht="60.75" customHeight="1" x14ac:dyDescent="0.25">
      <c r="B139" s="178" t="s">
        <v>266</v>
      </c>
      <c r="C139" s="182" t="s">
        <v>370</v>
      </c>
      <c r="D139" s="182" t="s">
        <v>234</v>
      </c>
      <c r="E139" s="190">
        <v>88158777</v>
      </c>
      <c r="F139" s="182" t="s">
        <v>254</v>
      </c>
      <c r="G139" s="65" t="s">
        <v>255</v>
      </c>
      <c r="H139" s="191">
        <v>36006</v>
      </c>
      <c r="I139" s="177" t="s">
        <v>149</v>
      </c>
      <c r="J139" s="182" t="s">
        <v>253</v>
      </c>
      <c r="K139" s="177" t="s">
        <v>253</v>
      </c>
      <c r="L139" s="177" t="s">
        <v>253</v>
      </c>
      <c r="M139" s="182" t="s">
        <v>231</v>
      </c>
      <c r="N139" s="182" t="s">
        <v>125</v>
      </c>
      <c r="O139" s="182" t="s">
        <v>125</v>
      </c>
      <c r="P139" s="268" t="s">
        <v>260</v>
      </c>
      <c r="Q139" s="269"/>
    </row>
    <row r="140" spans="2:17" ht="72.599999999999994" customHeight="1" thickBot="1" x14ac:dyDescent="0.3">
      <c r="B140" s="182" t="s">
        <v>271</v>
      </c>
      <c r="C140" s="182" t="s">
        <v>272</v>
      </c>
      <c r="D140" s="182" t="s">
        <v>232</v>
      </c>
      <c r="E140" s="190">
        <v>15209367</v>
      </c>
      <c r="F140" s="182" t="s">
        <v>257</v>
      </c>
      <c r="G140" s="182" t="s">
        <v>245</v>
      </c>
      <c r="H140" s="191">
        <v>40157</v>
      </c>
      <c r="I140" s="177" t="s">
        <v>125</v>
      </c>
      <c r="J140" s="65" t="s">
        <v>273</v>
      </c>
      <c r="K140" s="192" t="s">
        <v>274</v>
      </c>
      <c r="L140" s="80" t="s">
        <v>275</v>
      </c>
      <c r="M140" s="182" t="s">
        <v>231</v>
      </c>
      <c r="N140" s="182" t="s">
        <v>231</v>
      </c>
      <c r="O140" s="182" t="s">
        <v>125</v>
      </c>
      <c r="P140" s="268"/>
      <c r="Q140" s="269"/>
    </row>
    <row r="141" spans="2:17" ht="15.75" thickBot="1" x14ac:dyDescent="0.3">
      <c r="B141" s="272"/>
      <c r="C141" s="273"/>
      <c r="D141" s="274"/>
    </row>
    <row r="143" spans="2:17" ht="15.75" thickBot="1" x14ac:dyDescent="0.3"/>
    <row r="144" spans="2:17" ht="54" customHeight="1" x14ac:dyDescent="0.25">
      <c r="B144" s="106" t="s">
        <v>32</v>
      </c>
      <c r="C144" s="106" t="s">
        <v>48</v>
      </c>
      <c r="D144" s="102" t="s">
        <v>49</v>
      </c>
      <c r="E144" s="106" t="s">
        <v>50</v>
      </c>
      <c r="F144" s="73" t="s">
        <v>54</v>
      </c>
      <c r="G144" s="140"/>
    </row>
    <row r="145" spans="2:7" ht="121.15" customHeight="1" x14ac:dyDescent="0.2">
      <c r="B145" s="298" t="s">
        <v>51</v>
      </c>
      <c r="C145" s="5" t="s">
        <v>120</v>
      </c>
      <c r="D145" s="142">
        <v>25</v>
      </c>
      <c r="E145" s="142">
        <v>0</v>
      </c>
      <c r="F145" s="299">
        <f>+E145+E146+E147</f>
        <v>10</v>
      </c>
      <c r="G145" s="77"/>
    </row>
    <row r="146" spans="2:7" ht="96.6" customHeight="1" x14ac:dyDescent="0.2">
      <c r="B146" s="298"/>
      <c r="C146" s="5" t="s">
        <v>121</v>
      </c>
      <c r="D146" s="70">
        <v>25</v>
      </c>
      <c r="E146" s="142">
        <v>0</v>
      </c>
      <c r="F146" s="300"/>
      <c r="G146" s="77"/>
    </row>
    <row r="147" spans="2:7" ht="69" customHeight="1" x14ac:dyDescent="0.2">
      <c r="B147" s="298"/>
      <c r="C147" s="5" t="s">
        <v>122</v>
      </c>
      <c r="D147" s="142">
        <v>10</v>
      </c>
      <c r="E147" s="142">
        <v>10</v>
      </c>
      <c r="F147" s="301"/>
      <c r="G147" s="77"/>
    </row>
    <row r="148" spans="2:7" x14ac:dyDescent="0.25">
      <c r="C148" s="86"/>
    </row>
    <row r="149" spans="2:7" x14ac:dyDescent="0.25">
      <c r="B149" s="8" t="s">
        <v>154</v>
      </c>
    </row>
    <row r="151" spans="2:7" x14ac:dyDescent="0.25">
      <c r="B151" s="104" t="s">
        <v>55</v>
      </c>
    </row>
    <row r="154" spans="2:7" x14ac:dyDescent="0.25">
      <c r="B154" s="107" t="s">
        <v>32</v>
      </c>
      <c r="C154" s="107" t="s">
        <v>56</v>
      </c>
      <c r="D154" s="106" t="s">
        <v>50</v>
      </c>
      <c r="E154" s="106" t="s">
        <v>16</v>
      </c>
    </row>
    <row r="155" spans="2:7" ht="28.5" x14ac:dyDescent="0.25">
      <c r="B155" s="87" t="s">
        <v>57</v>
      </c>
      <c r="C155" s="88">
        <v>40</v>
      </c>
      <c r="D155" s="142">
        <f>+E130</f>
        <v>20</v>
      </c>
      <c r="E155" s="282">
        <f>+D155+D156</f>
        <v>30</v>
      </c>
    </row>
    <row r="156" spans="2:7" ht="42.75" x14ac:dyDescent="0.25">
      <c r="B156" s="87" t="s">
        <v>58</v>
      </c>
      <c r="C156" s="88">
        <v>60</v>
      </c>
      <c r="D156" s="142">
        <f>+F145</f>
        <v>10</v>
      </c>
      <c r="E156" s="283"/>
    </row>
  </sheetData>
  <mergeCells count="55">
    <mergeCell ref="E155:E156"/>
    <mergeCell ref="B112:N112"/>
    <mergeCell ref="E130:E132"/>
    <mergeCell ref="B135:N135"/>
    <mergeCell ref="J137:L137"/>
    <mergeCell ref="P137:Q137"/>
    <mergeCell ref="P138:Q138"/>
    <mergeCell ref="P139:Q139"/>
    <mergeCell ref="B145:B147"/>
    <mergeCell ref="F145:F147"/>
    <mergeCell ref="P140:Q140"/>
    <mergeCell ref="O70:P70"/>
    <mergeCell ref="B109:P109"/>
    <mergeCell ref="O72:P72"/>
    <mergeCell ref="O73:P73"/>
    <mergeCell ref="O74:P74"/>
    <mergeCell ref="O75:P75"/>
    <mergeCell ref="B81:N81"/>
    <mergeCell ref="J86:L86"/>
    <mergeCell ref="P86:Q86"/>
    <mergeCell ref="P87:Q87"/>
    <mergeCell ref="P94:Q94"/>
    <mergeCell ref="B102:N102"/>
    <mergeCell ref="D105:E105"/>
    <mergeCell ref="D106:E106"/>
    <mergeCell ref="P89:Q89"/>
    <mergeCell ref="P90:Q90"/>
    <mergeCell ref="D59:E59"/>
    <mergeCell ref="C63:N63"/>
    <mergeCell ref="B65:N65"/>
    <mergeCell ref="O68:P68"/>
    <mergeCell ref="O69:P69"/>
    <mergeCell ref="C9:N9"/>
    <mergeCell ref="B141:D141"/>
    <mergeCell ref="B2:P2"/>
    <mergeCell ref="B4:P4"/>
    <mergeCell ref="C6:N6"/>
    <mergeCell ref="C7:N7"/>
    <mergeCell ref="C8:N8"/>
    <mergeCell ref="O71:P71"/>
    <mergeCell ref="C10:E10"/>
    <mergeCell ref="B14:C21"/>
    <mergeCell ref="B22:C22"/>
    <mergeCell ref="E40:E41"/>
    <mergeCell ref="M44:N45"/>
    <mergeCell ref="B59:B60"/>
    <mergeCell ref="C59:C60"/>
    <mergeCell ref="P88:Q88"/>
    <mergeCell ref="P97:Q97"/>
    <mergeCell ref="P98:Q98"/>
    <mergeCell ref="P91:Q91"/>
    <mergeCell ref="P92:Q92"/>
    <mergeCell ref="P93:Q93"/>
    <mergeCell ref="P95:Q95"/>
    <mergeCell ref="P96:Q96"/>
  </mergeCells>
  <dataValidations disablePrompts="1" count="2">
    <dataValidation type="list" allowBlank="1" showInputMessage="1" showErrorMessage="1" sqref="WVE983072 A65568 IS65568 SO65568 ACK65568 AMG65568 AWC65568 BFY65568 BPU65568 BZQ65568 CJM65568 CTI65568 DDE65568 DNA65568 DWW65568 EGS65568 EQO65568 FAK65568 FKG65568 FUC65568 GDY65568 GNU65568 GXQ65568 HHM65568 HRI65568 IBE65568 ILA65568 IUW65568 JES65568 JOO65568 JYK65568 KIG65568 KSC65568 LBY65568 LLU65568 LVQ65568 MFM65568 MPI65568 MZE65568 NJA65568 NSW65568 OCS65568 OMO65568 OWK65568 PGG65568 PQC65568 PZY65568 QJU65568 QTQ65568 RDM65568 RNI65568 RXE65568 SHA65568 SQW65568 TAS65568 TKO65568 TUK65568 UEG65568 UOC65568 UXY65568 VHU65568 VRQ65568 WBM65568 WLI65568 WVE65568 A131104 IS131104 SO131104 ACK131104 AMG131104 AWC131104 BFY131104 BPU131104 BZQ131104 CJM131104 CTI131104 DDE131104 DNA131104 DWW131104 EGS131104 EQO131104 FAK131104 FKG131104 FUC131104 GDY131104 GNU131104 GXQ131104 HHM131104 HRI131104 IBE131104 ILA131104 IUW131104 JES131104 JOO131104 JYK131104 KIG131104 KSC131104 LBY131104 LLU131104 LVQ131104 MFM131104 MPI131104 MZE131104 NJA131104 NSW131104 OCS131104 OMO131104 OWK131104 PGG131104 PQC131104 PZY131104 QJU131104 QTQ131104 RDM131104 RNI131104 RXE131104 SHA131104 SQW131104 TAS131104 TKO131104 TUK131104 UEG131104 UOC131104 UXY131104 VHU131104 VRQ131104 WBM131104 WLI131104 WVE131104 A196640 IS196640 SO196640 ACK196640 AMG196640 AWC196640 BFY196640 BPU196640 BZQ196640 CJM196640 CTI196640 DDE196640 DNA196640 DWW196640 EGS196640 EQO196640 FAK196640 FKG196640 FUC196640 GDY196640 GNU196640 GXQ196640 HHM196640 HRI196640 IBE196640 ILA196640 IUW196640 JES196640 JOO196640 JYK196640 KIG196640 KSC196640 LBY196640 LLU196640 LVQ196640 MFM196640 MPI196640 MZE196640 NJA196640 NSW196640 OCS196640 OMO196640 OWK196640 PGG196640 PQC196640 PZY196640 QJU196640 QTQ196640 RDM196640 RNI196640 RXE196640 SHA196640 SQW196640 TAS196640 TKO196640 TUK196640 UEG196640 UOC196640 UXY196640 VHU196640 VRQ196640 WBM196640 WLI196640 WVE196640 A262176 IS262176 SO262176 ACK262176 AMG262176 AWC262176 BFY262176 BPU262176 BZQ262176 CJM262176 CTI262176 DDE262176 DNA262176 DWW262176 EGS262176 EQO262176 FAK262176 FKG262176 FUC262176 GDY262176 GNU262176 GXQ262176 HHM262176 HRI262176 IBE262176 ILA262176 IUW262176 JES262176 JOO262176 JYK262176 KIG262176 KSC262176 LBY262176 LLU262176 LVQ262176 MFM262176 MPI262176 MZE262176 NJA262176 NSW262176 OCS262176 OMO262176 OWK262176 PGG262176 PQC262176 PZY262176 QJU262176 QTQ262176 RDM262176 RNI262176 RXE262176 SHA262176 SQW262176 TAS262176 TKO262176 TUK262176 UEG262176 UOC262176 UXY262176 VHU262176 VRQ262176 WBM262176 WLI262176 WVE262176 A327712 IS327712 SO327712 ACK327712 AMG327712 AWC327712 BFY327712 BPU327712 BZQ327712 CJM327712 CTI327712 DDE327712 DNA327712 DWW327712 EGS327712 EQO327712 FAK327712 FKG327712 FUC327712 GDY327712 GNU327712 GXQ327712 HHM327712 HRI327712 IBE327712 ILA327712 IUW327712 JES327712 JOO327712 JYK327712 KIG327712 KSC327712 LBY327712 LLU327712 LVQ327712 MFM327712 MPI327712 MZE327712 NJA327712 NSW327712 OCS327712 OMO327712 OWK327712 PGG327712 PQC327712 PZY327712 QJU327712 QTQ327712 RDM327712 RNI327712 RXE327712 SHA327712 SQW327712 TAS327712 TKO327712 TUK327712 UEG327712 UOC327712 UXY327712 VHU327712 VRQ327712 WBM327712 WLI327712 WVE327712 A393248 IS393248 SO393248 ACK393248 AMG393248 AWC393248 BFY393248 BPU393248 BZQ393248 CJM393248 CTI393248 DDE393248 DNA393248 DWW393248 EGS393248 EQO393248 FAK393248 FKG393248 FUC393248 GDY393248 GNU393248 GXQ393248 HHM393248 HRI393248 IBE393248 ILA393248 IUW393248 JES393248 JOO393248 JYK393248 KIG393248 KSC393248 LBY393248 LLU393248 LVQ393248 MFM393248 MPI393248 MZE393248 NJA393248 NSW393248 OCS393248 OMO393248 OWK393248 PGG393248 PQC393248 PZY393248 QJU393248 QTQ393248 RDM393248 RNI393248 RXE393248 SHA393248 SQW393248 TAS393248 TKO393248 TUK393248 UEG393248 UOC393248 UXY393248 VHU393248 VRQ393248 WBM393248 WLI393248 WVE393248 A458784 IS458784 SO458784 ACK458784 AMG458784 AWC458784 BFY458784 BPU458784 BZQ458784 CJM458784 CTI458784 DDE458784 DNA458784 DWW458784 EGS458784 EQO458784 FAK458784 FKG458784 FUC458784 GDY458784 GNU458784 GXQ458784 HHM458784 HRI458784 IBE458784 ILA458784 IUW458784 JES458784 JOO458784 JYK458784 KIG458784 KSC458784 LBY458784 LLU458784 LVQ458784 MFM458784 MPI458784 MZE458784 NJA458784 NSW458784 OCS458784 OMO458784 OWK458784 PGG458784 PQC458784 PZY458784 QJU458784 QTQ458784 RDM458784 RNI458784 RXE458784 SHA458784 SQW458784 TAS458784 TKO458784 TUK458784 UEG458784 UOC458784 UXY458784 VHU458784 VRQ458784 WBM458784 WLI458784 WVE458784 A524320 IS524320 SO524320 ACK524320 AMG524320 AWC524320 BFY524320 BPU524320 BZQ524320 CJM524320 CTI524320 DDE524320 DNA524320 DWW524320 EGS524320 EQO524320 FAK524320 FKG524320 FUC524320 GDY524320 GNU524320 GXQ524320 HHM524320 HRI524320 IBE524320 ILA524320 IUW524320 JES524320 JOO524320 JYK524320 KIG524320 KSC524320 LBY524320 LLU524320 LVQ524320 MFM524320 MPI524320 MZE524320 NJA524320 NSW524320 OCS524320 OMO524320 OWK524320 PGG524320 PQC524320 PZY524320 QJU524320 QTQ524320 RDM524320 RNI524320 RXE524320 SHA524320 SQW524320 TAS524320 TKO524320 TUK524320 UEG524320 UOC524320 UXY524320 VHU524320 VRQ524320 WBM524320 WLI524320 WVE524320 A589856 IS589856 SO589856 ACK589856 AMG589856 AWC589856 BFY589856 BPU589856 BZQ589856 CJM589856 CTI589856 DDE589856 DNA589856 DWW589856 EGS589856 EQO589856 FAK589856 FKG589856 FUC589856 GDY589856 GNU589856 GXQ589856 HHM589856 HRI589856 IBE589856 ILA589856 IUW589856 JES589856 JOO589856 JYK589856 KIG589856 KSC589856 LBY589856 LLU589856 LVQ589856 MFM589856 MPI589856 MZE589856 NJA589856 NSW589856 OCS589856 OMO589856 OWK589856 PGG589856 PQC589856 PZY589856 QJU589856 QTQ589856 RDM589856 RNI589856 RXE589856 SHA589856 SQW589856 TAS589856 TKO589856 TUK589856 UEG589856 UOC589856 UXY589856 VHU589856 VRQ589856 WBM589856 WLI589856 WVE589856 A655392 IS655392 SO655392 ACK655392 AMG655392 AWC655392 BFY655392 BPU655392 BZQ655392 CJM655392 CTI655392 DDE655392 DNA655392 DWW655392 EGS655392 EQO655392 FAK655392 FKG655392 FUC655392 GDY655392 GNU655392 GXQ655392 HHM655392 HRI655392 IBE655392 ILA655392 IUW655392 JES655392 JOO655392 JYK655392 KIG655392 KSC655392 LBY655392 LLU655392 LVQ655392 MFM655392 MPI655392 MZE655392 NJA655392 NSW655392 OCS655392 OMO655392 OWK655392 PGG655392 PQC655392 PZY655392 QJU655392 QTQ655392 RDM655392 RNI655392 RXE655392 SHA655392 SQW655392 TAS655392 TKO655392 TUK655392 UEG655392 UOC655392 UXY655392 VHU655392 VRQ655392 WBM655392 WLI655392 WVE655392 A720928 IS720928 SO720928 ACK720928 AMG720928 AWC720928 BFY720928 BPU720928 BZQ720928 CJM720928 CTI720928 DDE720928 DNA720928 DWW720928 EGS720928 EQO720928 FAK720928 FKG720928 FUC720928 GDY720928 GNU720928 GXQ720928 HHM720928 HRI720928 IBE720928 ILA720928 IUW720928 JES720928 JOO720928 JYK720928 KIG720928 KSC720928 LBY720928 LLU720928 LVQ720928 MFM720928 MPI720928 MZE720928 NJA720928 NSW720928 OCS720928 OMO720928 OWK720928 PGG720928 PQC720928 PZY720928 QJU720928 QTQ720928 RDM720928 RNI720928 RXE720928 SHA720928 SQW720928 TAS720928 TKO720928 TUK720928 UEG720928 UOC720928 UXY720928 VHU720928 VRQ720928 WBM720928 WLI720928 WVE720928 A786464 IS786464 SO786464 ACK786464 AMG786464 AWC786464 BFY786464 BPU786464 BZQ786464 CJM786464 CTI786464 DDE786464 DNA786464 DWW786464 EGS786464 EQO786464 FAK786464 FKG786464 FUC786464 GDY786464 GNU786464 GXQ786464 HHM786464 HRI786464 IBE786464 ILA786464 IUW786464 JES786464 JOO786464 JYK786464 KIG786464 KSC786464 LBY786464 LLU786464 LVQ786464 MFM786464 MPI786464 MZE786464 NJA786464 NSW786464 OCS786464 OMO786464 OWK786464 PGG786464 PQC786464 PZY786464 QJU786464 QTQ786464 RDM786464 RNI786464 RXE786464 SHA786464 SQW786464 TAS786464 TKO786464 TUK786464 UEG786464 UOC786464 UXY786464 VHU786464 VRQ786464 WBM786464 WLI786464 WVE786464 A852000 IS852000 SO852000 ACK852000 AMG852000 AWC852000 BFY852000 BPU852000 BZQ852000 CJM852000 CTI852000 DDE852000 DNA852000 DWW852000 EGS852000 EQO852000 FAK852000 FKG852000 FUC852000 GDY852000 GNU852000 GXQ852000 HHM852000 HRI852000 IBE852000 ILA852000 IUW852000 JES852000 JOO852000 JYK852000 KIG852000 KSC852000 LBY852000 LLU852000 LVQ852000 MFM852000 MPI852000 MZE852000 NJA852000 NSW852000 OCS852000 OMO852000 OWK852000 PGG852000 PQC852000 PZY852000 QJU852000 QTQ852000 RDM852000 RNI852000 RXE852000 SHA852000 SQW852000 TAS852000 TKO852000 TUK852000 UEG852000 UOC852000 UXY852000 VHU852000 VRQ852000 WBM852000 WLI852000 WVE852000 A917536 IS917536 SO917536 ACK917536 AMG917536 AWC917536 BFY917536 BPU917536 BZQ917536 CJM917536 CTI917536 DDE917536 DNA917536 DWW917536 EGS917536 EQO917536 FAK917536 FKG917536 FUC917536 GDY917536 GNU917536 GXQ917536 HHM917536 HRI917536 IBE917536 ILA917536 IUW917536 JES917536 JOO917536 JYK917536 KIG917536 KSC917536 LBY917536 LLU917536 LVQ917536 MFM917536 MPI917536 MZE917536 NJA917536 NSW917536 OCS917536 OMO917536 OWK917536 PGG917536 PQC917536 PZY917536 QJU917536 QTQ917536 RDM917536 RNI917536 RXE917536 SHA917536 SQW917536 TAS917536 TKO917536 TUK917536 UEG917536 UOC917536 UXY917536 VHU917536 VRQ917536 WBM917536 WLI917536 WVE917536 A983072 IS983072 SO983072 ACK983072 AMG983072 AWC983072 BFY983072 BPU983072 BZQ983072 CJM983072 CTI983072 DDE983072 DNA983072 DWW983072 EGS983072 EQO983072 FAK983072 FKG983072 FUC983072 GDY983072 GNU983072 GXQ983072 HHM983072 HRI983072 IBE983072 ILA983072 IUW983072 JES983072 JOO983072 JYK983072 KIG983072 KSC983072 LBY983072 LLU983072 LVQ983072 MFM983072 MPI983072 MZE983072 NJA983072 NSW983072 OCS983072 OMO983072 OWK983072 PGG983072 PQC983072 PZY983072 QJU983072 QTQ983072 RDM983072 RNI983072 RXE983072 SHA983072 SQW983072 TAS983072 TKO983072 TUK983072 UEG983072 UOC983072 UXY983072 VHU983072 VRQ983072 WBM983072 WLI98307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72 WLL983072 C65568 IV65568 SR65568 ACN65568 AMJ65568 AWF65568 BGB65568 BPX65568 BZT65568 CJP65568 CTL65568 DDH65568 DND65568 DWZ65568 EGV65568 EQR65568 FAN65568 FKJ65568 FUF65568 GEB65568 GNX65568 GXT65568 HHP65568 HRL65568 IBH65568 ILD65568 IUZ65568 JEV65568 JOR65568 JYN65568 KIJ65568 KSF65568 LCB65568 LLX65568 LVT65568 MFP65568 MPL65568 MZH65568 NJD65568 NSZ65568 OCV65568 OMR65568 OWN65568 PGJ65568 PQF65568 QAB65568 QJX65568 QTT65568 RDP65568 RNL65568 RXH65568 SHD65568 SQZ65568 TAV65568 TKR65568 TUN65568 UEJ65568 UOF65568 UYB65568 VHX65568 VRT65568 WBP65568 WLL65568 WVH65568 C131104 IV131104 SR131104 ACN131104 AMJ131104 AWF131104 BGB131104 BPX131104 BZT131104 CJP131104 CTL131104 DDH131104 DND131104 DWZ131104 EGV131104 EQR131104 FAN131104 FKJ131104 FUF131104 GEB131104 GNX131104 GXT131104 HHP131104 HRL131104 IBH131104 ILD131104 IUZ131104 JEV131104 JOR131104 JYN131104 KIJ131104 KSF131104 LCB131104 LLX131104 LVT131104 MFP131104 MPL131104 MZH131104 NJD131104 NSZ131104 OCV131104 OMR131104 OWN131104 PGJ131104 PQF131104 QAB131104 QJX131104 QTT131104 RDP131104 RNL131104 RXH131104 SHD131104 SQZ131104 TAV131104 TKR131104 TUN131104 UEJ131104 UOF131104 UYB131104 VHX131104 VRT131104 WBP131104 WLL131104 WVH131104 C196640 IV196640 SR196640 ACN196640 AMJ196640 AWF196640 BGB196640 BPX196640 BZT196640 CJP196640 CTL196640 DDH196640 DND196640 DWZ196640 EGV196640 EQR196640 FAN196640 FKJ196640 FUF196640 GEB196640 GNX196640 GXT196640 HHP196640 HRL196640 IBH196640 ILD196640 IUZ196640 JEV196640 JOR196640 JYN196640 KIJ196640 KSF196640 LCB196640 LLX196640 LVT196640 MFP196640 MPL196640 MZH196640 NJD196640 NSZ196640 OCV196640 OMR196640 OWN196640 PGJ196640 PQF196640 QAB196640 QJX196640 QTT196640 RDP196640 RNL196640 RXH196640 SHD196640 SQZ196640 TAV196640 TKR196640 TUN196640 UEJ196640 UOF196640 UYB196640 VHX196640 VRT196640 WBP196640 WLL196640 WVH196640 C262176 IV262176 SR262176 ACN262176 AMJ262176 AWF262176 BGB262176 BPX262176 BZT262176 CJP262176 CTL262176 DDH262176 DND262176 DWZ262176 EGV262176 EQR262176 FAN262176 FKJ262176 FUF262176 GEB262176 GNX262176 GXT262176 HHP262176 HRL262176 IBH262176 ILD262176 IUZ262176 JEV262176 JOR262176 JYN262176 KIJ262176 KSF262176 LCB262176 LLX262176 LVT262176 MFP262176 MPL262176 MZH262176 NJD262176 NSZ262176 OCV262176 OMR262176 OWN262176 PGJ262176 PQF262176 QAB262176 QJX262176 QTT262176 RDP262176 RNL262176 RXH262176 SHD262176 SQZ262176 TAV262176 TKR262176 TUN262176 UEJ262176 UOF262176 UYB262176 VHX262176 VRT262176 WBP262176 WLL262176 WVH262176 C327712 IV327712 SR327712 ACN327712 AMJ327712 AWF327712 BGB327712 BPX327712 BZT327712 CJP327712 CTL327712 DDH327712 DND327712 DWZ327712 EGV327712 EQR327712 FAN327712 FKJ327712 FUF327712 GEB327712 GNX327712 GXT327712 HHP327712 HRL327712 IBH327712 ILD327712 IUZ327712 JEV327712 JOR327712 JYN327712 KIJ327712 KSF327712 LCB327712 LLX327712 LVT327712 MFP327712 MPL327712 MZH327712 NJD327712 NSZ327712 OCV327712 OMR327712 OWN327712 PGJ327712 PQF327712 QAB327712 QJX327712 QTT327712 RDP327712 RNL327712 RXH327712 SHD327712 SQZ327712 TAV327712 TKR327712 TUN327712 UEJ327712 UOF327712 UYB327712 VHX327712 VRT327712 WBP327712 WLL327712 WVH327712 C393248 IV393248 SR393248 ACN393248 AMJ393248 AWF393248 BGB393248 BPX393248 BZT393248 CJP393248 CTL393248 DDH393248 DND393248 DWZ393248 EGV393248 EQR393248 FAN393248 FKJ393248 FUF393248 GEB393248 GNX393248 GXT393248 HHP393248 HRL393248 IBH393248 ILD393248 IUZ393248 JEV393248 JOR393248 JYN393248 KIJ393248 KSF393248 LCB393248 LLX393248 LVT393248 MFP393248 MPL393248 MZH393248 NJD393248 NSZ393248 OCV393248 OMR393248 OWN393248 PGJ393248 PQF393248 QAB393248 QJX393248 QTT393248 RDP393248 RNL393248 RXH393248 SHD393248 SQZ393248 TAV393248 TKR393248 TUN393248 UEJ393248 UOF393248 UYB393248 VHX393248 VRT393248 WBP393248 WLL393248 WVH393248 C458784 IV458784 SR458784 ACN458784 AMJ458784 AWF458784 BGB458784 BPX458784 BZT458784 CJP458784 CTL458784 DDH458784 DND458784 DWZ458784 EGV458784 EQR458784 FAN458784 FKJ458784 FUF458784 GEB458784 GNX458784 GXT458784 HHP458784 HRL458784 IBH458784 ILD458784 IUZ458784 JEV458784 JOR458784 JYN458784 KIJ458784 KSF458784 LCB458784 LLX458784 LVT458784 MFP458784 MPL458784 MZH458784 NJD458784 NSZ458784 OCV458784 OMR458784 OWN458784 PGJ458784 PQF458784 QAB458784 QJX458784 QTT458784 RDP458784 RNL458784 RXH458784 SHD458784 SQZ458784 TAV458784 TKR458784 TUN458784 UEJ458784 UOF458784 UYB458784 VHX458784 VRT458784 WBP458784 WLL458784 WVH458784 C524320 IV524320 SR524320 ACN524320 AMJ524320 AWF524320 BGB524320 BPX524320 BZT524320 CJP524320 CTL524320 DDH524320 DND524320 DWZ524320 EGV524320 EQR524320 FAN524320 FKJ524320 FUF524320 GEB524320 GNX524320 GXT524320 HHP524320 HRL524320 IBH524320 ILD524320 IUZ524320 JEV524320 JOR524320 JYN524320 KIJ524320 KSF524320 LCB524320 LLX524320 LVT524320 MFP524320 MPL524320 MZH524320 NJD524320 NSZ524320 OCV524320 OMR524320 OWN524320 PGJ524320 PQF524320 QAB524320 QJX524320 QTT524320 RDP524320 RNL524320 RXH524320 SHD524320 SQZ524320 TAV524320 TKR524320 TUN524320 UEJ524320 UOF524320 UYB524320 VHX524320 VRT524320 WBP524320 WLL524320 WVH524320 C589856 IV589856 SR589856 ACN589856 AMJ589856 AWF589856 BGB589856 BPX589856 BZT589856 CJP589856 CTL589856 DDH589856 DND589856 DWZ589856 EGV589856 EQR589856 FAN589856 FKJ589856 FUF589856 GEB589856 GNX589856 GXT589856 HHP589856 HRL589856 IBH589856 ILD589856 IUZ589856 JEV589856 JOR589856 JYN589856 KIJ589856 KSF589856 LCB589856 LLX589856 LVT589856 MFP589856 MPL589856 MZH589856 NJD589856 NSZ589856 OCV589856 OMR589856 OWN589856 PGJ589856 PQF589856 QAB589856 QJX589856 QTT589856 RDP589856 RNL589856 RXH589856 SHD589856 SQZ589856 TAV589856 TKR589856 TUN589856 UEJ589856 UOF589856 UYB589856 VHX589856 VRT589856 WBP589856 WLL589856 WVH589856 C655392 IV655392 SR655392 ACN655392 AMJ655392 AWF655392 BGB655392 BPX655392 BZT655392 CJP655392 CTL655392 DDH655392 DND655392 DWZ655392 EGV655392 EQR655392 FAN655392 FKJ655392 FUF655392 GEB655392 GNX655392 GXT655392 HHP655392 HRL655392 IBH655392 ILD655392 IUZ655392 JEV655392 JOR655392 JYN655392 KIJ655392 KSF655392 LCB655392 LLX655392 LVT655392 MFP655392 MPL655392 MZH655392 NJD655392 NSZ655392 OCV655392 OMR655392 OWN655392 PGJ655392 PQF655392 QAB655392 QJX655392 QTT655392 RDP655392 RNL655392 RXH655392 SHD655392 SQZ655392 TAV655392 TKR655392 TUN655392 UEJ655392 UOF655392 UYB655392 VHX655392 VRT655392 WBP655392 WLL655392 WVH655392 C720928 IV720928 SR720928 ACN720928 AMJ720928 AWF720928 BGB720928 BPX720928 BZT720928 CJP720928 CTL720928 DDH720928 DND720928 DWZ720928 EGV720928 EQR720928 FAN720928 FKJ720928 FUF720928 GEB720928 GNX720928 GXT720928 HHP720928 HRL720928 IBH720928 ILD720928 IUZ720928 JEV720928 JOR720928 JYN720928 KIJ720928 KSF720928 LCB720928 LLX720928 LVT720928 MFP720928 MPL720928 MZH720928 NJD720928 NSZ720928 OCV720928 OMR720928 OWN720928 PGJ720928 PQF720928 QAB720928 QJX720928 QTT720928 RDP720928 RNL720928 RXH720928 SHD720928 SQZ720928 TAV720928 TKR720928 TUN720928 UEJ720928 UOF720928 UYB720928 VHX720928 VRT720928 WBP720928 WLL720928 WVH720928 C786464 IV786464 SR786464 ACN786464 AMJ786464 AWF786464 BGB786464 BPX786464 BZT786464 CJP786464 CTL786464 DDH786464 DND786464 DWZ786464 EGV786464 EQR786464 FAN786464 FKJ786464 FUF786464 GEB786464 GNX786464 GXT786464 HHP786464 HRL786464 IBH786464 ILD786464 IUZ786464 JEV786464 JOR786464 JYN786464 KIJ786464 KSF786464 LCB786464 LLX786464 LVT786464 MFP786464 MPL786464 MZH786464 NJD786464 NSZ786464 OCV786464 OMR786464 OWN786464 PGJ786464 PQF786464 QAB786464 QJX786464 QTT786464 RDP786464 RNL786464 RXH786464 SHD786464 SQZ786464 TAV786464 TKR786464 TUN786464 UEJ786464 UOF786464 UYB786464 VHX786464 VRT786464 WBP786464 WLL786464 WVH786464 C852000 IV852000 SR852000 ACN852000 AMJ852000 AWF852000 BGB852000 BPX852000 BZT852000 CJP852000 CTL852000 DDH852000 DND852000 DWZ852000 EGV852000 EQR852000 FAN852000 FKJ852000 FUF852000 GEB852000 GNX852000 GXT852000 HHP852000 HRL852000 IBH852000 ILD852000 IUZ852000 JEV852000 JOR852000 JYN852000 KIJ852000 KSF852000 LCB852000 LLX852000 LVT852000 MFP852000 MPL852000 MZH852000 NJD852000 NSZ852000 OCV852000 OMR852000 OWN852000 PGJ852000 PQF852000 QAB852000 QJX852000 QTT852000 RDP852000 RNL852000 RXH852000 SHD852000 SQZ852000 TAV852000 TKR852000 TUN852000 UEJ852000 UOF852000 UYB852000 VHX852000 VRT852000 WBP852000 WLL852000 WVH852000 C917536 IV917536 SR917536 ACN917536 AMJ917536 AWF917536 BGB917536 BPX917536 BZT917536 CJP917536 CTL917536 DDH917536 DND917536 DWZ917536 EGV917536 EQR917536 FAN917536 FKJ917536 FUF917536 GEB917536 GNX917536 GXT917536 HHP917536 HRL917536 IBH917536 ILD917536 IUZ917536 JEV917536 JOR917536 JYN917536 KIJ917536 KSF917536 LCB917536 LLX917536 LVT917536 MFP917536 MPL917536 MZH917536 NJD917536 NSZ917536 OCV917536 OMR917536 OWN917536 PGJ917536 PQF917536 QAB917536 QJX917536 QTT917536 RDP917536 RNL917536 RXH917536 SHD917536 SQZ917536 TAV917536 TKR917536 TUN917536 UEJ917536 UOF917536 UYB917536 VHX917536 VRT917536 WBP917536 WLL917536 WVH917536 C983072 IV983072 SR983072 ACN983072 AMJ983072 AWF983072 BGB983072 BPX983072 BZT983072 CJP983072 CTL983072 DDH983072 DND983072 DWZ983072 EGV983072 EQR983072 FAN983072 FKJ983072 FUF983072 GEB983072 GNX983072 GXT983072 HHP983072 HRL983072 IBH983072 ILD983072 IUZ983072 JEV983072 JOR983072 JYN983072 KIJ983072 KSF983072 LCB983072 LLX983072 LVT983072 MFP983072 MPL983072 MZH983072 NJD983072 NSZ983072 OCV983072 OMR983072 OWN983072 PGJ983072 PQF983072 QAB983072 QJX983072 QTT983072 RDP983072 RNL983072 RXH983072 SHD983072 SQZ983072 TAV983072 TKR983072 TUN983072 UEJ983072 UOF983072 UYB983072 VHX983072 VRT983072 WBP98307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9"/>
  <sheetViews>
    <sheetView tabSelected="1" topLeftCell="G79" zoomScale="70" zoomScaleNormal="70" workbookViewId="0">
      <selection activeCell="O89" sqref="O89"/>
    </sheetView>
  </sheetViews>
  <sheetFormatPr baseColWidth="10" defaultRowHeight="15" x14ac:dyDescent="0.25"/>
  <cols>
    <col min="1" max="1" width="3.140625" style="8" bestFit="1" customWidth="1"/>
    <col min="2" max="2" width="102.7109375" style="8" bestFit="1" customWidth="1"/>
    <col min="3" max="3" width="31.140625" style="8" customWidth="1"/>
    <col min="4" max="4" width="26.7109375" style="8" customWidth="1"/>
    <col min="5" max="5" width="25" style="8" customWidth="1"/>
    <col min="6" max="7" width="29.7109375" style="8" customWidth="1"/>
    <col min="8" max="8" width="24.5703125" style="8" customWidth="1"/>
    <col min="9" max="9" width="24" style="8" customWidth="1"/>
    <col min="10" max="10" width="20.28515625" style="8" customWidth="1"/>
    <col min="11" max="11" width="19.85546875" style="8" customWidth="1"/>
    <col min="12" max="13" width="18.7109375" style="8" customWidth="1"/>
    <col min="14" max="14" width="30.28515625" style="8" customWidth="1"/>
    <col min="15" max="15" width="26.140625" style="8" customWidth="1"/>
    <col min="16" max="16" width="19.5703125" style="8" bestFit="1" customWidth="1"/>
    <col min="17" max="17" width="20.42578125" style="8" customWidth="1"/>
    <col min="18" max="22" width="6.42578125" style="8" customWidth="1"/>
    <col min="23" max="251" width="11.42578125" style="8"/>
    <col min="252" max="252" width="1" style="8" customWidth="1"/>
    <col min="253" max="253" width="4.28515625" style="8" customWidth="1"/>
    <col min="254" max="254" width="34.7109375" style="8" customWidth="1"/>
    <col min="255" max="255" width="0" style="8" hidden="1" customWidth="1"/>
    <col min="256" max="256" width="20" style="8" customWidth="1"/>
    <col min="257" max="257" width="20.85546875" style="8" customWidth="1"/>
    <col min="258" max="258" width="25" style="8" customWidth="1"/>
    <col min="259" max="259" width="18.7109375" style="8" customWidth="1"/>
    <col min="260" max="260" width="29.7109375" style="8" customWidth="1"/>
    <col min="261" max="261" width="13.42578125" style="8" customWidth="1"/>
    <col min="262" max="262" width="13.85546875" style="8" customWidth="1"/>
    <col min="263" max="267" width="16.5703125" style="8" customWidth="1"/>
    <col min="268" max="268" width="20.5703125" style="8" customWidth="1"/>
    <col min="269" max="269" width="21.140625" style="8" customWidth="1"/>
    <col min="270" max="270" width="9.5703125" style="8" customWidth="1"/>
    <col min="271" max="271" width="0.42578125" style="8" customWidth="1"/>
    <col min="272" max="278" width="6.42578125" style="8" customWidth="1"/>
    <col min="279" max="507" width="11.42578125" style="8"/>
    <col min="508" max="508" width="1" style="8" customWidth="1"/>
    <col min="509" max="509" width="4.28515625" style="8" customWidth="1"/>
    <col min="510" max="510" width="34.7109375" style="8" customWidth="1"/>
    <col min="511" max="511" width="0" style="8" hidden="1" customWidth="1"/>
    <col min="512" max="512" width="20" style="8" customWidth="1"/>
    <col min="513" max="513" width="20.85546875" style="8" customWidth="1"/>
    <col min="514" max="514" width="25" style="8" customWidth="1"/>
    <col min="515" max="515" width="18.7109375" style="8" customWidth="1"/>
    <col min="516" max="516" width="29.7109375" style="8" customWidth="1"/>
    <col min="517" max="517" width="13.42578125" style="8" customWidth="1"/>
    <col min="518" max="518" width="13.85546875" style="8" customWidth="1"/>
    <col min="519" max="523" width="16.5703125" style="8" customWidth="1"/>
    <col min="524" max="524" width="20.5703125" style="8" customWidth="1"/>
    <col min="525" max="525" width="21.140625" style="8" customWidth="1"/>
    <col min="526" max="526" width="9.5703125" style="8" customWidth="1"/>
    <col min="527" max="527" width="0.42578125" style="8" customWidth="1"/>
    <col min="528" max="534" width="6.42578125" style="8" customWidth="1"/>
    <col min="535" max="763" width="11.42578125" style="8"/>
    <col min="764" max="764" width="1" style="8" customWidth="1"/>
    <col min="765" max="765" width="4.28515625" style="8" customWidth="1"/>
    <col min="766" max="766" width="34.7109375" style="8" customWidth="1"/>
    <col min="767" max="767" width="0" style="8" hidden="1" customWidth="1"/>
    <col min="768" max="768" width="20" style="8" customWidth="1"/>
    <col min="769" max="769" width="20.85546875" style="8" customWidth="1"/>
    <col min="770" max="770" width="25" style="8" customWidth="1"/>
    <col min="771" max="771" width="18.7109375" style="8" customWidth="1"/>
    <col min="772" max="772" width="29.7109375" style="8" customWidth="1"/>
    <col min="773" max="773" width="13.42578125" style="8" customWidth="1"/>
    <col min="774" max="774" width="13.85546875" style="8" customWidth="1"/>
    <col min="775" max="779" width="16.5703125" style="8" customWidth="1"/>
    <col min="780" max="780" width="20.5703125" style="8" customWidth="1"/>
    <col min="781" max="781" width="21.140625" style="8" customWidth="1"/>
    <col min="782" max="782" width="9.5703125" style="8" customWidth="1"/>
    <col min="783" max="783" width="0.42578125" style="8" customWidth="1"/>
    <col min="784" max="790" width="6.42578125" style="8" customWidth="1"/>
    <col min="791" max="1019" width="11.42578125" style="8"/>
    <col min="1020" max="1020" width="1" style="8" customWidth="1"/>
    <col min="1021" max="1021" width="4.28515625" style="8" customWidth="1"/>
    <col min="1022" max="1022" width="34.7109375" style="8" customWidth="1"/>
    <col min="1023" max="1023" width="0" style="8" hidden="1" customWidth="1"/>
    <col min="1024" max="1024" width="20" style="8" customWidth="1"/>
    <col min="1025" max="1025" width="20.85546875" style="8" customWidth="1"/>
    <col min="1026" max="1026" width="25" style="8" customWidth="1"/>
    <col min="1027" max="1027" width="18.7109375" style="8" customWidth="1"/>
    <col min="1028" max="1028" width="29.7109375" style="8" customWidth="1"/>
    <col min="1029" max="1029" width="13.42578125" style="8" customWidth="1"/>
    <col min="1030" max="1030" width="13.85546875" style="8" customWidth="1"/>
    <col min="1031" max="1035" width="16.5703125" style="8" customWidth="1"/>
    <col min="1036" max="1036" width="20.5703125" style="8" customWidth="1"/>
    <col min="1037" max="1037" width="21.140625" style="8" customWidth="1"/>
    <col min="1038" max="1038" width="9.5703125" style="8" customWidth="1"/>
    <col min="1039" max="1039" width="0.42578125" style="8" customWidth="1"/>
    <col min="1040" max="1046" width="6.42578125" style="8" customWidth="1"/>
    <col min="1047" max="1275" width="11.42578125" style="8"/>
    <col min="1276" max="1276" width="1" style="8" customWidth="1"/>
    <col min="1277" max="1277" width="4.28515625" style="8" customWidth="1"/>
    <col min="1278" max="1278" width="34.7109375" style="8" customWidth="1"/>
    <col min="1279" max="1279" width="0" style="8" hidden="1" customWidth="1"/>
    <col min="1280" max="1280" width="20" style="8" customWidth="1"/>
    <col min="1281" max="1281" width="20.85546875" style="8" customWidth="1"/>
    <col min="1282" max="1282" width="25" style="8" customWidth="1"/>
    <col min="1283" max="1283" width="18.7109375" style="8" customWidth="1"/>
    <col min="1284" max="1284" width="29.7109375" style="8" customWidth="1"/>
    <col min="1285" max="1285" width="13.42578125" style="8" customWidth="1"/>
    <col min="1286" max="1286" width="13.85546875" style="8" customWidth="1"/>
    <col min="1287" max="1291" width="16.5703125" style="8" customWidth="1"/>
    <col min="1292" max="1292" width="20.5703125" style="8" customWidth="1"/>
    <col min="1293" max="1293" width="21.140625" style="8" customWidth="1"/>
    <col min="1294" max="1294" width="9.5703125" style="8" customWidth="1"/>
    <col min="1295" max="1295" width="0.42578125" style="8" customWidth="1"/>
    <col min="1296" max="1302" width="6.42578125" style="8" customWidth="1"/>
    <col min="1303" max="1531" width="11.42578125" style="8"/>
    <col min="1532" max="1532" width="1" style="8" customWidth="1"/>
    <col min="1533" max="1533" width="4.28515625" style="8" customWidth="1"/>
    <col min="1534" max="1534" width="34.7109375" style="8" customWidth="1"/>
    <col min="1535" max="1535" width="0" style="8" hidden="1" customWidth="1"/>
    <col min="1536" max="1536" width="20" style="8" customWidth="1"/>
    <col min="1537" max="1537" width="20.85546875" style="8" customWidth="1"/>
    <col min="1538" max="1538" width="25" style="8" customWidth="1"/>
    <col min="1539" max="1539" width="18.7109375" style="8" customWidth="1"/>
    <col min="1540" max="1540" width="29.7109375" style="8" customWidth="1"/>
    <col min="1541" max="1541" width="13.42578125" style="8" customWidth="1"/>
    <col min="1542" max="1542" width="13.85546875" style="8" customWidth="1"/>
    <col min="1543" max="1547" width="16.5703125" style="8" customWidth="1"/>
    <col min="1548" max="1548" width="20.5703125" style="8" customWidth="1"/>
    <col min="1549" max="1549" width="21.140625" style="8" customWidth="1"/>
    <col min="1550" max="1550" width="9.5703125" style="8" customWidth="1"/>
    <col min="1551" max="1551" width="0.42578125" style="8" customWidth="1"/>
    <col min="1552" max="1558" width="6.42578125" style="8" customWidth="1"/>
    <col min="1559" max="1787" width="11.42578125" style="8"/>
    <col min="1788" max="1788" width="1" style="8" customWidth="1"/>
    <col min="1789" max="1789" width="4.28515625" style="8" customWidth="1"/>
    <col min="1790" max="1790" width="34.7109375" style="8" customWidth="1"/>
    <col min="1791" max="1791" width="0" style="8" hidden="1" customWidth="1"/>
    <col min="1792" max="1792" width="20" style="8" customWidth="1"/>
    <col min="1793" max="1793" width="20.85546875" style="8" customWidth="1"/>
    <col min="1794" max="1794" width="25" style="8" customWidth="1"/>
    <col min="1795" max="1795" width="18.7109375" style="8" customWidth="1"/>
    <col min="1796" max="1796" width="29.7109375" style="8" customWidth="1"/>
    <col min="1797" max="1797" width="13.42578125" style="8" customWidth="1"/>
    <col min="1798" max="1798" width="13.85546875" style="8" customWidth="1"/>
    <col min="1799" max="1803" width="16.5703125" style="8" customWidth="1"/>
    <col min="1804" max="1804" width="20.5703125" style="8" customWidth="1"/>
    <col min="1805" max="1805" width="21.140625" style="8" customWidth="1"/>
    <col min="1806" max="1806" width="9.5703125" style="8" customWidth="1"/>
    <col min="1807" max="1807" width="0.42578125" style="8" customWidth="1"/>
    <col min="1808" max="1814" width="6.42578125" style="8" customWidth="1"/>
    <col min="1815" max="2043" width="11.42578125" style="8"/>
    <col min="2044" max="2044" width="1" style="8" customWidth="1"/>
    <col min="2045" max="2045" width="4.28515625" style="8" customWidth="1"/>
    <col min="2046" max="2046" width="34.7109375" style="8" customWidth="1"/>
    <col min="2047" max="2047" width="0" style="8" hidden="1" customWidth="1"/>
    <col min="2048" max="2048" width="20" style="8" customWidth="1"/>
    <col min="2049" max="2049" width="20.85546875" style="8" customWidth="1"/>
    <col min="2050" max="2050" width="25" style="8" customWidth="1"/>
    <col min="2051" max="2051" width="18.7109375" style="8" customWidth="1"/>
    <col min="2052" max="2052" width="29.7109375" style="8" customWidth="1"/>
    <col min="2053" max="2053" width="13.42578125" style="8" customWidth="1"/>
    <col min="2054" max="2054" width="13.85546875" style="8" customWidth="1"/>
    <col min="2055" max="2059" width="16.5703125" style="8" customWidth="1"/>
    <col min="2060" max="2060" width="20.5703125" style="8" customWidth="1"/>
    <col min="2061" max="2061" width="21.140625" style="8" customWidth="1"/>
    <col min="2062" max="2062" width="9.5703125" style="8" customWidth="1"/>
    <col min="2063" max="2063" width="0.42578125" style="8" customWidth="1"/>
    <col min="2064" max="2070" width="6.42578125" style="8" customWidth="1"/>
    <col min="2071" max="2299" width="11.42578125" style="8"/>
    <col min="2300" max="2300" width="1" style="8" customWidth="1"/>
    <col min="2301" max="2301" width="4.28515625" style="8" customWidth="1"/>
    <col min="2302" max="2302" width="34.7109375" style="8" customWidth="1"/>
    <col min="2303" max="2303" width="0" style="8" hidden="1" customWidth="1"/>
    <col min="2304" max="2304" width="20" style="8" customWidth="1"/>
    <col min="2305" max="2305" width="20.85546875" style="8" customWidth="1"/>
    <col min="2306" max="2306" width="25" style="8" customWidth="1"/>
    <col min="2307" max="2307" width="18.7109375" style="8" customWidth="1"/>
    <col min="2308" max="2308" width="29.7109375" style="8" customWidth="1"/>
    <col min="2309" max="2309" width="13.42578125" style="8" customWidth="1"/>
    <col min="2310" max="2310" width="13.85546875" style="8" customWidth="1"/>
    <col min="2311" max="2315" width="16.5703125" style="8" customWidth="1"/>
    <col min="2316" max="2316" width="20.5703125" style="8" customWidth="1"/>
    <col min="2317" max="2317" width="21.140625" style="8" customWidth="1"/>
    <col min="2318" max="2318" width="9.5703125" style="8" customWidth="1"/>
    <col min="2319" max="2319" width="0.42578125" style="8" customWidth="1"/>
    <col min="2320" max="2326" width="6.42578125" style="8" customWidth="1"/>
    <col min="2327" max="2555" width="11.42578125" style="8"/>
    <col min="2556" max="2556" width="1" style="8" customWidth="1"/>
    <col min="2557" max="2557" width="4.28515625" style="8" customWidth="1"/>
    <col min="2558" max="2558" width="34.7109375" style="8" customWidth="1"/>
    <col min="2559" max="2559" width="0" style="8" hidden="1" customWidth="1"/>
    <col min="2560" max="2560" width="20" style="8" customWidth="1"/>
    <col min="2561" max="2561" width="20.85546875" style="8" customWidth="1"/>
    <col min="2562" max="2562" width="25" style="8" customWidth="1"/>
    <col min="2563" max="2563" width="18.7109375" style="8" customWidth="1"/>
    <col min="2564" max="2564" width="29.7109375" style="8" customWidth="1"/>
    <col min="2565" max="2565" width="13.42578125" style="8" customWidth="1"/>
    <col min="2566" max="2566" width="13.85546875" style="8" customWidth="1"/>
    <col min="2567" max="2571" width="16.5703125" style="8" customWidth="1"/>
    <col min="2572" max="2572" width="20.5703125" style="8" customWidth="1"/>
    <col min="2573" max="2573" width="21.140625" style="8" customWidth="1"/>
    <col min="2574" max="2574" width="9.5703125" style="8" customWidth="1"/>
    <col min="2575" max="2575" width="0.42578125" style="8" customWidth="1"/>
    <col min="2576" max="2582" width="6.42578125" style="8" customWidth="1"/>
    <col min="2583" max="2811" width="11.42578125" style="8"/>
    <col min="2812" max="2812" width="1" style="8" customWidth="1"/>
    <col min="2813" max="2813" width="4.28515625" style="8" customWidth="1"/>
    <col min="2814" max="2814" width="34.7109375" style="8" customWidth="1"/>
    <col min="2815" max="2815" width="0" style="8" hidden="1" customWidth="1"/>
    <col min="2816" max="2816" width="20" style="8" customWidth="1"/>
    <col min="2817" max="2817" width="20.85546875" style="8" customWidth="1"/>
    <col min="2818" max="2818" width="25" style="8" customWidth="1"/>
    <col min="2819" max="2819" width="18.7109375" style="8" customWidth="1"/>
    <col min="2820" max="2820" width="29.7109375" style="8" customWidth="1"/>
    <col min="2821" max="2821" width="13.42578125" style="8" customWidth="1"/>
    <col min="2822" max="2822" width="13.85546875" style="8" customWidth="1"/>
    <col min="2823" max="2827" width="16.5703125" style="8" customWidth="1"/>
    <col min="2828" max="2828" width="20.5703125" style="8" customWidth="1"/>
    <col min="2829" max="2829" width="21.140625" style="8" customWidth="1"/>
    <col min="2830" max="2830" width="9.5703125" style="8" customWidth="1"/>
    <col min="2831" max="2831" width="0.42578125" style="8" customWidth="1"/>
    <col min="2832" max="2838" width="6.42578125" style="8" customWidth="1"/>
    <col min="2839" max="3067" width="11.42578125" style="8"/>
    <col min="3068" max="3068" width="1" style="8" customWidth="1"/>
    <col min="3069" max="3069" width="4.28515625" style="8" customWidth="1"/>
    <col min="3070" max="3070" width="34.7109375" style="8" customWidth="1"/>
    <col min="3071" max="3071" width="0" style="8" hidden="1" customWidth="1"/>
    <col min="3072" max="3072" width="20" style="8" customWidth="1"/>
    <col min="3073" max="3073" width="20.85546875" style="8" customWidth="1"/>
    <col min="3074" max="3074" width="25" style="8" customWidth="1"/>
    <col min="3075" max="3075" width="18.7109375" style="8" customWidth="1"/>
    <col min="3076" max="3076" width="29.7109375" style="8" customWidth="1"/>
    <col min="3077" max="3077" width="13.42578125" style="8" customWidth="1"/>
    <col min="3078" max="3078" width="13.85546875" style="8" customWidth="1"/>
    <col min="3079" max="3083" width="16.5703125" style="8" customWidth="1"/>
    <col min="3084" max="3084" width="20.5703125" style="8" customWidth="1"/>
    <col min="3085" max="3085" width="21.140625" style="8" customWidth="1"/>
    <col min="3086" max="3086" width="9.5703125" style="8" customWidth="1"/>
    <col min="3087" max="3087" width="0.42578125" style="8" customWidth="1"/>
    <col min="3088" max="3094" width="6.42578125" style="8" customWidth="1"/>
    <col min="3095" max="3323" width="11.42578125" style="8"/>
    <col min="3324" max="3324" width="1" style="8" customWidth="1"/>
    <col min="3325" max="3325" width="4.28515625" style="8" customWidth="1"/>
    <col min="3326" max="3326" width="34.7109375" style="8" customWidth="1"/>
    <col min="3327" max="3327" width="0" style="8" hidden="1" customWidth="1"/>
    <col min="3328" max="3328" width="20" style="8" customWidth="1"/>
    <col min="3329" max="3329" width="20.85546875" style="8" customWidth="1"/>
    <col min="3330" max="3330" width="25" style="8" customWidth="1"/>
    <col min="3331" max="3331" width="18.7109375" style="8" customWidth="1"/>
    <col min="3332" max="3332" width="29.7109375" style="8" customWidth="1"/>
    <col min="3333" max="3333" width="13.42578125" style="8" customWidth="1"/>
    <col min="3334" max="3334" width="13.85546875" style="8" customWidth="1"/>
    <col min="3335" max="3339" width="16.5703125" style="8" customWidth="1"/>
    <col min="3340" max="3340" width="20.5703125" style="8" customWidth="1"/>
    <col min="3341" max="3341" width="21.140625" style="8" customWidth="1"/>
    <col min="3342" max="3342" width="9.5703125" style="8" customWidth="1"/>
    <col min="3343" max="3343" width="0.42578125" style="8" customWidth="1"/>
    <col min="3344" max="3350" width="6.42578125" style="8" customWidth="1"/>
    <col min="3351" max="3579" width="11.42578125" style="8"/>
    <col min="3580" max="3580" width="1" style="8" customWidth="1"/>
    <col min="3581" max="3581" width="4.28515625" style="8" customWidth="1"/>
    <col min="3582" max="3582" width="34.7109375" style="8" customWidth="1"/>
    <col min="3583" max="3583" width="0" style="8" hidden="1" customWidth="1"/>
    <col min="3584" max="3584" width="20" style="8" customWidth="1"/>
    <col min="3585" max="3585" width="20.85546875" style="8" customWidth="1"/>
    <col min="3586" max="3586" width="25" style="8" customWidth="1"/>
    <col min="3587" max="3587" width="18.7109375" style="8" customWidth="1"/>
    <col min="3588" max="3588" width="29.7109375" style="8" customWidth="1"/>
    <col min="3589" max="3589" width="13.42578125" style="8" customWidth="1"/>
    <col min="3590" max="3590" width="13.85546875" style="8" customWidth="1"/>
    <col min="3591" max="3595" width="16.5703125" style="8" customWidth="1"/>
    <col min="3596" max="3596" width="20.5703125" style="8" customWidth="1"/>
    <col min="3597" max="3597" width="21.140625" style="8" customWidth="1"/>
    <col min="3598" max="3598" width="9.5703125" style="8" customWidth="1"/>
    <col min="3599" max="3599" width="0.42578125" style="8" customWidth="1"/>
    <col min="3600" max="3606" width="6.42578125" style="8" customWidth="1"/>
    <col min="3607" max="3835" width="11.42578125" style="8"/>
    <col min="3836" max="3836" width="1" style="8" customWidth="1"/>
    <col min="3837" max="3837" width="4.28515625" style="8" customWidth="1"/>
    <col min="3838" max="3838" width="34.7109375" style="8" customWidth="1"/>
    <col min="3839" max="3839" width="0" style="8" hidden="1" customWidth="1"/>
    <col min="3840" max="3840" width="20" style="8" customWidth="1"/>
    <col min="3841" max="3841" width="20.85546875" style="8" customWidth="1"/>
    <col min="3842" max="3842" width="25" style="8" customWidth="1"/>
    <col min="3843" max="3843" width="18.7109375" style="8" customWidth="1"/>
    <col min="3844" max="3844" width="29.7109375" style="8" customWidth="1"/>
    <col min="3845" max="3845" width="13.42578125" style="8" customWidth="1"/>
    <col min="3846" max="3846" width="13.85546875" style="8" customWidth="1"/>
    <col min="3847" max="3851" width="16.5703125" style="8" customWidth="1"/>
    <col min="3852" max="3852" width="20.5703125" style="8" customWidth="1"/>
    <col min="3853" max="3853" width="21.140625" style="8" customWidth="1"/>
    <col min="3854" max="3854" width="9.5703125" style="8" customWidth="1"/>
    <col min="3855" max="3855" width="0.42578125" style="8" customWidth="1"/>
    <col min="3856" max="3862" width="6.42578125" style="8" customWidth="1"/>
    <col min="3863" max="4091" width="11.42578125" style="8"/>
    <col min="4092" max="4092" width="1" style="8" customWidth="1"/>
    <col min="4093" max="4093" width="4.28515625" style="8" customWidth="1"/>
    <col min="4094" max="4094" width="34.7109375" style="8" customWidth="1"/>
    <col min="4095" max="4095" width="0" style="8" hidden="1" customWidth="1"/>
    <col min="4096" max="4096" width="20" style="8" customWidth="1"/>
    <col min="4097" max="4097" width="20.85546875" style="8" customWidth="1"/>
    <col min="4098" max="4098" width="25" style="8" customWidth="1"/>
    <col min="4099" max="4099" width="18.7109375" style="8" customWidth="1"/>
    <col min="4100" max="4100" width="29.7109375" style="8" customWidth="1"/>
    <col min="4101" max="4101" width="13.42578125" style="8" customWidth="1"/>
    <col min="4102" max="4102" width="13.85546875" style="8" customWidth="1"/>
    <col min="4103" max="4107" width="16.5703125" style="8" customWidth="1"/>
    <col min="4108" max="4108" width="20.5703125" style="8" customWidth="1"/>
    <col min="4109" max="4109" width="21.140625" style="8" customWidth="1"/>
    <col min="4110" max="4110" width="9.5703125" style="8" customWidth="1"/>
    <col min="4111" max="4111" width="0.42578125" style="8" customWidth="1"/>
    <col min="4112" max="4118" width="6.42578125" style="8" customWidth="1"/>
    <col min="4119" max="4347" width="11.42578125" style="8"/>
    <col min="4348" max="4348" width="1" style="8" customWidth="1"/>
    <col min="4349" max="4349" width="4.28515625" style="8" customWidth="1"/>
    <col min="4350" max="4350" width="34.7109375" style="8" customWidth="1"/>
    <col min="4351" max="4351" width="0" style="8" hidden="1" customWidth="1"/>
    <col min="4352" max="4352" width="20" style="8" customWidth="1"/>
    <col min="4353" max="4353" width="20.85546875" style="8" customWidth="1"/>
    <col min="4354" max="4354" width="25" style="8" customWidth="1"/>
    <col min="4355" max="4355" width="18.7109375" style="8" customWidth="1"/>
    <col min="4356" max="4356" width="29.7109375" style="8" customWidth="1"/>
    <col min="4357" max="4357" width="13.42578125" style="8" customWidth="1"/>
    <col min="4358" max="4358" width="13.85546875" style="8" customWidth="1"/>
    <col min="4359" max="4363" width="16.5703125" style="8" customWidth="1"/>
    <col min="4364" max="4364" width="20.5703125" style="8" customWidth="1"/>
    <col min="4365" max="4365" width="21.140625" style="8" customWidth="1"/>
    <col min="4366" max="4366" width="9.5703125" style="8" customWidth="1"/>
    <col min="4367" max="4367" width="0.42578125" style="8" customWidth="1"/>
    <col min="4368" max="4374" width="6.42578125" style="8" customWidth="1"/>
    <col min="4375" max="4603" width="11.42578125" style="8"/>
    <col min="4604" max="4604" width="1" style="8" customWidth="1"/>
    <col min="4605" max="4605" width="4.28515625" style="8" customWidth="1"/>
    <col min="4606" max="4606" width="34.7109375" style="8" customWidth="1"/>
    <col min="4607" max="4607" width="0" style="8" hidden="1" customWidth="1"/>
    <col min="4608" max="4608" width="20" style="8" customWidth="1"/>
    <col min="4609" max="4609" width="20.85546875" style="8" customWidth="1"/>
    <col min="4610" max="4610" width="25" style="8" customWidth="1"/>
    <col min="4611" max="4611" width="18.7109375" style="8" customWidth="1"/>
    <col min="4612" max="4612" width="29.7109375" style="8" customWidth="1"/>
    <col min="4613" max="4613" width="13.42578125" style="8" customWidth="1"/>
    <col min="4614" max="4614" width="13.85546875" style="8" customWidth="1"/>
    <col min="4615" max="4619" width="16.5703125" style="8" customWidth="1"/>
    <col min="4620" max="4620" width="20.5703125" style="8" customWidth="1"/>
    <col min="4621" max="4621" width="21.140625" style="8" customWidth="1"/>
    <col min="4622" max="4622" width="9.5703125" style="8" customWidth="1"/>
    <col min="4623" max="4623" width="0.42578125" style="8" customWidth="1"/>
    <col min="4624" max="4630" width="6.42578125" style="8" customWidth="1"/>
    <col min="4631" max="4859" width="11.42578125" style="8"/>
    <col min="4860" max="4860" width="1" style="8" customWidth="1"/>
    <col min="4861" max="4861" width="4.28515625" style="8" customWidth="1"/>
    <col min="4862" max="4862" width="34.7109375" style="8" customWidth="1"/>
    <col min="4863" max="4863" width="0" style="8" hidden="1" customWidth="1"/>
    <col min="4864" max="4864" width="20" style="8" customWidth="1"/>
    <col min="4865" max="4865" width="20.85546875" style="8" customWidth="1"/>
    <col min="4866" max="4866" width="25" style="8" customWidth="1"/>
    <col min="4867" max="4867" width="18.7109375" style="8" customWidth="1"/>
    <col min="4868" max="4868" width="29.7109375" style="8" customWidth="1"/>
    <col min="4869" max="4869" width="13.42578125" style="8" customWidth="1"/>
    <col min="4870" max="4870" width="13.85546875" style="8" customWidth="1"/>
    <col min="4871" max="4875" width="16.5703125" style="8" customWidth="1"/>
    <col min="4876" max="4876" width="20.5703125" style="8" customWidth="1"/>
    <col min="4877" max="4877" width="21.140625" style="8" customWidth="1"/>
    <col min="4878" max="4878" width="9.5703125" style="8" customWidth="1"/>
    <col min="4879" max="4879" width="0.42578125" style="8" customWidth="1"/>
    <col min="4880" max="4886" width="6.42578125" style="8" customWidth="1"/>
    <col min="4887" max="5115" width="11.42578125" style="8"/>
    <col min="5116" max="5116" width="1" style="8" customWidth="1"/>
    <col min="5117" max="5117" width="4.28515625" style="8" customWidth="1"/>
    <col min="5118" max="5118" width="34.7109375" style="8" customWidth="1"/>
    <col min="5119" max="5119" width="0" style="8" hidden="1" customWidth="1"/>
    <col min="5120" max="5120" width="20" style="8" customWidth="1"/>
    <col min="5121" max="5121" width="20.85546875" style="8" customWidth="1"/>
    <col min="5122" max="5122" width="25" style="8" customWidth="1"/>
    <col min="5123" max="5123" width="18.7109375" style="8" customWidth="1"/>
    <col min="5124" max="5124" width="29.7109375" style="8" customWidth="1"/>
    <col min="5125" max="5125" width="13.42578125" style="8" customWidth="1"/>
    <col min="5126" max="5126" width="13.85546875" style="8" customWidth="1"/>
    <col min="5127" max="5131" width="16.5703125" style="8" customWidth="1"/>
    <col min="5132" max="5132" width="20.5703125" style="8" customWidth="1"/>
    <col min="5133" max="5133" width="21.140625" style="8" customWidth="1"/>
    <col min="5134" max="5134" width="9.5703125" style="8" customWidth="1"/>
    <col min="5135" max="5135" width="0.42578125" style="8" customWidth="1"/>
    <col min="5136" max="5142" width="6.42578125" style="8" customWidth="1"/>
    <col min="5143" max="5371" width="11.42578125" style="8"/>
    <col min="5372" max="5372" width="1" style="8" customWidth="1"/>
    <col min="5373" max="5373" width="4.28515625" style="8" customWidth="1"/>
    <col min="5374" max="5374" width="34.7109375" style="8" customWidth="1"/>
    <col min="5375" max="5375" width="0" style="8" hidden="1" customWidth="1"/>
    <col min="5376" max="5376" width="20" style="8" customWidth="1"/>
    <col min="5377" max="5377" width="20.85546875" style="8" customWidth="1"/>
    <col min="5378" max="5378" width="25" style="8" customWidth="1"/>
    <col min="5379" max="5379" width="18.7109375" style="8" customWidth="1"/>
    <col min="5380" max="5380" width="29.7109375" style="8" customWidth="1"/>
    <col min="5381" max="5381" width="13.42578125" style="8" customWidth="1"/>
    <col min="5382" max="5382" width="13.85546875" style="8" customWidth="1"/>
    <col min="5383" max="5387" width="16.5703125" style="8" customWidth="1"/>
    <col min="5388" max="5388" width="20.5703125" style="8" customWidth="1"/>
    <col min="5389" max="5389" width="21.140625" style="8" customWidth="1"/>
    <col min="5390" max="5390" width="9.5703125" style="8" customWidth="1"/>
    <col min="5391" max="5391" width="0.42578125" style="8" customWidth="1"/>
    <col min="5392" max="5398" width="6.42578125" style="8" customWidth="1"/>
    <col min="5399" max="5627" width="11.42578125" style="8"/>
    <col min="5628" max="5628" width="1" style="8" customWidth="1"/>
    <col min="5629" max="5629" width="4.28515625" style="8" customWidth="1"/>
    <col min="5630" max="5630" width="34.7109375" style="8" customWidth="1"/>
    <col min="5631" max="5631" width="0" style="8" hidden="1" customWidth="1"/>
    <col min="5632" max="5632" width="20" style="8" customWidth="1"/>
    <col min="5633" max="5633" width="20.85546875" style="8" customWidth="1"/>
    <col min="5634" max="5634" width="25" style="8" customWidth="1"/>
    <col min="5635" max="5635" width="18.7109375" style="8" customWidth="1"/>
    <col min="5636" max="5636" width="29.7109375" style="8" customWidth="1"/>
    <col min="5637" max="5637" width="13.42578125" style="8" customWidth="1"/>
    <col min="5638" max="5638" width="13.85546875" style="8" customWidth="1"/>
    <col min="5639" max="5643" width="16.5703125" style="8" customWidth="1"/>
    <col min="5644" max="5644" width="20.5703125" style="8" customWidth="1"/>
    <col min="5645" max="5645" width="21.140625" style="8" customWidth="1"/>
    <col min="5646" max="5646" width="9.5703125" style="8" customWidth="1"/>
    <col min="5647" max="5647" width="0.42578125" style="8" customWidth="1"/>
    <col min="5648" max="5654" width="6.42578125" style="8" customWidth="1"/>
    <col min="5655" max="5883" width="11.42578125" style="8"/>
    <col min="5884" max="5884" width="1" style="8" customWidth="1"/>
    <col min="5885" max="5885" width="4.28515625" style="8" customWidth="1"/>
    <col min="5886" max="5886" width="34.7109375" style="8" customWidth="1"/>
    <col min="5887" max="5887" width="0" style="8" hidden="1" customWidth="1"/>
    <col min="5888" max="5888" width="20" style="8" customWidth="1"/>
    <col min="5889" max="5889" width="20.85546875" style="8" customWidth="1"/>
    <col min="5890" max="5890" width="25" style="8" customWidth="1"/>
    <col min="5891" max="5891" width="18.7109375" style="8" customWidth="1"/>
    <col min="5892" max="5892" width="29.7109375" style="8" customWidth="1"/>
    <col min="5893" max="5893" width="13.42578125" style="8" customWidth="1"/>
    <col min="5894" max="5894" width="13.85546875" style="8" customWidth="1"/>
    <col min="5895" max="5899" width="16.5703125" style="8" customWidth="1"/>
    <col min="5900" max="5900" width="20.5703125" style="8" customWidth="1"/>
    <col min="5901" max="5901" width="21.140625" style="8" customWidth="1"/>
    <col min="5902" max="5902" width="9.5703125" style="8" customWidth="1"/>
    <col min="5903" max="5903" width="0.42578125" style="8" customWidth="1"/>
    <col min="5904" max="5910" width="6.42578125" style="8" customWidth="1"/>
    <col min="5911" max="6139" width="11.42578125" style="8"/>
    <col min="6140" max="6140" width="1" style="8" customWidth="1"/>
    <col min="6141" max="6141" width="4.28515625" style="8" customWidth="1"/>
    <col min="6142" max="6142" width="34.7109375" style="8" customWidth="1"/>
    <col min="6143" max="6143" width="0" style="8" hidden="1" customWidth="1"/>
    <col min="6144" max="6144" width="20" style="8" customWidth="1"/>
    <col min="6145" max="6145" width="20.85546875" style="8" customWidth="1"/>
    <col min="6146" max="6146" width="25" style="8" customWidth="1"/>
    <col min="6147" max="6147" width="18.7109375" style="8" customWidth="1"/>
    <col min="6148" max="6148" width="29.7109375" style="8" customWidth="1"/>
    <col min="6149" max="6149" width="13.42578125" style="8" customWidth="1"/>
    <col min="6150" max="6150" width="13.85546875" style="8" customWidth="1"/>
    <col min="6151" max="6155" width="16.5703125" style="8" customWidth="1"/>
    <col min="6156" max="6156" width="20.5703125" style="8" customWidth="1"/>
    <col min="6157" max="6157" width="21.140625" style="8" customWidth="1"/>
    <col min="6158" max="6158" width="9.5703125" style="8" customWidth="1"/>
    <col min="6159" max="6159" width="0.42578125" style="8" customWidth="1"/>
    <col min="6160" max="6166" width="6.42578125" style="8" customWidth="1"/>
    <col min="6167" max="6395" width="11.42578125" style="8"/>
    <col min="6396" max="6396" width="1" style="8" customWidth="1"/>
    <col min="6397" max="6397" width="4.28515625" style="8" customWidth="1"/>
    <col min="6398" max="6398" width="34.7109375" style="8" customWidth="1"/>
    <col min="6399" max="6399" width="0" style="8" hidden="1" customWidth="1"/>
    <col min="6400" max="6400" width="20" style="8" customWidth="1"/>
    <col min="6401" max="6401" width="20.85546875" style="8" customWidth="1"/>
    <col min="6402" max="6402" width="25" style="8" customWidth="1"/>
    <col min="6403" max="6403" width="18.7109375" style="8" customWidth="1"/>
    <col min="6404" max="6404" width="29.7109375" style="8" customWidth="1"/>
    <col min="6405" max="6405" width="13.42578125" style="8" customWidth="1"/>
    <col min="6406" max="6406" width="13.85546875" style="8" customWidth="1"/>
    <col min="6407" max="6411" width="16.5703125" style="8" customWidth="1"/>
    <col min="6412" max="6412" width="20.5703125" style="8" customWidth="1"/>
    <col min="6413" max="6413" width="21.140625" style="8" customWidth="1"/>
    <col min="6414" max="6414" width="9.5703125" style="8" customWidth="1"/>
    <col min="6415" max="6415" width="0.42578125" style="8" customWidth="1"/>
    <col min="6416" max="6422" width="6.42578125" style="8" customWidth="1"/>
    <col min="6423" max="6651" width="11.42578125" style="8"/>
    <col min="6652" max="6652" width="1" style="8" customWidth="1"/>
    <col min="6653" max="6653" width="4.28515625" style="8" customWidth="1"/>
    <col min="6654" max="6654" width="34.7109375" style="8" customWidth="1"/>
    <col min="6655" max="6655" width="0" style="8" hidden="1" customWidth="1"/>
    <col min="6656" max="6656" width="20" style="8" customWidth="1"/>
    <col min="6657" max="6657" width="20.85546875" style="8" customWidth="1"/>
    <col min="6658" max="6658" width="25" style="8" customWidth="1"/>
    <col min="6659" max="6659" width="18.7109375" style="8" customWidth="1"/>
    <col min="6660" max="6660" width="29.7109375" style="8" customWidth="1"/>
    <col min="6661" max="6661" width="13.42578125" style="8" customWidth="1"/>
    <col min="6662" max="6662" width="13.85546875" style="8" customWidth="1"/>
    <col min="6663" max="6667" width="16.5703125" style="8" customWidth="1"/>
    <col min="6668" max="6668" width="20.5703125" style="8" customWidth="1"/>
    <col min="6669" max="6669" width="21.140625" style="8" customWidth="1"/>
    <col min="6670" max="6670" width="9.5703125" style="8" customWidth="1"/>
    <col min="6671" max="6671" width="0.42578125" style="8" customWidth="1"/>
    <col min="6672" max="6678" width="6.42578125" style="8" customWidth="1"/>
    <col min="6679" max="6907" width="11.42578125" style="8"/>
    <col min="6908" max="6908" width="1" style="8" customWidth="1"/>
    <col min="6909" max="6909" width="4.28515625" style="8" customWidth="1"/>
    <col min="6910" max="6910" width="34.7109375" style="8" customWidth="1"/>
    <col min="6911" max="6911" width="0" style="8" hidden="1" customWidth="1"/>
    <col min="6912" max="6912" width="20" style="8" customWidth="1"/>
    <col min="6913" max="6913" width="20.85546875" style="8" customWidth="1"/>
    <col min="6914" max="6914" width="25" style="8" customWidth="1"/>
    <col min="6915" max="6915" width="18.7109375" style="8" customWidth="1"/>
    <col min="6916" max="6916" width="29.7109375" style="8" customWidth="1"/>
    <col min="6917" max="6917" width="13.42578125" style="8" customWidth="1"/>
    <col min="6918" max="6918" width="13.85546875" style="8" customWidth="1"/>
    <col min="6919" max="6923" width="16.5703125" style="8" customWidth="1"/>
    <col min="6924" max="6924" width="20.5703125" style="8" customWidth="1"/>
    <col min="6925" max="6925" width="21.140625" style="8" customWidth="1"/>
    <col min="6926" max="6926" width="9.5703125" style="8" customWidth="1"/>
    <col min="6927" max="6927" width="0.42578125" style="8" customWidth="1"/>
    <col min="6928" max="6934" width="6.42578125" style="8" customWidth="1"/>
    <col min="6935" max="7163" width="11.42578125" style="8"/>
    <col min="7164" max="7164" width="1" style="8" customWidth="1"/>
    <col min="7165" max="7165" width="4.28515625" style="8" customWidth="1"/>
    <col min="7166" max="7166" width="34.7109375" style="8" customWidth="1"/>
    <col min="7167" max="7167" width="0" style="8" hidden="1" customWidth="1"/>
    <col min="7168" max="7168" width="20" style="8" customWidth="1"/>
    <col min="7169" max="7169" width="20.85546875" style="8" customWidth="1"/>
    <col min="7170" max="7170" width="25" style="8" customWidth="1"/>
    <col min="7171" max="7171" width="18.7109375" style="8" customWidth="1"/>
    <col min="7172" max="7172" width="29.7109375" style="8" customWidth="1"/>
    <col min="7173" max="7173" width="13.42578125" style="8" customWidth="1"/>
    <col min="7174" max="7174" width="13.85546875" style="8" customWidth="1"/>
    <col min="7175" max="7179" width="16.5703125" style="8" customWidth="1"/>
    <col min="7180" max="7180" width="20.5703125" style="8" customWidth="1"/>
    <col min="7181" max="7181" width="21.140625" style="8" customWidth="1"/>
    <col min="7182" max="7182" width="9.5703125" style="8" customWidth="1"/>
    <col min="7183" max="7183" width="0.42578125" style="8" customWidth="1"/>
    <col min="7184" max="7190" width="6.42578125" style="8" customWidth="1"/>
    <col min="7191" max="7419" width="11.42578125" style="8"/>
    <col min="7420" max="7420" width="1" style="8" customWidth="1"/>
    <col min="7421" max="7421" width="4.28515625" style="8" customWidth="1"/>
    <col min="7422" max="7422" width="34.7109375" style="8" customWidth="1"/>
    <col min="7423" max="7423" width="0" style="8" hidden="1" customWidth="1"/>
    <col min="7424" max="7424" width="20" style="8" customWidth="1"/>
    <col min="7425" max="7425" width="20.85546875" style="8" customWidth="1"/>
    <col min="7426" max="7426" width="25" style="8" customWidth="1"/>
    <col min="7427" max="7427" width="18.7109375" style="8" customWidth="1"/>
    <col min="7428" max="7428" width="29.7109375" style="8" customWidth="1"/>
    <col min="7429" max="7429" width="13.42578125" style="8" customWidth="1"/>
    <col min="7430" max="7430" width="13.85546875" style="8" customWidth="1"/>
    <col min="7431" max="7435" width="16.5703125" style="8" customWidth="1"/>
    <col min="7436" max="7436" width="20.5703125" style="8" customWidth="1"/>
    <col min="7437" max="7437" width="21.140625" style="8" customWidth="1"/>
    <col min="7438" max="7438" width="9.5703125" style="8" customWidth="1"/>
    <col min="7439" max="7439" width="0.42578125" style="8" customWidth="1"/>
    <col min="7440" max="7446" width="6.42578125" style="8" customWidth="1"/>
    <col min="7447" max="7675" width="11.42578125" style="8"/>
    <col min="7676" max="7676" width="1" style="8" customWidth="1"/>
    <col min="7677" max="7677" width="4.28515625" style="8" customWidth="1"/>
    <col min="7678" max="7678" width="34.7109375" style="8" customWidth="1"/>
    <col min="7679" max="7679" width="0" style="8" hidden="1" customWidth="1"/>
    <col min="7680" max="7680" width="20" style="8" customWidth="1"/>
    <col min="7681" max="7681" width="20.85546875" style="8" customWidth="1"/>
    <col min="7682" max="7682" width="25" style="8" customWidth="1"/>
    <col min="7683" max="7683" width="18.7109375" style="8" customWidth="1"/>
    <col min="7684" max="7684" width="29.7109375" style="8" customWidth="1"/>
    <col min="7685" max="7685" width="13.42578125" style="8" customWidth="1"/>
    <col min="7686" max="7686" width="13.85546875" style="8" customWidth="1"/>
    <col min="7687" max="7691" width="16.5703125" style="8" customWidth="1"/>
    <col min="7692" max="7692" width="20.5703125" style="8" customWidth="1"/>
    <col min="7693" max="7693" width="21.140625" style="8" customWidth="1"/>
    <col min="7694" max="7694" width="9.5703125" style="8" customWidth="1"/>
    <col min="7695" max="7695" width="0.42578125" style="8" customWidth="1"/>
    <col min="7696" max="7702" width="6.42578125" style="8" customWidth="1"/>
    <col min="7703" max="7931" width="11.42578125" style="8"/>
    <col min="7932" max="7932" width="1" style="8" customWidth="1"/>
    <col min="7933" max="7933" width="4.28515625" style="8" customWidth="1"/>
    <col min="7934" max="7934" width="34.7109375" style="8" customWidth="1"/>
    <col min="7935" max="7935" width="0" style="8" hidden="1" customWidth="1"/>
    <col min="7936" max="7936" width="20" style="8" customWidth="1"/>
    <col min="7937" max="7937" width="20.85546875" style="8" customWidth="1"/>
    <col min="7938" max="7938" width="25" style="8" customWidth="1"/>
    <col min="7939" max="7939" width="18.7109375" style="8" customWidth="1"/>
    <col min="7940" max="7940" width="29.7109375" style="8" customWidth="1"/>
    <col min="7941" max="7941" width="13.42578125" style="8" customWidth="1"/>
    <col min="7942" max="7942" width="13.85546875" style="8" customWidth="1"/>
    <col min="7943" max="7947" width="16.5703125" style="8" customWidth="1"/>
    <col min="7948" max="7948" width="20.5703125" style="8" customWidth="1"/>
    <col min="7949" max="7949" width="21.140625" style="8" customWidth="1"/>
    <col min="7950" max="7950" width="9.5703125" style="8" customWidth="1"/>
    <col min="7951" max="7951" width="0.42578125" style="8" customWidth="1"/>
    <col min="7952" max="7958" width="6.42578125" style="8" customWidth="1"/>
    <col min="7959" max="8187" width="11.42578125" style="8"/>
    <col min="8188" max="8188" width="1" style="8" customWidth="1"/>
    <col min="8189" max="8189" width="4.28515625" style="8" customWidth="1"/>
    <col min="8190" max="8190" width="34.7109375" style="8" customWidth="1"/>
    <col min="8191" max="8191" width="0" style="8" hidden="1" customWidth="1"/>
    <col min="8192" max="8192" width="20" style="8" customWidth="1"/>
    <col min="8193" max="8193" width="20.85546875" style="8" customWidth="1"/>
    <col min="8194" max="8194" width="25" style="8" customWidth="1"/>
    <col min="8195" max="8195" width="18.7109375" style="8" customWidth="1"/>
    <col min="8196" max="8196" width="29.7109375" style="8" customWidth="1"/>
    <col min="8197" max="8197" width="13.42578125" style="8" customWidth="1"/>
    <col min="8198" max="8198" width="13.85546875" style="8" customWidth="1"/>
    <col min="8199" max="8203" width="16.5703125" style="8" customWidth="1"/>
    <col min="8204" max="8204" width="20.5703125" style="8" customWidth="1"/>
    <col min="8205" max="8205" width="21.140625" style="8" customWidth="1"/>
    <col min="8206" max="8206" width="9.5703125" style="8" customWidth="1"/>
    <col min="8207" max="8207" width="0.42578125" style="8" customWidth="1"/>
    <col min="8208" max="8214" width="6.42578125" style="8" customWidth="1"/>
    <col min="8215" max="8443" width="11.42578125" style="8"/>
    <col min="8444" max="8444" width="1" style="8" customWidth="1"/>
    <col min="8445" max="8445" width="4.28515625" style="8" customWidth="1"/>
    <col min="8446" max="8446" width="34.7109375" style="8" customWidth="1"/>
    <col min="8447" max="8447" width="0" style="8" hidden="1" customWidth="1"/>
    <col min="8448" max="8448" width="20" style="8" customWidth="1"/>
    <col min="8449" max="8449" width="20.85546875" style="8" customWidth="1"/>
    <col min="8450" max="8450" width="25" style="8" customWidth="1"/>
    <col min="8451" max="8451" width="18.7109375" style="8" customWidth="1"/>
    <col min="8452" max="8452" width="29.7109375" style="8" customWidth="1"/>
    <col min="8453" max="8453" width="13.42578125" style="8" customWidth="1"/>
    <col min="8454" max="8454" width="13.85546875" style="8" customWidth="1"/>
    <col min="8455" max="8459" width="16.5703125" style="8" customWidth="1"/>
    <col min="8460" max="8460" width="20.5703125" style="8" customWidth="1"/>
    <col min="8461" max="8461" width="21.140625" style="8" customWidth="1"/>
    <col min="8462" max="8462" width="9.5703125" style="8" customWidth="1"/>
    <col min="8463" max="8463" width="0.42578125" style="8" customWidth="1"/>
    <col min="8464" max="8470" width="6.42578125" style="8" customWidth="1"/>
    <col min="8471" max="8699" width="11.42578125" style="8"/>
    <col min="8700" max="8700" width="1" style="8" customWidth="1"/>
    <col min="8701" max="8701" width="4.28515625" style="8" customWidth="1"/>
    <col min="8702" max="8702" width="34.7109375" style="8" customWidth="1"/>
    <col min="8703" max="8703" width="0" style="8" hidden="1" customWidth="1"/>
    <col min="8704" max="8704" width="20" style="8" customWidth="1"/>
    <col min="8705" max="8705" width="20.85546875" style="8" customWidth="1"/>
    <col min="8706" max="8706" width="25" style="8" customWidth="1"/>
    <col min="8707" max="8707" width="18.7109375" style="8" customWidth="1"/>
    <col min="8708" max="8708" width="29.7109375" style="8" customWidth="1"/>
    <col min="8709" max="8709" width="13.42578125" style="8" customWidth="1"/>
    <col min="8710" max="8710" width="13.85546875" style="8" customWidth="1"/>
    <col min="8711" max="8715" width="16.5703125" style="8" customWidth="1"/>
    <col min="8716" max="8716" width="20.5703125" style="8" customWidth="1"/>
    <col min="8717" max="8717" width="21.140625" style="8" customWidth="1"/>
    <col min="8718" max="8718" width="9.5703125" style="8" customWidth="1"/>
    <col min="8719" max="8719" width="0.42578125" style="8" customWidth="1"/>
    <col min="8720" max="8726" width="6.42578125" style="8" customWidth="1"/>
    <col min="8727" max="8955" width="11.42578125" style="8"/>
    <col min="8956" max="8956" width="1" style="8" customWidth="1"/>
    <col min="8957" max="8957" width="4.28515625" style="8" customWidth="1"/>
    <col min="8958" max="8958" width="34.7109375" style="8" customWidth="1"/>
    <col min="8959" max="8959" width="0" style="8" hidden="1" customWidth="1"/>
    <col min="8960" max="8960" width="20" style="8" customWidth="1"/>
    <col min="8961" max="8961" width="20.85546875" style="8" customWidth="1"/>
    <col min="8962" max="8962" width="25" style="8" customWidth="1"/>
    <col min="8963" max="8963" width="18.7109375" style="8" customWidth="1"/>
    <col min="8964" max="8964" width="29.7109375" style="8" customWidth="1"/>
    <col min="8965" max="8965" width="13.42578125" style="8" customWidth="1"/>
    <col min="8966" max="8966" width="13.85546875" style="8" customWidth="1"/>
    <col min="8967" max="8971" width="16.5703125" style="8" customWidth="1"/>
    <col min="8972" max="8972" width="20.5703125" style="8" customWidth="1"/>
    <col min="8973" max="8973" width="21.140625" style="8" customWidth="1"/>
    <col min="8974" max="8974" width="9.5703125" style="8" customWidth="1"/>
    <col min="8975" max="8975" width="0.42578125" style="8" customWidth="1"/>
    <col min="8976" max="8982" width="6.42578125" style="8" customWidth="1"/>
    <col min="8983" max="9211" width="11.42578125" style="8"/>
    <col min="9212" max="9212" width="1" style="8" customWidth="1"/>
    <col min="9213" max="9213" width="4.28515625" style="8" customWidth="1"/>
    <col min="9214" max="9214" width="34.7109375" style="8" customWidth="1"/>
    <col min="9215" max="9215" width="0" style="8" hidden="1" customWidth="1"/>
    <col min="9216" max="9216" width="20" style="8" customWidth="1"/>
    <col min="9217" max="9217" width="20.85546875" style="8" customWidth="1"/>
    <col min="9218" max="9218" width="25" style="8" customWidth="1"/>
    <col min="9219" max="9219" width="18.7109375" style="8" customWidth="1"/>
    <col min="9220" max="9220" width="29.7109375" style="8" customWidth="1"/>
    <col min="9221" max="9221" width="13.42578125" style="8" customWidth="1"/>
    <col min="9222" max="9222" width="13.85546875" style="8" customWidth="1"/>
    <col min="9223" max="9227" width="16.5703125" style="8" customWidth="1"/>
    <col min="9228" max="9228" width="20.5703125" style="8" customWidth="1"/>
    <col min="9229" max="9229" width="21.140625" style="8" customWidth="1"/>
    <col min="9230" max="9230" width="9.5703125" style="8" customWidth="1"/>
    <col min="9231" max="9231" width="0.42578125" style="8" customWidth="1"/>
    <col min="9232" max="9238" width="6.42578125" style="8" customWidth="1"/>
    <col min="9239" max="9467" width="11.42578125" style="8"/>
    <col min="9468" max="9468" width="1" style="8" customWidth="1"/>
    <col min="9469" max="9469" width="4.28515625" style="8" customWidth="1"/>
    <col min="9470" max="9470" width="34.7109375" style="8" customWidth="1"/>
    <col min="9471" max="9471" width="0" style="8" hidden="1" customWidth="1"/>
    <col min="9472" max="9472" width="20" style="8" customWidth="1"/>
    <col min="9473" max="9473" width="20.85546875" style="8" customWidth="1"/>
    <col min="9474" max="9474" width="25" style="8" customWidth="1"/>
    <col min="9475" max="9475" width="18.7109375" style="8" customWidth="1"/>
    <col min="9476" max="9476" width="29.7109375" style="8" customWidth="1"/>
    <col min="9477" max="9477" width="13.42578125" style="8" customWidth="1"/>
    <col min="9478" max="9478" width="13.85546875" style="8" customWidth="1"/>
    <col min="9479" max="9483" width="16.5703125" style="8" customWidth="1"/>
    <col min="9484" max="9484" width="20.5703125" style="8" customWidth="1"/>
    <col min="9485" max="9485" width="21.140625" style="8" customWidth="1"/>
    <col min="9486" max="9486" width="9.5703125" style="8" customWidth="1"/>
    <col min="9487" max="9487" width="0.42578125" style="8" customWidth="1"/>
    <col min="9488" max="9494" width="6.42578125" style="8" customWidth="1"/>
    <col min="9495" max="9723" width="11.42578125" style="8"/>
    <col min="9724" max="9724" width="1" style="8" customWidth="1"/>
    <col min="9725" max="9725" width="4.28515625" style="8" customWidth="1"/>
    <col min="9726" max="9726" width="34.7109375" style="8" customWidth="1"/>
    <col min="9727" max="9727" width="0" style="8" hidden="1" customWidth="1"/>
    <col min="9728" max="9728" width="20" style="8" customWidth="1"/>
    <col min="9729" max="9729" width="20.85546875" style="8" customWidth="1"/>
    <col min="9730" max="9730" width="25" style="8" customWidth="1"/>
    <col min="9731" max="9731" width="18.7109375" style="8" customWidth="1"/>
    <col min="9732" max="9732" width="29.7109375" style="8" customWidth="1"/>
    <col min="9733" max="9733" width="13.42578125" style="8" customWidth="1"/>
    <col min="9734" max="9734" width="13.85546875" style="8" customWidth="1"/>
    <col min="9735" max="9739" width="16.5703125" style="8" customWidth="1"/>
    <col min="9740" max="9740" width="20.5703125" style="8" customWidth="1"/>
    <col min="9741" max="9741" width="21.140625" style="8" customWidth="1"/>
    <col min="9742" max="9742" width="9.5703125" style="8" customWidth="1"/>
    <col min="9743" max="9743" width="0.42578125" style="8" customWidth="1"/>
    <col min="9744" max="9750" width="6.42578125" style="8" customWidth="1"/>
    <col min="9751" max="9979" width="11.42578125" style="8"/>
    <col min="9980" max="9980" width="1" style="8" customWidth="1"/>
    <col min="9981" max="9981" width="4.28515625" style="8" customWidth="1"/>
    <col min="9982" max="9982" width="34.7109375" style="8" customWidth="1"/>
    <col min="9983" max="9983" width="0" style="8" hidden="1" customWidth="1"/>
    <col min="9984" max="9984" width="20" style="8" customWidth="1"/>
    <col min="9985" max="9985" width="20.85546875" style="8" customWidth="1"/>
    <col min="9986" max="9986" width="25" style="8" customWidth="1"/>
    <col min="9987" max="9987" width="18.7109375" style="8" customWidth="1"/>
    <col min="9988" max="9988" width="29.7109375" style="8" customWidth="1"/>
    <col min="9989" max="9989" width="13.42578125" style="8" customWidth="1"/>
    <col min="9990" max="9990" width="13.85546875" style="8" customWidth="1"/>
    <col min="9991" max="9995" width="16.5703125" style="8" customWidth="1"/>
    <col min="9996" max="9996" width="20.5703125" style="8" customWidth="1"/>
    <col min="9997" max="9997" width="21.140625" style="8" customWidth="1"/>
    <col min="9998" max="9998" width="9.5703125" style="8" customWidth="1"/>
    <col min="9999" max="9999" width="0.42578125" style="8" customWidth="1"/>
    <col min="10000" max="10006" width="6.42578125" style="8" customWidth="1"/>
    <col min="10007" max="10235" width="11.42578125" style="8"/>
    <col min="10236" max="10236" width="1" style="8" customWidth="1"/>
    <col min="10237" max="10237" width="4.28515625" style="8" customWidth="1"/>
    <col min="10238" max="10238" width="34.7109375" style="8" customWidth="1"/>
    <col min="10239" max="10239" width="0" style="8" hidden="1" customWidth="1"/>
    <col min="10240" max="10240" width="20" style="8" customWidth="1"/>
    <col min="10241" max="10241" width="20.85546875" style="8" customWidth="1"/>
    <col min="10242" max="10242" width="25" style="8" customWidth="1"/>
    <col min="10243" max="10243" width="18.7109375" style="8" customWidth="1"/>
    <col min="10244" max="10244" width="29.7109375" style="8" customWidth="1"/>
    <col min="10245" max="10245" width="13.42578125" style="8" customWidth="1"/>
    <col min="10246" max="10246" width="13.85546875" style="8" customWidth="1"/>
    <col min="10247" max="10251" width="16.5703125" style="8" customWidth="1"/>
    <col min="10252" max="10252" width="20.5703125" style="8" customWidth="1"/>
    <col min="10253" max="10253" width="21.140625" style="8" customWidth="1"/>
    <col min="10254" max="10254" width="9.5703125" style="8" customWidth="1"/>
    <col min="10255" max="10255" width="0.42578125" style="8" customWidth="1"/>
    <col min="10256" max="10262" width="6.42578125" style="8" customWidth="1"/>
    <col min="10263" max="10491" width="11.42578125" style="8"/>
    <col min="10492" max="10492" width="1" style="8" customWidth="1"/>
    <col min="10493" max="10493" width="4.28515625" style="8" customWidth="1"/>
    <col min="10494" max="10494" width="34.7109375" style="8" customWidth="1"/>
    <col min="10495" max="10495" width="0" style="8" hidden="1" customWidth="1"/>
    <col min="10496" max="10496" width="20" style="8" customWidth="1"/>
    <col min="10497" max="10497" width="20.85546875" style="8" customWidth="1"/>
    <col min="10498" max="10498" width="25" style="8" customWidth="1"/>
    <col min="10499" max="10499" width="18.7109375" style="8" customWidth="1"/>
    <col min="10500" max="10500" width="29.7109375" style="8" customWidth="1"/>
    <col min="10501" max="10501" width="13.42578125" style="8" customWidth="1"/>
    <col min="10502" max="10502" width="13.85546875" style="8" customWidth="1"/>
    <col min="10503" max="10507" width="16.5703125" style="8" customWidth="1"/>
    <col min="10508" max="10508" width="20.5703125" style="8" customWidth="1"/>
    <col min="10509" max="10509" width="21.140625" style="8" customWidth="1"/>
    <col min="10510" max="10510" width="9.5703125" style="8" customWidth="1"/>
    <col min="10511" max="10511" width="0.42578125" style="8" customWidth="1"/>
    <col min="10512" max="10518" width="6.42578125" style="8" customWidth="1"/>
    <col min="10519" max="10747" width="11.42578125" style="8"/>
    <col min="10748" max="10748" width="1" style="8" customWidth="1"/>
    <col min="10749" max="10749" width="4.28515625" style="8" customWidth="1"/>
    <col min="10750" max="10750" width="34.7109375" style="8" customWidth="1"/>
    <col min="10751" max="10751" width="0" style="8" hidden="1" customWidth="1"/>
    <col min="10752" max="10752" width="20" style="8" customWidth="1"/>
    <col min="10753" max="10753" width="20.85546875" style="8" customWidth="1"/>
    <col min="10754" max="10754" width="25" style="8" customWidth="1"/>
    <col min="10755" max="10755" width="18.7109375" style="8" customWidth="1"/>
    <col min="10756" max="10756" width="29.7109375" style="8" customWidth="1"/>
    <col min="10757" max="10757" width="13.42578125" style="8" customWidth="1"/>
    <col min="10758" max="10758" width="13.85546875" style="8" customWidth="1"/>
    <col min="10759" max="10763" width="16.5703125" style="8" customWidth="1"/>
    <col min="10764" max="10764" width="20.5703125" style="8" customWidth="1"/>
    <col min="10765" max="10765" width="21.140625" style="8" customWidth="1"/>
    <col min="10766" max="10766" width="9.5703125" style="8" customWidth="1"/>
    <col min="10767" max="10767" width="0.42578125" style="8" customWidth="1"/>
    <col min="10768" max="10774" width="6.42578125" style="8" customWidth="1"/>
    <col min="10775" max="11003" width="11.42578125" style="8"/>
    <col min="11004" max="11004" width="1" style="8" customWidth="1"/>
    <col min="11005" max="11005" width="4.28515625" style="8" customWidth="1"/>
    <col min="11006" max="11006" width="34.7109375" style="8" customWidth="1"/>
    <col min="11007" max="11007" width="0" style="8" hidden="1" customWidth="1"/>
    <col min="11008" max="11008" width="20" style="8" customWidth="1"/>
    <col min="11009" max="11009" width="20.85546875" style="8" customWidth="1"/>
    <col min="11010" max="11010" width="25" style="8" customWidth="1"/>
    <col min="11011" max="11011" width="18.7109375" style="8" customWidth="1"/>
    <col min="11012" max="11012" width="29.7109375" style="8" customWidth="1"/>
    <col min="11013" max="11013" width="13.42578125" style="8" customWidth="1"/>
    <col min="11014" max="11014" width="13.85546875" style="8" customWidth="1"/>
    <col min="11015" max="11019" width="16.5703125" style="8" customWidth="1"/>
    <col min="11020" max="11020" width="20.5703125" style="8" customWidth="1"/>
    <col min="11021" max="11021" width="21.140625" style="8" customWidth="1"/>
    <col min="11022" max="11022" width="9.5703125" style="8" customWidth="1"/>
    <col min="11023" max="11023" width="0.42578125" style="8" customWidth="1"/>
    <col min="11024" max="11030" width="6.42578125" style="8" customWidth="1"/>
    <col min="11031" max="11259" width="11.42578125" style="8"/>
    <col min="11260" max="11260" width="1" style="8" customWidth="1"/>
    <col min="11261" max="11261" width="4.28515625" style="8" customWidth="1"/>
    <col min="11262" max="11262" width="34.7109375" style="8" customWidth="1"/>
    <col min="11263" max="11263" width="0" style="8" hidden="1" customWidth="1"/>
    <col min="11264" max="11264" width="20" style="8" customWidth="1"/>
    <col min="11265" max="11265" width="20.85546875" style="8" customWidth="1"/>
    <col min="11266" max="11266" width="25" style="8" customWidth="1"/>
    <col min="11267" max="11267" width="18.7109375" style="8" customWidth="1"/>
    <col min="11268" max="11268" width="29.7109375" style="8" customWidth="1"/>
    <col min="11269" max="11269" width="13.42578125" style="8" customWidth="1"/>
    <col min="11270" max="11270" width="13.85546875" style="8" customWidth="1"/>
    <col min="11271" max="11275" width="16.5703125" style="8" customWidth="1"/>
    <col min="11276" max="11276" width="20.5703125" style="8" customWidth="1"/>
    <col min="11277" max="11277" width="21.140625" style="8" customWidth="1"/>
    <col min="11278" max="11278" width="9.5703125" style="8" customWidth="1"/>
    <col min="11279" max="11279" width="0.42578125" style="8" customWidth="1"/>
    <col min="11280" max="11286" width="6.42578125" style="8" customWidth="1"/>
    <col min="11287" max="11515" width="11.42578125" style="8"/>
    <col min="11516" max="11516" width="1" style="8" customWidth="1"/>
    <col min="11517" max="11517" width="4.28515625" style="8" customWidth="1"/>
    <col min="11518" max="11518" width="34.7109375" style="8" customWidth="1"/>
    <col min="11519" max="11519" width="0" style="8" hidden="1" customWidth="1"/>
    <col min="11520" max="11520" width="20" style="8" customWidth="1"/>
    <col min="11521" max="11521" width="20.85546875" style="8" customWidth="1"/>
    <col min="11522" max="11522" width="25" style="8" customWidth="1"/>
    <col min="11523" max="11523" width="18.7109375" style="8" customWidth="1"/>
    <col min="11524" max="11524" width="29.7109375" style="8" customWidth="1"/>
    <col min="11525" max="11525" width="13.42578125" style="8" customWidth="1"/>
    <col min="11526" max="11526" width="13.85546875" style="8" customWidth="1"/>
    <col min="11527" max="11531" width="16.5703125" style="8" customWidth="1"/>
    <col min="11532" max="11532" width="20.5703125" style="8" customWidth="1"/>
    <col min="11533" max="11533" width="21.140625" style="8" customWidth="1"/>
    <col min="11534" max="11534" width="9.5703125" style="8" customWidth="1"/>
    <col min="11535" max="11535" width="0.42578125" style="8" customWidth="1"/>
    <col min="11536" max="11542" width="6.42578125" style="8" customWidth="1"/>
    <col min="11543" max="11771" width="11.42578125" style="8"/>
    <col min="11772" max="11772" width="1" style="8" customWidth="1"/>
    <col min="11773" max="11773" width="4.28515625" style="8" customWidth="1"/>
    <col min="11774" max="11774" width="34.7109375" style="8" customWidth="1"/>
    <col min="11775" max="11775" width="0" style="8" hidden="1" customWidth="1"/>
    <col min="11776" max="11776" width="20" style="8" customWidth="1"/>
    <col min="11777" max="11777" width="20.85546875" style="8" customWidth="1"/>
    <col min="11778" max="11778" width="25" style="8" customWidth="1"/>
    <col min="11779" max="11779" width="18.7109375" style="8" customWidth="1"/>
    <col min="11780" max="11780" width="29.7109375" style="8" customWidth="1"/>
    <col min="11781" max="11781" width="13.42578125" style="8" customWidth="1"/>
    <col min="11782" max="11782" width="13.85546875" style="8" customWidth="1"/>
    <col min="11783" max="11787" width="16.5703125" style="8" customWidth="1"/>
    <col min="11788" max="11788" width="20.5703125" style="8" customWidth="1"/>
    <col min="11789" max="11789" width="21.140625" style="8" customWidth="1"/>
    <col min="11790" max="11790" width="9.5703125" style="8" customWidth="1"/>
    <col min="11791" max="11791" width="0.42578125" style="8" customWidth="1"/>
    <col min="11792" max="11798" width="6.42578125" style="8" customWidth="1"/>
    <col min="11799" max="12027" width="11.42578125" style="8"/>
    <col min="12028" max="12028" width="1" style="8" customWidth="1"/>
    <col min="12029" max="12029" width="4.28515625" style="8" customWidth="1"/>
    <col min="12030" max="12030" width="34.7109375" style="8" customWidth="1"/>
    <col min="12031" max="12031" width="0" style="8" hidden="1" customWidth="1"/>
    <col min="12032" max="12032" width="20" style="8" customWidth="1"/>
    <col min="12033" max="12033" width="20.85546875" style="8" customWidth="1"/>
    <col min="12034" max="12034" width="25" style="8" customWidth="1"/>
    <col min="12035" max="12035" width="18.7109375" style="8" customWidth="1"/>
    <col min="12036" max="12036" width="29.7109375" style="8" customWidth="1"/>
    <col min="12037" max="12037" width="13.42578125" style="8" customWidth="1"/>
    <col min="12038" max="12038" width="13.85546875" style="8" customWidth="1"/>
    <col min="12039" max="12043" width="16.5703125" style="8" customWidth="1"/>
    <col min="12044" max="12044" width="20.5703125" style="8" customWidth="1"/>
    <col min="12045" max="12045" width="21.140625" style="8" customWidth="1"/>
    <col min="12046" max="12046" width="9.5703125" style="8" customWidth="1"/>
    <col min="12047" max="12047" width="0.42578125" style="8" customWidth="1"/>
    <col min="12048" max="12054" width="6.42578125" style="8" customWidth="1"/>
    <col min="12055" max="12283" width="11.42578125" style="8"/>
    <col min="12284" max="12284" width="1" style="8" customWidth="1"/>
    <col min="12285" max="12285" width="4.28515625" style="8" customWidth="1"/>
    <col min="12286" max="12286" width="34.7109375" style="8" customWidth="1"/>
    <col min="12287" max="12287" width="0" style="8" hidden="1" customWidth="1"/>
    <col min="12288" max="12288" width="20" style="8" customWidth="1"/>
    <col min="12289" max="12289" width="20.85546875" style="8" customWidth="1"/>
    <col min="12290" max="12290" width="25" style="8" customWidth="1"/>
    <col min="12291" max="12291" width="18.7109375" style="8" customWidth="1"/>
    <col min="12292" max="12292" width="29.7109375" style="8" customWidth="1"/>
    <col min="12293" max="12293" width="13.42578125" style="8" customWidth="1"/>
    <col min="12294" max="12294" width="13.85546875" style="8" customWidth="1"/>
    <col min="12295" max="12299" width="16.5703125" style="8" customWidth="1"/>
    <col min="12300" max="12300" width="20.5703125" style="8" customWidth="1"/>
    <col min="12301" max="12301" width="21.140625" style="8" customWidth="1"/>
    <col min="12302" max="12302" width="9.5703125" style="8" customWidth="1"/>
    <col min="12303" max="12303" width="0.42578125" style="8" customWidth="1"/>
    <col min="12304" max="12310" width="6.42578125" style="8" customWidth="1"/>
    <col min="12311" max="12539" width="11.42578125" style="8"/>
    <col min="12540" max="12540" width="1" style="8" customWidth="1"/>
    <col min="12541" max="12541" width="4.28515625" style="8" customWidth="1"/>
    <col min="12542" max="12542" width="34.7109375" style="8" customWidth="1"/>
    <col min="12543" max="12543" width="0" style="8" hidden="1" customWidth="1"/>
    <col min="12544" max="12544" width="20" style="8" customWidth="1"/>
    <col min="12545" max="12545" width="20.85546875" style="8" customWidth="1"/>
    <col min="12546" max="12546" width="25" style="8" customWidth="1"/>
    <col min="12547" max="12547" width="18.7109375" style="8" customWidth="1"/>
    <col min="12548" max="12548" width="29.7109375" style="8" customWidth="1"/>
    <col min="12549" max="12549" width="13.42578125" style="8" customWidth="1"/>
    <col min="12550" max="12550" width="13.85546875" style="8" customWidth="1"/>
    <col min="12551" max="12555" width="16.5703125" style="8" customWidth="1"/>
    <col min="12556" max="12556" width="20.5703125" style="8" customWidth="1"/>
    <col min="12557" max="12557" width="21.140625" style="8" customWidth="1"/>
    <col min="12558" max="12558" width="9.5703125" style="8" customWidth="1"/>
    <col min="12559" max="12559" width="0.42578125" style="8" customWidth="1"/>
    <col min="12560" max="12566" width="6.42578125" style="8" customWidth="1"/>
    <col min="12567" max="12795" width="11.42578125" style="8"/>
    <col min="12796" max="12796" width="1" style="8" customWidth="1"/>
    <col min="12797" max="12797" width="4.28515625" style="8" customWidth="1"/>
    <col min="12798" max="12798" width="34.7109375" style="8" customWidth="1"/>
    <col min="12799" max="12799" width="0" style="8" hidden="1" customWidth="1"/>
    <col min="12800" max="12800" width="20" style="8" customWidth="1"/>
    <col min="12801" max="12801" width="20.85546875" style="8" customWidth="1"/>
    <col min="12802" max="12802" width="25" style="8" customWidth="1"/>
    <col min="12803" max="12803" width="18.7109375" style="8" customWidth="1"/>
    <col min="12804" max="12804" width="29.7109375" style="8" customWidth="1"/>
    <col min="12805" max="12805" width="13.42578125" style="8" customWidth="1"/>
    <col min="12806" max="12806" width="13.85546875" style="8" customWidth="1"/>
    <col min="12807" max="12811" width="16.5703125" style="8" customWidth="1"/>
    <col min="12812" max="12812" width="20.5703125" style="8" customWidth="1"/>
    <col min="12813" max="12813" width="21.140625" style="8" customWidth="1"/>
    <col min="12814" max="12814" width="9.5703125" style="8" customWidth="1"/>
    <col min="12815" max="12815" width="0.42578125" style="8" customWidth="1"/>
    <col min="12816" max="12822" width="6.42578125" style="8" customWidth="1"/>
    <col min="12823" max="13051" width="11.42578125" style="8"/>
    <col min="13052" max="13052" width="1" style="8" customWidth="1"/>
    <col min="13053" max="13053" width="4.28515625" style="8" customWidth="1"/>
    <col min="13054" max="13054" width="34.7109375" style="8" customWidth="1"/>
    <col min="13055" max="13055" width="0" style="8" hidden="1" customWidth="1"/>
    <col min="13056" max="13056" width="20" style="8" customWidth="1"/>
    <col min="13057" max="13057" width="20.85546875" style="8" customWidth="1"/>
    <col min="13058" max="13058" width="25" style="8" customWidth="1"/>
    <col min="13059" max="13059" width="18.7109375" style="8" customWidth="1"/>
    <col min="13060" max="13060" width="29.7109375" style="8" customWidth="1"/>
    <col min="13061" max="13061" width="13.42578125" style="8" customWidth="1"/>
    <col min="13062" max="13062" width="13.85546875" style="8" customWidth="1"/>
    <col min="13063" max="13067" width="16.5703125" style="8" customWidth="1"/>
    <col min="13068" max="13068" width="20.5703125" style="8" customWidth="1"/>
    <col min="13069" max="13069" width="21.140625" style="8" customWidth="1"/>
    <col min="13070" max="13070" width="9.5703125" style="8" customWidth="1"/>
    <col min="13071" max="13071" width="0.42578125" style="8" customWidth="1"/>
    <col min="13072" max="13078" width="6.42578125" style="8" customWidth="1"/>
    <col min="13079" max="13307" width="11.42578125" style="8"/>
    <col min="13308" max="13308" width="1" style="8" customWidth="1"/>
    <col min="13309" max="13309" width="4.28515625" style="8" customWidth="1"/>
    <col min="13310" max="13310" width="34.7109375" style="8" customWidth="1"/>
    <col min="13311" max="13311" width="0" style="8" hidden="1" customWidth="1"/>
    <col min="13312" max="13312" width="20" style="8" customWidth="1"/>
    <col min="13313" max="13313" width="20.85546875" style="8" customWidth="1"/>
    <col min="13314" max="13314" width="25" style="8" customWidth="1"/>
    <col min="13315" max="13315" width="18.7109375" style="8" customWidth="1"/>
    <col min="13316" max="13316" width="29.7109375" style="8" customWidth="1"/>
    <col min="13317" max="13317" width="13.42578125" style="8" customWidth="1"/>
    <col min="13318" max="13318" width="13.85546875" style="8" customWidth="1"/>
    <col min="13319" max="13323" width="16.5703125" style="8" customWidth="1"/>
    <col min="13324" max="13324" width="20.5703125" style="8" customWidth="1"/>
    <col min="13325" max="13325" width="21.140625" style="8" customWidth="1"/>
    <col min="13326" max="13326" width="9.5703125" style="8" customWidth="1"/>
    <col min="13327" max="13327" width="0.42578125" style="8" customWidth="1"/>
    <col min="13328" max="13334" width="6.42578125" style="8" customWidth="1"/>
    <col min="13335" max="13563" width="11.42578125" style="8"/>
    <col min="13564" max="13564" width="1" style="8" customWidth="1"/>
    <col min="13565" max="13565" width="4.28515625" style="8" customWidth="1"/>
    <col min="13566" max="13566" width="34.7109375" style="8" customWidth="1"/>
    <col min="13567" max="13567" width="0" style="8" hidden="1" customWidth="1"/>
    <col min="13568" max="13568" width="20" style="8" customWidth="1"/>
    <col min="13569" max="13569" width="20.85546875" style="8" customWidth="1"/>
    <col min="13570" max="13570" width="25" style="8" customWidth="1"/>
    <col min="13571" max="13571" width="18.7109375" style="8" customWidth="1"/>
    <col min="13572" max="13572" width="29.7109375" style="8" customWidth="1"/>
    <col min="13573" max="13573" width="13.42578125" style="8" customWidth="1"/>
    <col min="13574" max="13574" width="13.85546875" style="8" customWidth="1"/>
    <col min="13575" max="13579" width="16.5703125" style="8" customWidth="1"/>
    <col min="13580" max="13580" width="20.5703125" style="8" customWidth="1"/>
    <col min="13581" max="13581" width="21.140625" style="8" customWidth="1"/>
    <col min="13582" max="13582" width="9.5703125" style="8" customWidth="1"/>
    <col min="13583" max="13583" width="0.42578125" style="8" customWidth="1"/>
    <col min="13584" max="13590" width="6.42578125" style="8" customWidth="1"/>
    <col min="13591" max="13819" width="11.42578125" style="8"/>
    <col min="13820" max="13820" width="1" style="8" customWidth="1"/>
    <col min="13821" max="13821" width="4.28515625" style="8" customWidth="1"/>
    <col min="13822" max="13822" width="34.7109375" style="8" customWidth="1"/>
    <col min="13823" max="13823" width="0" style="8" hidden="1" customWidth="1"/>
    <col min="13824" max="13824" width="20" style="8" customWidth="1"/>
    <col min="13825" max="13825" width="20.85546875" style="8" customWidth="1"/>
    <col min="13826" max="13826" width="25" style="8" customWidth="1"/>
    <col min="13827" max="13827" width="18.7109375" style="8" customWidth="1"/>
    <col min="13828" max="13828" width="29.7109375" style="8" customWidth="1"/>
    <col min="13829" max="13829" width="13.42578125" style="8" customWidth="1"/>
    <col min="13830" max="13830" width="13.85546875" style="8" customWidth="1"/>
    <col min="13831" max="13835" width="16.5703125" style="8" customWidth="1"/>
    <col min="13836" max="13836" width="20.5703125" style="8" customWidth="1"/>
    <col min="13837" max="13837" width="21.140625" style="8" customWidth="1"/>
    <col min="13838" max="13838" width="9.5703125" style="8" customWidth="1"/>
    <col min="13839" max="13839" width="0.42578125" style="8" customWidth="1"/>
    <col min="13840" max="13846" width="6.42578125" style="8" customWidth="1"/>
    <col min="13847" max="14075" width="11.42578125" style="8"/>
    <col min="14076" max="14076" width="1" style="8" customWidth="1"/>
    <col min="14077" max="14077" width="4.28515625" style="8" customWidth="1"/>
    <col min="14078" max="14078" width="34.7109375" style="8" customWidth="1"/>
    <col min="14079" max="14079" width="0" style="8" hidden="1" customWidth="1"/>
    <col min="14080" max="14080" width="20" style="8" customWidth="1"/>
    <col min="14081" max="14081" width="20.85546875" style="8" customWidth="1"/>
    <col min="14082" max="14082" width="25" style="8" customWidth="1"/>
    <col min="14083" max="14083" width="18.7109375" style="8" customWidth="1"/>
    <col min="14084" max="14084" width="29.7109375" style="8" customWidth="1"/>
    <col min="14085" max="14085" width="13.42578125" style="8" customWidth="1"/>
    <col min="14086" max="14086" width="13.85546875" style="8" customWidth="1"/>
    <col min="14087" max="14091" width="16.5703125" style="8" customWidth="1"/>
    <col min="14092" max="14092" width="20.5703125" style="8" customWidth="1"/>
    <col min="14093" max="14093" width="21.140625" style="8" customWidth="1"/>
    <col min="14094" max="14094" width="9.5703125" style="8" customWidth="1"/>
    <col min="14095" max="14095" width="0.42578125" style="8" customWidth="1"/>
    <col min="14096" max="14102" width="6.42578125" style="8" customWidth="1"/>
    <col min="14103" max="14331" width="11.42578125" style="8"/>
    <col min="14332" max="14332" width="1" style="8" customWidth="1"/>
    <col min="14333" max="14333" width="4.28515625" style="8" customWidth="1"/>
    <col min="14334" max="14334" width="34.7109375" style="8" customWidth="1"/>
    <col min="14335" max="14335" width="0" style="8" hidden="1" customWidth="1"/>
    <col min="14336" max="14336" width="20" style="8" customWidth="1"/>
    <col min="14337" max="14337" width="20.85546875" style="8" customWidth="1"/>
    <col min="14338" max="14338" width="25" style="8" customWidth="1"/>
    <col min="14339" max="14339" width="18.7109375" style="8" customWidth="1"/>
    <col min="14340" max="14340" width="29.7109375" style="8" customWidth="1"/>
    <col min="14341" max="14341" width="13.42578125" style="8" customWidth="1"/>
    <col min="14342" max="14342" width="13.85546875" style="8" customWidth="1"/>
    <col min="14343" max="14347" width="16.5703125" style="8" customWidth="1"/>
    <col min="14348" max="14348" width="20.5703125" style="8" customWidth="1"/>
    <col min="14349" max="14349" width="21.140625" style="8" customWidth="1"/>
    <col min="14350" max="14350" width="9.5703125" style="8" customWidth="1"/>
    <col min="14351" max="14351" width="0.42578125" style="8" customWidth="1"/>
    <col min="14352" max="14358" width="6.42578125" style="8" customWidth="1"/>
    <col min="14359" max="14587" width="11.42578125" style="8"/>
    <col min="14588" max="14588" width="1" style="8" customWidth="1"/>
    <col min="14589" max="14589" width="4.28515625" style="8" customWidth="1"/>
    <col min="14590" max="14590" width="34.7109375" style="8" customWidth="1"/>
    <col min="14591" max="14591" width="0" style="8" hidden="1" customWidth="1"/>
    <col min="14592" max="14592" width="20" style="8" customWidth="1"/>
    <col min="14593" max="14593" width="20.85546875" style="8" customWidth="1"/>
    <col min="14594" max="14594" width="25" style="8" customWidth="1"/>
    <col min="14595" max="14595" width="18.7109375" style="8" customWidth="1"/>
    <col min="14596" max="14596" width="29.7109375" style="8" customWidth="1"/>
    <col min="14597" max="14597" width="13.42578125" style="8" customWidth="1"/>
    <col min="14598" max="14598" width="13.85546875" style="8" customWidth="1"/>
    <col min="14599" max="14603" width="16.5703125" style="8" customWidth="1"/>
    <col min="14604" max="14604" width="20.5703125" style="8" customWidth="1"/>
    <col min="14605" max="14605" width="21.140625" style="8" customWidth="1"/>
    <col min="14606" max="14606" width="9.5703125" style="8" customWidth="1"/>
    <col min="14607" max="14607" width="0.42578125" style="8" customWidth="1"/>
    <col min="14608" max="14614" width="6.42578125" style="8" customWidth="1"/>
    <col min="14615" max="14843" width="11.42578125" style="8"/>
    <col min="14844" max="14844" width="1" style="8" customWidth="1"/>
    <col min="14845" max="14845" width="4.28515625" style="8" customWidth="1"/>
    <col min="14846" max="14846" width="34.7109375" style="8" customWidth="1"/>
    <col min="14847" max="14847" width="0" style="8" hidden="1" customWidth="1"/>
    <col min="14848" max="14848" width="20" style="8" customWidth="1"/>
    <col min="14849" max="14849" width="20.85546875" style="8" customWidth="1"/>
    <col min="14850" max="14850" width="25" style="8" customWidth="1"/>
    <col min="14851" max="14851" width="18.7109375" style="8" customWidth="1"/>
    <col min="14852" max="14852" width="29.7109375" style="8" customWidth="1"/>
    <col min="14853" max="14853" width="13.42578125" style="8" customWidth="1"/>
    <col min="14854" max="14854" width="13.85546875" style="8" customWidth="1"/>
    <col min="14855" max="14859" width="16.5703125" style="8" customWidth="1"/>
    <col min="14860" max="14860" width="20.5703125" style="8" customWidth="1"/>
    <col min="14861" max="14861" width="21.140625" style="8" customWidth="1"/>
    <col min="14862" max="14862" width="9.5703125" style="8" customWidth="1"/>
    <col min="14863" max="14863" width="0.42578125" style="8" customWidth="1"/>
    <col min="14864" max="14870" width="6.42578125" style="8" customWidth="1"/>
    <col min="14871" max="15099" width="11.42578125" style="8"/>
    <col min="15100" max="15100" width="1" style="8" customWidth="1"/>
    <col min="15101" max="15101" width="4.28515625" style="8" customWidth="1"/>
    <col min="15102" max="15102" width="34.7109375" style="8" customWidth="1"/>
    <col min="15103" max="15103" width="0" style="8" hidden="1" customWidth="1"/>
    <col min="15104" max="15104" width="20" style="8" customWidth="1"/>
    <col min="15105" max="15105" width="20.85546875" style="8" customWidth="1"/>
    <col min="15106" max="15106" width="25" style="8" customWidth="1"/>
    <col min="15107" max="15107" width="18.7109375" style="8" customWidth="1"/>
    <col min="15108" max="15108" width="29.7109375" style="8" customWidth="1"/>
    <col min="15109" max="15109" width="13.42578125" style="8" customWidth="1"/>
    <col min="15110" max="15110" width="13.85546875" style="8" customWidth="1"/>
    <col min="15111" max="15115" width="16.5703125" style="8" customWidth="1"/>
    <col min="15116" max="15116" width="20.5703125" style="8" customWidth="1"/>
    <col min="15117" max="15117" width="21.140625" style="8" customWidth="1"/>
    <col min="15118" max="15118" width="9.5703125" style="8" customWidth="1"/>
    <col min="15119" max="15119" width="0.42578125" style="8" customWidth="1"/>
    <col min="15120" max="15126" width="6.42578125" style="8" customWidth="1"/>
    <col min="15127" max="15355" width="11.42578125" style="8"/>
    <col min="15356" max="15356" width="1" style="8" customWidth="1"/>
    <col min="15357" max="15357" width="4.28515625" style="8" customWidth="1"/>
    <col min="15358" max="15358" width="34.7109375" style="8" customWidth="1"/>
    <col min="15359" max="15359" width="0" style="8" hidden="1" customWidth="1"/>
    <col min="15360" max="15360" width="20" style="8" customWidth="1"/>
    <col min="15361" max="15361" width="20.85546875" style="8" customWidth="1"/>
    <col min="15362" max="15362" width="25" style="8" customWidth="1"/>
    <col min="15363" max="15363" width="18.7109375" style="8" customWidth="1"/>
    <col min="15364" max="15364" width="29.7109375" style="8" customWidth="1"/>
    <col min="15365" max="15365" width="13.42578125" style="8" customWidth="1"/>
    <col min="15366" max="15366" width="13.85546875" style="8" customWidth="1"/>
    <col min="15367" max="15371" width="16.5703125" style="8" customWidth="1"/>
    <col min="15372" max="15372" width="20.5703125" style="8" customWidth="1"/>
    <col min="15373" max="15373" width="21.140625" style="8" customWidth="1"/>
    <col min="15374" max="15374" width="9.5703125" style="8" customWidth="1"/>
    <col min="15375" max="15375" width="0.42578125" style="8" customWidth="1"/>
    <col min="15376" max="15382" width="6.42578125" style="8" customWidth="1"/>
    <col min="15383" max="15611" width="11.42578125" style="8"/>
    <col min="15612" max="15612" width="1" style="8" customWidth="1"/>
    <col min="15613" max="15613" width="4.28515625" style="8" customWidth="1"/>
    <col min="15614" max="15614" width="34.7109375" style="8" customWidth="1"/>
    <col min="15615" max="15615" width="0" style="8" hidden="1" customWidth="1"/>
    <col min="15616" max="15616" width="20" style="8" customWidth="1"/>
    <col min="15617" max="15617" width="20.85546875" style="8" customWidth="1"/>
    <col min="15618" max="15618" width="25" style="8" customWidth="1"/>
    <col min="15619" max="15619" width="18.7109375" style="8" customWidth="1"/>
    <col min="15620" max="15620" width="29.7109375" style="8" customWidth="1"/>
    <col min="15621" max="15621" width="13.42578125" style="8" customWidth="1"/>
    <col min="15622" max="15622" width="13.85546875" style="8" customWidth="1"/>
    <col min="15623" max="15627" width="16.5703125" style="8" customWidth="1"/>
    <col min="15628" max="15628" width="20.5703125" style="8" customWidth="1"/>
    <col min="15629" max="15629" width="21.140625" style="8" customWidth="1"/>
    <col min="15630" max="15630" width="9.5703125" style="8" customWidth="1"/>
    <col min="15631" max="15631" width="0.42578125" style="8" customWidth="1"/>
    <col min="15632" max="15638" width="6.42578125" style="8" customWidth="1"/>
    <col min="15639" max="15867" width="11.42578125" style="8"/>
    <col min="15868" max="15868" width="1" style="8" customWidth="1"/>
    <col min="15869" max="15869" width="4.28515625" style="8" customWidth="1"/>
    <col min="15870" max="15870" width="34.7109375" style="8" customWidth="1"/>
    <col min="15871" max="15871" width="0" style="8" hidden="1" customWidth="1"/>
    <col min="15872" max="15872" width="20" style="8" customWidth="1"/>
    <col min="15873" max="15873" width="20.85546875" style="8" customWidth="1"/>
    <col min="15874" max="15874" width="25" style="8" customWidth="1"/>
    <col min="15875" max="15875" width="18.7109375" style="8" customWidth="1"/>
    <col min="15876" max="15876" width="29.7109375" style="8" customWidth="1"/>
    <col min="15877" max="15877" width="13.42578125" style="8" customWidth="1"/>
    <col min="15878" max="15878" width="13.85546875" style="8" customWidth="1"/>
    <col min="15879" max="15883" width="16.5703125" style="8" customWidth="1"/>
    <col min="15884" max="15884" width="20.5703125" style="8" customWidth="1"/>
    <col min="15885" max="15885" width="21.140625" style="8" customWidth="1"/>
    <col min="15886" max="15886" width="9.5703125" style="8" customWidth="1"/>
    <col min="15887" max="15887" width="0.42578125" style="8" customWidth="1"/>
    <col min="15888" max="15894" width="6.42578125" style="8" customWidth="1"/>
    <col min="15895" max="16123" width="11.42578125" style="8"/>
    <col min="16124" max="16124" width="1" style="8" customWidth="1"/>
    <col min="16125" max="16125" width="4.28515625" style="8" customWidth="1"/>
    <col min="16126" max="16126" width="34.7109375" style="8" customWidth="1"/>
    <col min="16127" max="16127" width="0" style="8" hidden="1" customWidth="1"/>
    <col min="16128" max="16128" width="20" style="8" customWidth="1"/>
    <col min="16129" max="16129" width="20.85546875" style="8" customWidth="1"/>
    <col min="16130" max="16130" width="25" style="8" customWidth="1"/>
    <col min="16131" max="16131" width="18.7109375" style="8" customWidth="1"/>
    <col min="16132" max="16132" width="29.7109375" style="8" customWidth="1"/>
    <col min="16133" max="16133" width="13.42578125" style="8" customWidth="1"/>
    <col min="16134" max="16134" width="13.85546875" style="8" customWidth="1"/>
    <col min="16135" max="16139" width="16.5703125" style="8" customWidth="1"/>
    <col min="16140" max="16140" width="20.5703125" style="8" customWidth="1"/>
    <col min="16141" max="16141" width="21.140625" style="8" customWidth="1"/>
    <col min="16142" max="16142" width="9.5703125" style="8" customWidth="1"/>
    <col min="16143" max="16143" width="0.42578125" style="8" customWidth="1"/>
    <col min="16144" max="16150" width="6.42578125" style="8" customWidth="1"/>
    <col min="16151" max="16371" width="11.42578125" style="8"/>
    <col min="16372" max="16384" width="11.42578125" style="8" customWidth="1"/>
  </cols>
  <sheetData>
    <row r="2" spans="2:16" ht="26.25" x14ac:dyDescent="0.25">
      <c r="B2" s="275" t="s">
        <v>61</v>
      </c>
      <c r="C2" s="276"/>
      <c r="D2" s="276"/>
      <c r="E2" s="276"/>
      <c r="F2" s="276"/>
      <c r="G2" s="276"/>
      <c r="H2" s="276"/>
      <c r="I2" s="276"/>
      <c r="J2" s="276"/>
      <c r="K2" s="276"/>
      <c r="L2" s="276"/>
      <c r="M2" s="276"/>
      <c r="N2" s="276"/>
      <c r="O2" s="276"/>
      <c r="P2" s="276"/>
    </row>
    <row r="4" spans="2:16" ht="26.25" x14ac:dyDescent="0.25">
      <c r="B4" s="275" t="s">
        <v>47</v>
      </c>
      <c r="C4" s="276"/>
      <c r="D4" s="276"/>
      <c r="E4" s="276"/>
      <c r="F4" s="276"/>
      <c r="G4" s="276"/>
      <c r="H4" s="276"/>
      <c r="I4" s="276"/>
      <c r="J4" s="276"/>
      <c r="K4" s="276"/>
      <c r="L4" s="276"/>
      <c r="M4" s="276"/>
      <c r="N4" s="276"/>
      <c r="O4" s="276"/>
      <c r="P4" s="276"/>
    </row>
    <row r="5" spans="2:16" ht="15.75" thickBot="1" x14ac:dyDescent="0.3"/>
    <row r="6" spans="2:16" ht="21.75" thickBot="1" x14ac:dyDescent="0.3">
      <c r="B6" s="10" t="s">
        <v>4</v>
      </c>
      <c r="C6" s="270" t="s">
        <v>156</v>
      </c>
      <c r="D6" s="270"/>
      <c r="E6" s="270"/>
      <c r="F6" s="270"/>
      <c r="G6" s="270"/>
      <c r="H6" s="270"/>
      <c r="I6" s="270"/>
      <c r="J6" s="270"/>
      <c r="K6" s="270"/>
      <c r="L6" s="270"/>
      <c r="M6" s="270"/>
      <c r="N6" s="271"/>
    </row>
    <row r="7" spans="2:16" ht="16.5" thickBot="1" x14ac:dyDescent="0.3">
      <c r="B7" s="11" t="s">
        <v>5</v>
      </c>
      <c r="C7" s="270"/>
      <c r="D7" s="270"/>
      <c r="E7" s="270"/>
      <c r="F7" s="270"/>
      <c r="G7" s="270"/>
      <c r="H7" s="270"/>
      <c r="I7" s="270"/>
      <c r="J7" s="270"/>
      <c r="K7" s="270"/>
      <c r="L7" s="270"/>
      <c r="M7" s="270"/>
      <c r="N7" s="271"/>
    </row>
    <row r="8" spans="2:16" ht="16.5" thickBot="1" x14ac:dyDescent="0.3">
      <c r="B8" s="11" t="s">
        <v>6</v>
      </c>
      <c r="C8" s="270"/>
      <c r="D8" s="270"/>
      <c r="E8" s="270"/>
      <c r="F8" s="270"/>
      <c r="G8" s="270"/>
      <c r="H8" s="270"/>
      <c r="I8" s="270"/>
      <c r="J8" s="270"/>
      <c r="K8" s="270"/>
      <c r="L8" s="270"/>
      <c r="M8" s="270"/>
      <c r="N8" s="271"/>
    </row>
    <row r="9" spans="2:16" ht="16.5" thickBot="1" x14ac:dyDescent="0.3">
      <c r="B9" s="11" t="s">
        <v>7</v>
      </c>
      <c r="C9" s="270"/>
      <c r="D9" s="270"/>
      <c r="E9" s="270"/>
      <c r="F9" s="270"/>
      <c r="G9" s="270"/>
      <c r="H9" s="270"/>
      <c r="I9" s="270"/>
      <c r="J9" s="270"/>
      <c r="K9" s="270"/>
      <c r="L9" s="270"/>
      <c r="M9" s="270"/>
      <c r="N9" s="271"/>
    </row>
    <row r="10" spans="2:16" ht="16.5" thickBot="1" x14ac:dyDescent="0.3">
      <c r="B10" s="11" t="s">
        <v>8</v>
      </c>
      <c r="C10" s="277">
        <v>22</v>
      </c>
      <c r="D10" s="277"/>
      <c r="E10" s="278"/>
      <c r="F10" s="32"/>
      <c r="G10" s="32"/>
      <c r="H10" s="32"/>
      <c r="I10" s="32"/>
      <c r="J10" s="32"/>
      <c r="K10" s="32"/>
      <c r="L10" s="32"/>
      <c r="M10" s="32"/>
      <c r="N10" s="33"/>
    </row>
    <row r="11" spans="2:16" ht="16.5" thickBot="1" x14ac:dyDescent="0.3">
      <c r="B11" s="13" t="s">
        <v>9</v>
      </c>
      <c r="C11" s="14">
        <v>41977</v>
      </c>
      <c r="D11" s="15"/>
      <c r="E11" s="15"/>
      <c r="F11" s="15"/>
      <c r="G11" s="15"/>
      <c r="H11" s="15"/>
      <c r="I11" s="15"/>
      <c r="J11" s="15"/>
      <c r="K11" s="15"/>
      <c r="L11" s="15"/>
      <c r="M11" s="15"/>
      <c r="N11" s="16"/>
    </row>
    <row r="12" spans="2:16" ht="15.75" x14ac:dyDescent="0.25">
      <c r="B12" s="12"/>
      <c r="C12" s="17"/>
      <c r="D12" s="18"/>
      <c r="E12" s="18"/>
      <c r="F12" s="18"/>
      <c r="G12" s="18"/>
      <c r="H12" s="18"/>
      <c r="I12" s="7"/>
      <c r="J12" s="7"/>
      <c r="K12" s="7"/>
      <c r="L12" s="7"/>
      <c r="M12" s="7"/>
      <c r="N12" s="18"/>
    </row>
    <row r="13" spans="2:16" x14ac:dyDescent="0.25">
      <c r="I13" s="7"/>
      <c r="J13" s="7"/>
      <c r="K13" s="7"/>
      <c r="L13" s="7"/>
      <c r="M13" s="7"/>
      <c r="N13" s="20"/>
    </row>
    <row r="14" spans="2:16" ht="45.75" customHeight="1" x14ac:dyDescent="0.25">
      <c r="B14" s="279" t="s">
        <v>94</v>
      </c>
      <c r="C14" s="279"/>
      <c r="D14" s="49" t="s">
        <v>12</v>
      </c>
      <c r="E14" s="49" t="s">
        <v>13</v>
      </c>
      <c r="F14" s="49" t="s">
        <v>29</v>
      </c>
      <c r="G14" s="75"/>
      <c r="I14" s="36"/>
      <c r="J14" s="36"/>
      <c r="K14" s="36"/>
      <c r="L14" s="36"/>
      <c r="M14" s="36"/>
      <c r="N14" s="20"/>
    </row>
    <row r="15" spans="2:16" x14ac:dyDescent="0.25">
      <c r="B15" s="279"/>
      <c r="C15" s="279"/>
      <c r="D15" s="49">
        <v>22</v>
      </c>
      <c r="E15" s="158">
        <v>1313221500</v>
      </c>
      <c r="F15" s="195">
        <v>450</v>
      </c>
      <c r="G15" s="76"/>
      <c r="I15" s="37"/>
      <c r="J15" s="37"/>
      <c r="K15" s="37"/>
      <c r="L15" s="37"/>
      <c r="M15" s="37"/>
      <c r="N15" s="20"/>
    </row>
    <row r="16" spans="2:16" x14ac:dyDescent="0.25">
      <c r="B16" s="279"/>
      <c r="C16" s="279"/>
      <c r="D16" s="49"/>
      <c r="E16" s="34"/>
      <c r="F16" s="148"/>
      <c r="G16" s="76"/>
      <c r="I16" s="37"/>
      <c r="J16" s="37"/>
      <c r="K16" s="37"/>
      <c r="L16" s="37"/>
      <c r="M16" s="37"/>
      <c r="N16" s="20"/>
    </row>
    <row r="17" spans="1:14" x14ac:dyDescent="0.25">
      <c r="B17" s="279"/>
      <c r="C17" s="279"/>
      <c r="D17" s="49"/>
      <c r="E17" s="34"/>
      <c r="F17" s="148"/>
      <c r="G17" s="76"/>
      <c r="I17" s="37"/>
      <c r="J17" s="37"/>
      <c r="K17" s="37"/>
      <c r="L17" s="37"/>
      <c r="M17" s="37"/>
      <c r="N17" s="20"/>
    </row>
    <row r="18" spans="1:14" x14ac:dyDescent="0.25">
      <c r="B18" s="279"/>
      <c r="C18" s="279"/>
      <c r="D18" s="49"/>
      <c r="E18" s="35"/>
      <c r="F18" s="148"/>
      <c r="G18" s="76"/>
      <c r="H18" s="21"/>
      <c r="I18" s="37"/>
      <c r="J18" s="37"/>
      <c r="K18" s="37"/>
      <c r="L18" s="37"/>
      <c r="M18" s="37"/>
      <c r="N18" s="19"/>
    </row>
    <row r="19" spans="1:14" x14ac:dyDescent="0.25">
      <c r="B19" s="279"/>
      <c r="C19" s="279"/>
      <c r="D19" s="49"/>
      <c r="E19" s="35"/>
      <c r="F19" s="148"/>
      <c r="G19" s="76"/>
      <c r="H19" s="21"/>
      <c r="I19" s="39"/>
      <c r="J19" s="39"/>
      <c r="K19" s="39"/>
      <c r="L19" s="39"/>
      <c r="M19" s="39"/>
      <c r="N19" s="19"/>
    </row>
    <row r="20" spans="1:14" x14ac:dyDescent="0.25">
      <c r="B20" s="279"/>
      <c r="C20" s="279"/>
      <c r="D20" s="49"/>
      <c r="E20" s="35"/>
      <c r="F20" s="148"/>
      <c r="G20" s="76"/>
      <c r="H20" s="21"/>
      <c r="I20" s="7"/>
      <c r="J20" s="7"/>
      <c r="K20" s="7"/>
      <c r="L20" s="7"/>
      <c r="M20" s="7"/>
      <c r="N20" s="19"/>
    </row>
    <row r="21" spans="1:14" x14ac:dyDescent="0.25">
      <c r="B21" s="279"/>
      <c r="C21" s="279"/>
      <c r="D21" s="49"/>
      <c r="E21" s="35"/>
      <c r="F21" s="148"/>
      <c r="G21" s="76"/>
      <c r="H21" s="21"/>
      <c r="I21" s="7"/>
      <c r="J21" s="7"/>
      <c r="K21" s="7"/>
      <c r="L21" s="7"/>
      <c r="M21" s="7"/>
      <c r="N21" s="19"/>
    </row>
    <row r="22" spans="1:14" ht="15.75" thickBot="1" x14ac:dyDescent="0.3">
      <c r="B22" s="280" t="s">
        <v>14</v>
      </c>
      <c r="C22" s="281"/>
      <c r="D22" s="49">
        <v>22</v>
      </c>
      <c r="E22" s="60">
        <v>1313221500</v>
      </c>
      <c r="F22" s="196">
        <v>450</v>
      </c>
      <c r="G22" s="76"/>
      <c r="H22" s="21"/>
      <c r="I22" s="7"/>
      <c r="J22" s="7"/>
      <c r="K22" s="7"/>
      <c r="L22" s="7"/>
      <c r="M22" s="7"/>
      <c r="N22" s="19"/>
    </row>
    <row r="23" spans="1:14" ht="45.75" thickBot="1" x14ac:dyDescent="0.3">
      <c r="A23" s="41"/>
      <c r="B23" s="50" t="s">
        <v>15</v>
      </c>
      <c r="C23" s="50" t="s">
        <v>95</v>
      </c>
      <c r="E23" s="36"/>
      <c r="F23" s="36"/>
      <c r="G23" s="36"/>
      <c r="H23" s="36"/>
      <c r="I23" s="9"/>
      <c r="J23" s="9"/>
      <c r="K23" s="9"/>
      <c r="L23" s="9"/>
      <c r="M23" s="9"/>
    </row>
    <row r="24" spans="1:14" ht="15.75" thickBot="1" x14ac:dyDescent="0.3">
      <c r="A24" s="42">
        <v>1</v>
      </c>
      <c r="C24" s="44">
        <v>360</v>
      </c>
      <c r="D24" s="40"/>
      <c r="E24" s="43">
        <f>E22</f>
        <v>1313221500</v>
      </c>
      <c r="F24" s="38"/>
      <c r="G24" s="38"/>
      <c r="H24" s="38"/>
      <c r="I24" s="22"/>
      <c r="J24" s="22"/>
      <c r="K24" s="22"/>
      <c r="L24" s="22"/>
      <c r="M24" s="22"/>
    </row>
    <row r="25" spans="1:14" x14ac:dyDescent="0.25">
      <c r="A25" s="81"/>
      <c r="C25" s="82"/>
      <c r="D25" s="37"/>
      <c r="E25" s="83"/>
      <c r="F25" s="38"/>
      <c r="G25" s="38"/>
      <c r="H25" s="38"/>
      <c r="I25" s="22"/>
      <c r="J25" s="22"/>
      <c r="K25" s="22"/>
      <c r="L25" s="22"/>
      <c r="M25" s="22"/>
    </row>
    <row r="26" spans="1:14" x14ac:dyDescent="0.25">
      <c r="A26" s="81"/>
      <c r="C26" s="82"/>
      <c r="D26" s="37"/>
      <c r="E26" s="83"/>
      <c r="F26" s="38"/>
      <c r="G26" s="38"/>
      <c r="H26" s="38"/>
      <c r="I26" s="22"/>
      <c r="J26" s="22"/>
      <c r="K26" s="22"/>
      <c r="L26" s="22"/>
      <c r="M26" s="22"/>
    </row>
    <row r="27" spans="1:14" x14ac:dyDescent="0.25">
      <c r="A27" s="81"/>
      <c r="B27" s="104" t="s">
        <v>124</v>
      </c>
      <c r="C27" s="86"/>
      <c r="D27" s="86"/>
      <c r="E27" s="86"/>
      <c r="F27" s="86"/>
      <c r="G27" s="86"/>
      <c r="H27" s="86"/>
      <c r="I27" s="89"/>
      <c r="J27" s="89"/>
      <c r="K27" s="89"/>
      <c r="L27" s="89"/>
      <c r="M27" s="89"/>
      <c r="N27" s="90"/>
    </row>
    <row r="28" spans="1:14" x14ac:dyDescent="0.25">
      <c r="A28" s="81"/>
      <c r="B28" s="86"/>
      <c r="C28" s="86"/>
      <c r="D28" s="86"/>
      <c r="E28" s="86"/>
      <c r="F28" s="86"/>
      <c r="G28" s="86"/>
      <c r="H28" s="86"/>
      <c r="I28" s="89"/>
      <c r="J28" s="89"/>
      <c r="K28" s="89"/>
      <c r="L28" s="89"/>
      <c r="M28" s="89"/>
      <c r="N28" s="90"/>
    </row>
    <row r="29" spans="1:14" x14ac:dyDescent="0.25">
      <c r="A29" s="81"/>
      <c r="B29" s="107" t="s">
        <v>32</v>
      </c>
      <c r="C29" s="107" t="s">
        <v>125</v>
      </c>
      <c r="D29" s="107" t="s">
        <v>126</v>
      </c>
      <c r="E29" s="86"/>
      <c r="F29" s="86"/>
      <c r="G29" s="86"/>
      <c r="H29" s="86"/>
      <c r="I29" s="89"/>
      <c r="J29" s="89"/>
      <c r="K29" s="89"/>
      <c r="L29" s="89"/>
      <c r="M29" s="89"/>
      <c r="N29" s="90"/>
    </row>
    <row r="30" spans="1:14" x14ac:dyDescent="0.25">
      <c r="A30" s="81"/>
      <c r="B30" s="103" t="s">
        <v>127</v>
      </c>
      <c r="C30" s="103"/>
      <c r="D30" s="147" t="s">
        <v>152</v>
      </c>
      <c r="E30" s="86"/>
      <c r="F30" s="86"/>
      <c r="G30" s="86"/>
      <c r="H30" s="86"/>
      <c r="I30" s="89"/>
      <c r="J30" s="89"/>
      <c r="K30" s="89"/>
      <c r="L30" s="89"/>
      <c r="M30" s="89"/>
      <c r="N30" s="90"/>
    </row>
    <row r="31" spans="1:14" x14ac:dyDescent="0.25">
      <c r="A31" s="81"/>
      <c r="B31" s="103" t="s">
        <v>128</v>
      </c>
      <c r="C31" s="103" t="s">
        <v>152</v>
      </c>
      <c r="D31" s="147"/>
      <c r="E31" s="86"/>
      <c r="F31" s="86"/>
      <c r="G31" s="86"/>
      <c r="H31" s="86"/>
      <c r="I31" s="89"/>
      <c r="J31" s="89"/>
      <c r="K31" s="89"/>
      <c r="L31" s="89"/>
      <c r="M31" s="89"/>
      <c r="N31" s="90"/>
    </row>
    <row r="32" spans="1:14" x14ac:dyDescent="0.25">
      <c r="A32" s="81"/>
      <c r="B32" s="103" t="s">
        <v>129</v>
      </c>
      <c r="C32" s="103" t="s">
        <v>152</v>
      </c>
      <c r="D32" s="147"/>
      <c r="E32" s="86"/>
      <c r="F32" s="86"/>
      <c r="G32" s="86"/>
      <c r="H32" s="86"/>
      <c r="I32" s="89"/>
      <c r="J32" s="89"/>
      <c r="K32" s="89"/>
      <c r="L32" s="89"/>
      <c r="M32" s="89"/>
      <c r="N32" s="90"/>
    </row>
    <row r="33" spans="1:17" x14ac:dyDescent="0.25">
      <c r="A33" s="81"/>
      <c r="B33" s="103" t="s">
        <v>130</v>
      </c>
      <c r="C33" s="103"/>
      <c r="D33" s="147" t="s">
        <v>152</v>
      </c>
      <c r="E33" s="86"/>
      <c r="F33" s="86"/>
      <c r="G33" s="86"/>
      <c r="H33" s="86"/>
      <c r="I33" s="89"/>
      <c r="J33" s="89"/>
      <c r="K33" s="89"/>
      <c r="L33" s="89"/>
      <c r="M33" s="89"/>
      <c r="N33" s="90"/>
    </row>
    <row r="34" spans="1:17" x14ac:dyDescent="0.25">
      <c r="A34" s="81"/>
      <c r="B34" s="86"/>
      <c r="C34" s="86"/>
      <c r="D34" s="86"/>
      <c r="E34" s="86"/>
      <c r="F34" s="86"/>
      <c r="G34" s="86"/>
      <c r="H34" s="86"/>
      <c r="I34" s="89"/>
      <c r="J34" s="89"/>
      <c r="K34" s="89"/>
      <c r="L34" s="89"/>
      <c r="M34" s="89"/>
      <c r="N34" s="90"/>
    </row>
    <row r="35" spans="1:17" x14ac:dyDescent="0.25">
      <c r="A35" s="81"/>
      <c r="B35" s="86"/>
      <c r="C35" s="86"/>
      <c r="D35" s="86"/>
      <c r="E35" s="86"/>
      <c r="F35" s="86"/>
      <c r="G35" s="86"/>
      <c r="H35" s="86"/>
      <c r="I35" s="89"/>
      <c r="J35" s="89"/>
      <c r="K35" s="89"/>
      <c r="L35" s="89"/>
      <c r="M35" s="89"/>
      <c r="N35" s="90"/>
    </row>
    <row r="36" spans="1:17" x14ac:dyDescent="0.25">
      <c r="A36" s="81"/>
      <c r="B36" s="104" t="s">
        <v>131</v>
      </c>
      <c r="C36" s="86"/>
      <c r="D36" s="86"/>
      <c r="E36" s="86"/>
      <c r="F36" s="86"/>
      <c r="G36" s="86"/>
      <c r="H36" s="86"/>
      <c r="I36" s="89"/>
      <c r="J36" s="89"/>
      <c r="K36" s="89"/>
      <c r="L36" s="89"/>
      <c r="M36" s="89"/>
      <c r="N36" s="90"/>
    </row>
    <row r="37" spans="1:17" x14ac:dyDescent="0.25">
      <c r="A37" s="81"/>
      <c r="B37" s="86"/>
      <c r="C37" s="86"/>
      <c r="D37" s="86"/>
      <c r="E37" s="86"/>
      <c r="F37" s="86"/>
      <c r="G37" s="86"/>
      <c r="H37" s="86"/>
      <c r="I37" s="89"/>
      <c r="J37" s="89"/>
      <c r="K37" s="89"/>
      <c r="L37" s="89"/>
      <c r="M37" s="89"/>
      <c r="N37" s="90"/>
    </row>
    <row r="38" spans="1:17" x14ac:dyDescent="0.25">
      <c r="A38" s="81"/>
      <c r="B38" s="86"/>
      <c r="C38" s="86"/>
      <c r="D38" s="86"/>
      <c r="E38" s="86"/>
      <c r="F38" s="86"/>
      <c r="G38" s="86"/>
      <c r="H38" s="86"/>
      <c r="I38" s="89"/>
      <c r="J38" s="89"/>
      <c r="K38" s="89"/>
      <c r="L38" s="89"/>
      <c r="M38" s="89"/>
      <c r="N38" s="90"/>
    </row>
    <row r="39" spans="1:17" x14ac:dyDescent="0.25">
      <c r="A39" s="81"/>
      <c r="B39" s="107" t="s">
        <v>32</v>
      </c>
      <c r="C39" s="107" t="s">
        <v>56</v>
      </c>
      <c r="D39" s="106" t="s">
        <v>50</v>
      </c>
      <c r="E39" s="106" t="s">
        <v>16</v>
      </c>
      <c r="F39" s="86"/>
      <c r="G39" s="86"/>
      <c r="H39" s="86"/>
      <c r="I39" s="89"/>
      <c r="J39" s="89"/>
      <c r="K39" s="89"/>
      <c r="L39" s="89"/>
      <c r="M39" s="89"/>
      <c r="N39" s="90"/>
    </row>
    <row r="40" spans="1:17" ht="28.5" x14ac:dyDescent="0.25">
      <c r="A40" s="81"/>
      <c r="B40" s="87" t="s">
        <v>132</v>
      </c>
      <c r="C40" s="88">
        <v>40</v>
      </c>
      <c r="D40" s="105">
        <v>40</v>
      </c>
      <c r="E40" s="282">
        <f>+D40+D41</f>
        <v>50</v>
      </c>
      <c r="F40" s="86"/>
      <c r="G40" s="86"/>
      <c r="H40" s="86"/>
      <c r="I40" s="89"/>
      <c r="J40" s="89"/>
      <c r="K40" s="89"/>
      <c r="L40" s="89"/>
      <c r="M40" s="89"/>
      <c r="N40" s="90"/>
    </row>
    <row r="41" spans="1:17" ht="42.75" x14ac:dyDescent="0.25">
      <c r="A41" s="81"/>
      <c r="B41" s="87" t="s">
        <v>133</v>
      </c>
      <c r="C41" s="88">
        <v>60</v>
      </c>
      <c r="D41" s="105">
        <v>10</v>
      </c>
      <c r="E41" s="283"/>
      <c r="F41" s="86"/>
      <c r="G41" s="86"/>
      <c r="H41" s="86"/>
      <c r="I41" s="89"/>
      <c r="J41" s="89"/>
      <c r="K41" s="89"/>
      <c r="L41" s="89"/>
      <c r="M41" s="89"/>
      <c r="N41" s="90"/>
    </row>
    <row r="42" spans="1:17" x14ac:dyDescent="0.25">
      <c r="A42" s="81"/>
      <c r="C42" s="82"/>
      <c r="D42" s="37"/>
      <c r="E42" s="83"/>
      <c r="F42" s="38"/>
      <c r="G42" s="38"/>
      <c r="H42" s="38"/>
      <c r="I42" s="22"/>
      <c r="J42" s="22"/>
      <c r="K42" s="22"/>
      <c r="L42" s="22"/>
      <c r="M42" s="22"/>
    </row>
    <row r="43" spans="1:17" x14ac:dyDescent="0.25">
      <c r="A43" s="81"/>
      <c r="C43" s="82"/>
      <c r="D43" s="37"/>
      <c r="E43" s="83"/>
      <c r="F43" s="38"/>
      <c r="G43" s="38"/>
      <c r="H43" s="38"/>
      <c r="I43" s="22"/>
      <c r="J43" s="22"/>
      <c r="K43" s="22"/>
      <c r="L43" s="22"/>
      <c r="M43" s="22"/>
    </row>
    <row r="44" spans="1:17" ht="24" customHeight="1" x14ac:dyDescent="0.25">
      <c r="A44" s="81"/>
      <c r="C44" s="82"/>
      <c r="D44" s="37"/>
      <c r="E44" s="83"/>
      <c r="F44" s="38"/>
      <c r="G44" s="38"/>
      <c r="H44" s="38"/>
      <c r="I44" s="22"/>
      <c r="J44" s="22"/>
      <c r="K44" s="22"/>
      <c r="L44" s="22"/>
      <c r="M44" s="284" t="s">
        <v>34</v>
      </c>
      <c r="N44" s="284"/>
    </row>
    <row r="45" spans="1:17" ht="27.75" customHeight="1" thickBot="1" x14ac:dyDescent="0.3">
      <c r="M45" s="285"/>
      <c r="N45" s="285"/>
    </row>
    <row r="46" spans="1:17" x14ac:dyDescent="0.25">
      <c r="B46" s="62" t="s">
        <v>147</v>
      </c>
      <c r="M46" s="61"/>
      <c r="N46" s="61"/>
    </row>
    <row r="47" spans="1:17" ht="15.75" thickBot="1" x14ac:dyDescent="0.3">
      <c r="M47" s="61"/>
      <c r="N47" s="61"/>
    </row>
    <row r="48" spans="1:17" s="7" customFormat="1" ht="109.5" customHeight="1" x14ac:dyDescent="0.25">
      <c r="B48" s="100" t="s">
        <v>134</v>
      </c>
      <c r="C48" s="100" t="s">
        <v>135</v>
      </c>
      <c r="D48" s="100" t="s">
        <v>136</v>
      </c>
      <c r="E48" s="51" t="s">
        <v>44</v>
      </c>
      <c r="F48" s="51" t="s">
        <v>22</v>
      </c>
      <c r="G48" s="51" t="s">
        <v>96</v>
      </c>
      <c r="H48" s="51" t="s">
        <v>17</v>
      </c>
      <c r="I48" s="51" t="s">
        <v>10</v>
      </c>
      <c r="J48" s="51" t="s">
        <v>30</v>
      </c>
      <c r="K48" s="51" t="s">
        <v>59</v>
      </c>
      <c r="L48" s="51" t="s">
        <v>20</v>
      </c>
      <c r="M48" s="85" t="s">
        <v>26</v>
      </c>
      <c r="N48" s="100" t="s">
        <v>137</v>
      </c>
      <c r="O48" s="51" t="s">
        <v>35</v>
      </c>
      <c r="P48" s="52" t="s">
        <v>11</v>
      </c>
      <c r="Q48" s="52" t="s">
        <v>19</v>
      </c>
    </row>
    <row r="49" spans="1:26" s="27" customFormat="1" ht="80.25" customHeight="1" x14ac:dyDescent="0.2">
      <c r="A49" s="45">
        <v>1</v>
      </c>
      <c r="B49" s="199" t="s">
        <v>156</v>
      </c>
      <c r="C49" s="47" t="s">
        <v>236</v>
      </c>
      <c r="D49" s="46" t="s">
        <v>157</v>
      </c>
      <c r="E49" s="187">
        <v>324</v>
      </c>
      <c r="F49" s="23" t="s">
        <v>125</v>
      </c>
      <c r="G49" s="153" t="s">
        <v>237</v>
      </c>
      <c r="H49" s="99">
        <v>41242</v>
      </c>
      <c r="I49" s="99">
        <v>41988</v>
      </c>
      <c r="J49" s="24" t="s">
        <v>126</v>
      </c>
      <c r="K49" s="187">
        <v>4</v>
      </c>
      <c r="L49" s="149">
        <v>9</v>
      </c>
      <c r="M49" s="187">
        <v>90</v>
      </c>
      <c r="N49" s="84" t="s">
        <v>237</v>
      </c>
      <c r="O49" s="197" t="s">
        <v>149</v>
      </c>
      <c r="P49" s="198">
        <v>63</v>
      </c>
      <c r="Q49" s="135" t="s">
        <v>372</v>
      </c>
      <c r="R49" s="26"/>
      <c r="S49" s="26"/>
      <c r="T49" s="26"/>
      <c r="U49" s="26"/>
      <c r="V49" s="26"/>
      <c r="W49" s="26"/>
      <c r="X49" s="26"/>
      <c r="Y49" s="26"/>
      <c r="Z49" s="26"/>
    </row>
    <row r="50" spans="1:26" s="95" customFormat="1" ht="30" x14ac:dyDescent="0.25">
      <c r="A50" s="45"/>
      <c r="B50" s="46" t="s">
        <v>156</v>
      </c>
      <c r="C50" s="97" t="s">
        <v>236</v>
      </c>
      <c r="D50" s="96" t="s">
        <v>277</v>
      </c>
      <c r="E50" s="187">
        <v>2123632</v>
      </c>
      <c r="F50" s="92" t="s">
        <v>125</v>
      </c>
      <c r="G50" s="153" t="s">
        <v>237</v>
      </c>
      <c r="H50" s="99">
        <v>41221</v>
      </c>
      <c r="I50" s="99">
        <v>41258</v>
      </c>
      <c r="J50" s="93" t="s">
        <v>126</v>
      </c>
      <c r="K50" s="187">
        <v>1</v>
      </c>
      <c r="L50" s="149">
        <v>0</v>
      </c>
      <c r="M50" s="187">
        <v>1149</v>
      </c>
      <c r="N50" s="84" t="s">
        <v>237</v>
      </c>
      <c r="O50" s="197">
        <v>553592796</v>
      </c>
      <c r="P50" s="200">
        <v>63</v>
      </c>
      <c r="Q50" s="135"/>
      <c r="R50" s="94"/>
      <c r="S50" s="94"/>
      <c r="T50" s="94"/>
      <c r="U50" s="94"/>
      <c r="V50" s="94"/>
      <c r="W50" s="94"/>
      <c r="X50" s="94"/>
      <c r="Y50" s="94"/>
      <c r="Z50" s="94"/>
    </row>
    <row r="51" spans="1:26" s="27" customFormat="1" ht="17.45" customHeight="1" x14ac:dyDescent="0.25">
      <c r="A51" s="45"/>
      <c r="B51" s="46"/>
      <c r="C51" s="47"/>
      <c r="D51" s="46"/>
      <c r="E51" s="187"/>
      <c r="F51" s="23"/>
      <c r="G51" s="23"/>
      <c r="H51" s="99"/>
      <c r="I51" s="24"/>
      <c r="J51" s="24"/>
      <c r="K51" s="187"/>
      <c r="L51" s="24"/>
      <c r="M51" s="187"/>
      <c r="N51" s="84"/>
      <c r="O51" s="25"/>
      <c r="P51" s="25"/>
      <c r="Q51" s="135"/>
      <c r="R51" s="26"/>
      <c r="S51" s="26"/>
      <c r="T51" s="26"/>
      <c r="U51" s="26"/>
      <c r="V51" s="26"/>
      <c r="W51" s="26"/>
      <c r="X51" s="26"/>
      <c r="Y51" s="26"/>
      <c r="Z51" s="26"/>
    </row>
    <row r="52" spans="1:26" s="27" customFormat="1" x14ac:dyDescent="0.25">
      <c r="A52" s="45"/>
      <c r="B52" s="46"/>
      <c r="C52" s="47"/>
      <c r="D52" s="46"/>
      <c r="E52" s="187"/>
      <c r="F52" s="23"/>
      <c r="G52" s="23"/>
      <c r="H52" s="99"/>
      <c r="I52" s="24"/>
      <c r="J52" s="24"/>
      <c r="K52" s="187"/>
      <c r="L52" s="24"/>
      <c r="M52" s="187"/>
      <c r="N52" s="84"/>
      <c r="O52" s="25"/>
      <c r="P52" s="25"/>
      <c r="Q52" s="135"/>
      <c r="R52" s="26"/>
      <c r="S52" s="26"/>
      <c r="T52" s="26"/>
      <c r="U52" s="26"/>
      <c r="V52" s="26"/>
      <c r="W52" s="26"/>
      <c r="X52" s="26"/>
      <c r="Y52" s="26"/>
      <c r="Z52" s="26"/>
    </row>
    <row r="53" spans="1:26" s="27" customFormat="1" x14ac:dyDescent="0.25">
      <c r="A53" s="45"/>
      <c r="B53" s="46"/>
      <c r="C53" s="47"/>
      <c r="D53" s="46"/>
      <c r="E53" s="187"/>
      <c r="F53" s="23"/>
      <c r="G53" s="23"/>
      <c r="H53" s="99"/>
      <c r="I53" s="24"/>
      <c r="J53" s="24"/>
      <c r="K53" s="187"/>
      <c r="L53" s="24"/>
      <c r="M53" s="187"/>
      <c r="N53" s="84"/>
      <c r="O53" s="25"/>
      <c r="P53" s="25"/>
      <c r="Q53" s="135"/>
      <c r="R53" s="26"/>
      <c r="S53" s="26"/>
      <c r="T53" s="26"/>
      <c r="U53" s="26"/>
      <c r="V53" s="26"/>
      <c r="W53" s="26"/>
      <c r="X53" s="26"/>
      <c r="Y53" s="26"/>
      <c r="Z53" s="26"/>
    </row>
    <row r="54" spans="1:26" s="27" customFormat="1" x14ac:dyDescent="0.25">
      <c r="A54" s="45"/>
      <c r="B54" s="46"/>
      <c r="C54" s="47"/>
      <c r="D54" s="46"/>
      <c r="E54" s="187"/>
      <c r="F54" s="23"/>
      <c r="G54" s="23"/>
      <c r="H54" s="99"/>
      <c r="I54" s="24"/>
      <c r="J54" s="24"/>
      <c r="K54" s="187"/>
      <c r="L54" s="24"/>
      <c r="M54" s="187"/>
      <c r="N54" s="84"/>
      <c r="O54" s="25"/>
      <c r="P54" s="25"/>
      <c r="Q54" s="135"/>
      <c r="R54" s="26"/>
      <c r="S54" s="26"/>
      <c r="T54" s="26"/>
      <c r="U54" s="26"/>
      <c r="V54" s="26"/>
      <c r="W54" s="26"/>
      <c r="X54" s="26"/>
      <c r="Y54" s="26"/>
      <c r="Z54" s="26"/>
    </row>
    <row r="55" spans="1:26" s="27" customFormat="1" x14ac:dyDescent="0.25">
      <c r="A55" s="45"/>
      <c r="B55" s="46"/>
      <c r="C55" s="47"/>
      <c r="D55" s="46"/>
      <c r="E55" s="150"/>
      <c r="F55" s="23"/>
      <c r="G55" s="23"/>
      <c r="H55" s="99"/>
      <c r="I55" s="24"/>
      <c r="J55" s="24"/>
      <c r="K55" s="187"/>
      <c r="L55" s="24"/>
      <c r="M55" s="187"/>
      <c r="N55" s="84"/>
      <c r="O55" s="25"/>
      <c r="P55" s="25"/>
      <c r="Q55" s="135"/>
      <c r="R55" s="26"/>
      <c r="S55" s="26"/>
      <c r="T55" s="26"/>
      <c r="U55" s="26"/>
      <c r="V55" s="26"/>
      <c r="W55" s="26"/>
      <c r="X55" s="26"/>
      <c r="Y55" s="26"/>
      <c r="Z55" s="26"/>
    </row>
    <row r="56" spans="1:26" s="27" customFormat="1" x14ac:dyDescent="0.25">
      <c r="A56" s="45"/>
      <c r="B56" s="46"/>
      <c r="C56" s="47"/>
      <c r="D56" s="46"/>
      <c r="E56" s="150"/>
      <c r="F56" s="23"/>
      <c r="G56" s="23"/>
      <c r="H56" s="99"/>
      <c r="I56" s="24"/>
      <c r="J56" s="24"/>
      <c r="K56" s="187"/>
      <c r="L56" s="24"/>
      <c r="M56" s="187"/>
      <c r="N56" s="84"/>
      <c r="O56" s="25"/>
      <c r="P56" s="25"/>
      <c r="Q56" s="135"/>
      <c r="R56" s="26"/>
      <c r="S56" s="26"/>
      <c r="T56" s="26"/>
      <c r="U56" s="26"/>
      <c r="V56" s="26"/>
      <c r="W56" s="26"/>
      <c r="X56" s="26"/>
      <c r="Y56" s="26"/>
      <c r="Z56" s="26"/>
    </row>
    <row r="57" spans="1:26" s="27" customFormat="1" x14ac:dyDescent="0.25">
      <c r="A57" s="45"/>
      <c r="B57" s="46"/>
      <c r="C57" s="47"/>
      <c r="D57" s="46"/>
      <c r="E57" s="150"/>
      <c r="F57" s="23"/>
      <c r="G57" s="23"/>
      <c r="H57" s="99"/>
      <c r="I57" s="24"/>
      <c r="J57" s="24"/>
      <c r="K57" s="187"/>
      <c r="L57" s="24"/>
      <c r="M57" s="187"/>
      <c r="N57" s="84"/>
      <c r="O57" s="25"/>
      <c r="P57" s="25"/>
      <c r="Q57" s="135"/>
      <c r="R57" s="26"/>
      <c r="S57" s="26"/>
      <c r="T57" s="26"/>
      <c r="U57" s="26"/>
      <c r="V57" s="26"/>
      <c r="W57" s="26"/>
      <c r="X57" s="26"/>
      <c r="Y57" s="26"/>
      <c r="Z57" s="26"/>
    </row>
    <row r="58" spans="1:26" s="27" customFormat="1" x14ac:dyDescent="0.25">
      <c r="A58" s="45"/>
      <c r="B58" s="141" t="s">
        <v>16</v>
      </c>
      <c r="C58" s="47"/>
      <c r="D58" s="46"/>
      <c r="E58" s="187"/>
      <c r="F58" s="23"/>
      <c r="G58" s="23"/>
      <c r="H58" s="23"/>
      <c r="I58" s="24"/>
      <c r="J58" s="24"/>
      <c r="K58" s="48">
        <f t="shared" ref="K58" si="0">SUM(K49:K57)</f>
        <v>5</v>
      </c>
      <c r="L58" s="48"/>
      <c r="M58" s="188">
        <f t="shared" ref="M58:N58" si="1">SUM(M49:M57)</f>
        <v>1239</v>
      </c>
      <c r="N58" s="48">
        <f t="shared" si="1"/>
        <v>0</v>
      </c>
      <c r="O58" s="25"/>
      <c r="P58" s="25"/>
      <c r="Q58" s="136"/>
    </row>
    <row r="59" spans="1:26" s="28" customFormat="1" x14ac:dyDescent="0.25">
      <c r="E59" s="29"/>
    </row>
    <row r="60" spans="1:26" s="28" customFormat="1" x14ac:dyDescent="0.25">
      <c r="B60" s="286" t="s">
        <v>28</v>
      </c>
      <c r="C60" s="286" t="s">
        <v>27</v>
      </c>
      <c r="D60" s="288" t="s">
        <v>33</v>
      </c>
      <c r="E60" s="288"/>
    </row>
    <row r="61" spans="1:26" s="28" customFormat="1" x14ac:dyDescent="0.25">
      <c r="B61" s="287"/>
      <c r="C61" s="287"/>
      <c r="D61" s="58" t="s">
        <v>23</v>
      </c>
      <c r="E61" s="59" t="s">
        <v>24</v>
      </c>
    </row>
    <row r="62" spans="1:26" s="28" customFormat="1" ht="30.6" customHeight="1" x14ac:dyDescent="0.25">
      <c r="B62" s="56" t="s">
        <v>21</v>
      </c>
      <c r="C62" s="57">
        <f>+K58</f>
        <v>5</v>
      </c>
      <c r="D62" s="55"/>
      <c r="E62" s="54" t="s">
        <v>152</v>
      </c>
      <c r="F62" s="30"/>
      <c r="G62" s="30"/>
      <c r="H62" s="30"/>
      <c r="I62" s="30"/>
      <c r="J62" s="30"/>
      <c r="K62" s="30"/>
      <c r="L62" s="30"/>
      <c r="M62" s="30"/>
    </row>
    <row r="63" spans="1:26" s="28" customFormat="1" ht="30" customHeight="1" x14ac:dyDescent="0.25">
      <c r="B63" s="56" t="s">
        <v>25</v>
      </c>
      <c r="C63" s="57">
        <f>+M58</f>
        <v>1239</v>
      </c>
      <c r="D63" s="54" t="s">
        <v>152</v>
      </c>
      <c r="E63" s="54"/>
    </row>
    <row r="64" spans="1:26" s="28" customFormat="1" x14ac:dyDescent="0.25">
      <c r="B64" s="31"/>
      <c r="C64" s="289"/>
      <c r="D64" s="289"/>
      <c r="E64" s="289"/>
      <c r="F64" s="289"/>
      <c r="G64" s="289"/>
      <c r="H64" s="289"/>
      <c r="I64" s="289"/>
      <c r="J64" s="289"/>
      <c r="K64" s="289"/>
      <c r="L64" s="289"/>
      <c r="M64" s="289"/>
      <c r="N64" s="289"/>
    </row>
    <row r="65" spans="2:17" ht="28.15" customHeight="1" thickBot="1" x14ac:dyDescent="0.3"/>
    <row r="66" spans="2:17" ht="27" thickBot="1" x14ac:dyDescent="0.3">
      <c r="B66" s="290" t="s">
        <v>97</v>
      </c>
      <c r="C66" s="290"/>
      <c r="D66" s="290"/>
      <c r="E66" s="290"/>
      <c r="F66" s="290"/>
      <c r="G66" s="290"/>
      <c r="H66" s="290"/>
      <c r="I66" s="290"/>
      <c r="J66" s="290"/>
      <c r="K66" s="290"/>
      <c r="L66" s="290"/>
      <c r="M66" s="290"/>
      <c r="N66" s="290"/>
    </row>
    <row r="69" spans="2:17" ht="109.5" customHeight="1" x14ac:dyDescent="0.25">
      <c r="B69" s="102" t="s">
        <v>138</v>
      </c>
      <c r="C69" s="64" t="s">
        <v>2</v>
      </c>
      <c r="D69" s="64" t="s">
        <v>99</v>
      </c>
      <c r="E69" s="64" t="s">
        <v>98</v>
      </c>
      <c r="F69" s="64" t="s">
        <v>100</v>
      </c>
      <c r="G69" s="64" t="s">
        <v>101</v>
      </c>
      <c r="H69" s="64" t="s">
        <v>102</v>
      </c>
      <c r="I69" s="64" t="s">
        <v>103</v>
      </c>
      <c r="J69" s="64" t="s">
        <v>104</v>
      </c>
      <c r="K69" s="64" t="s">
        <v>105</v>
      </c>
      <c r="L69" s="64" t="s">
        <v>106</v>
      </c>
      <c r="M69" s="78" t="s">
        <v>107</v>
      </c>
      <c r="N69" s="78" t="s">
        <v>108</v>
      </c>
      <c r="O69" s="291" t="s">
        <v>3</v>
      </c>
      <c r="P69" s="292"/>
      <c r="Q69" s="64" t="s">
        <v>18</v>
      </c>
    </row>
    <row r="70" spans="2:17" ht="49.15" customHeight="1" x14ac:dyDescent="0.25">
      <c r="B70" s="182" t="s">
        <v>278</v>
      </c>
      <c r="C70" s="182" t="s">
        <v>279</v>
      </c>
      <c r="D70" s="80" t="s">
        <v>280</v>
      </c>
      <c r="E70" s="177">
        <v>210</v>
      </c>
      <c r="F70" s="177" t="s">
        <v>125</v>
      </c>
      <c r="G70" s="177" t="s">
        <v>237</v>
      </c>
      <c r="H70" s="177" t="s">
        <v>238</v>
      </c>
      <c r="I70" s="177" t="s">
        <v>237</v>
      </c>
      <c r="J70" s="177" t="s">
        <v>125</v>
      </c>
      <c r="K70" s="182" t="s">
        <v>208</v>
      </c>
      <c r="L70" s="182" t="s">
        <v>125</v>
      </c>
      <c r="M70" s="182" t="s">
        <v>125</v>
      </c>
      <c r="N70" s="182" t="s">
        <v>125</v>
      </c>
      <c r="O70" s="268"/>
      <c r="P70" s="269"/>
      <c r="Q70" s="182" t="s">
        <v>125</v>
      </c>
    </row>
    <row r="71" spans="2:17" ht="41.45" customHeight="1" x14ac:dyDescent="0.25">
      <c r="B71" s="178" t="s">
        <v>279</v>
      </c>
      <c r="C71" s="178" t="s">
        <v>279</v>
      </c>
      <c r="D71" s="80" t="s">
        <v>281</v>
      </c>
      <c r="E71" s="177">
        <v>90</v>
      </c>
      <c r="F71" s="177" t="s">
        <v>153</v>
      </c>
      <c r="G71" s="177" t="s">
        <v>153</v>
      </c>
      <c r="H71" s="177" t="s">
        <v>282</v>
      </c>
      <c r="I71" s="177" t="s">
        <v>283</v>
      </c>
      <c r="J71" s="177" t="s">
        <v>125</v>
      </c>
      <c r="K71" s="182" t="s">
        <v>208</v>
      </c>
      <c r="L71" s="182" t="s">
        <v>125</v>
      </c>
      <c r="M71" s="182" t="s">
        <v>125</v>
      </c>
      <c r="N71" s="182" t="s">
        <v>125</v>
      </c>
      <c r="O71" s="268"/>
      <c r="P71" s="269"/>
      <c r="Q71" s="182" t="s">
        <v>125</v>
      </c>
    </row>
    <row r="72" spans="2:17" ht="45" x14ac:dyDescent="0.25">
      <c r="B72" s="182" t="s">
        <v>279</v>
      </c>
      <c r="C72" s="178" t="s">
        <v>279</v>
      </c>
      <c r="D72" s="80" t="s">
        <v>284</v>
      </c>
      <c r="E72" s="177">
        <v>150</v>
      </c>
      <c r="F72" s="177" t="s">
        <v>153</v>
      </c>
      <c r="G72" s="177" t="s">
        <v>126</v>
      </c>
      <c r="H72" s="177" t="s">
        <v>153</v>
      </c>
      <c r="I72" s="177" t="s">
        <v>283</v>
      </c>
      <c r="J72" s="177" t="s">
        <v>125</v>
      </c>
      <c r="K72" s="182" t="s">
        <v>208</v>
      </c>
      <c r="L72" s="182" t="s">
        <v>125</v>
      </c>
      <c r="M72" s="182" t="s">
        <v>125</v>
      </c>
      <c r="N72" s="182" t="s">
        <v>125</v>
      </c>
      <c r="O72" s="268"/>
      <c r="P72" s="269"/>
      <c r="Q72" s="182" t="s">
        <v>125</v>
      </c>
    </row>
    <row r="73" spans="2:17" x14ac:dyDescent="0.25">
      <c r="B73" s="179"/>
      <c r="C73" s="179"/>
      <c r="D73" s="80"/>
      <c r="E73" s="80"/>
      <c r="F73" s="189"/>
      <c r="G73" s="189"/>
      <c r="H73" s="189"/>
      <c r="I73" s="80"/>
      <c r="J73" s="80"/>
      <c r="K73" s="65"/>
      <c r="L73" s="65"/>
      <c r="M73" s="65"/>
      <c r="N73" s="65"/>
      <c r="O73" s="268"/>
      <c r="P73" s="269"/>
      <c r="Q73" s="65"/>
    </row>
    <row r="74" spans="2:17" x14ac:dyDescent="0.25">
      <c r="B74" s="179"/>
      <c r="C74" s="179"/>
      <c r="D74" s="80"/>
      <c r="E74" s="80"/>
      <c r="F74" s="189"/>
      <c r="G74" s="189"/>
      <c r="H74" s="189"/>
      <c r="I74" s="80"/>
      <c r="J74" s="80"/>
      <c r="K74" s="65"/>
      <c r="L74" s="65"/>
      <c r="M74" s="65"/>
      <c r="N74" s="65"/>
      <c r="O74" s="268"/>
      <c r="P74" s="269"/>
      <c r="Q74" s="65"/>
    </row>
    <row r="75" spans="2:17" x14ac:dyDescent="0.25">
      <c r="B75" s="179"/>
      <c r="C75" s="179"/>
      <c r="D75" s="80"/>
      <c r="E75" s="80"/>
      <c r="F75" s="189"/>
      <c r="G75" s="189"/>
      <c r="H75" s="189"/>
      <c r="I75" s="80"/>
      <c r="J75" s="80"/>
      <c r="K75" s="65"/>
      <c r="L75" s="65"/>
      <c r="M75" s="65"/>
      <c r="N75" s="65"/>
      <c r="O75" s="268"/>
      <c r="P75" s="269"/>
      <c r="Q75" s="65"/>
    </row>
    <row r="76" spans="2:17" x14ac:dyDescent="0.25">
      <c r="B76" s="65"/>
      <c r="C76" s="65"/>
      <c r="D76" s="65"/>
      <c r="E76" s="65"/>
      <c r="F76" s="65"/>
      <c r="G76" s="65"/>
      <c r="H76" s="65"/>
      <c r="I76" s="65"/>
      <c r="J76" s="65"/>
      <c r="K76" s="65"/>
      <c r="L76" s="65"/>
      <c r="M76" s="65"/>
      <c r="N76" s="65"/>
      <c r="O76" s="268"/>
      <c r="P76" s="269"/>
      <c r="Q76" s="65"/>
    </row>
    <row r="77" spans="2:17" x14ac:dyDescent="0.25">
      <c r="B77" s="8" t="s">
        <v>1</v>
      </c>
    </row>
    <row r="78" spans="2:17" x14ac:dyDescent="0.25">
      <c r="B78" s="8" t="s">
        <v>36</v>
      </c>
    </row>
    <row r="79" spans="2:17" x14ac:dyDescent="0.25">
      <c r="B79" s="8" t="s">
        <v>60</v>
      </c>
    </row>
    <row r="81" spans="2:17" ht="15.75" thickBot="1" x14ac:dyDescent="0.3"/>
    <row r="82" spans="2:17" ht="27" thickBot="1" x14ac:dyDescent="0.3">
      <c r="B82" s="293" t="s">
        <v>37</v>
      </c>
      <c r="C82" s="294"/>
      <c r="D82" s="294"/>
      <c r="E82" s="294"/>
      <c r="F82" s="294"/>
      <c r="G82" s="294"/>
      <c r="H82" s="294"/>
      <c r="I82" s="294"/>
      <c r="J82" s="294"/>
      <c r="K82" s="294"/>
      <c r="L82" s="294"/>
      <c r="M82" s="294"/>
      <c r="N82" s="295"/>
    </row>
    <row r="87" spans="2:17" ht="76.5" customHeight="1" x14ac:dyDescent="0.25">
      <c r="B87" s="53" t="s">
        <v>0</v>
      </c>
      <c r="C87" s="53" t="s">
        <v>38</v>
      </c>
      <c r="D87" s="53" t="s">
        <v>39</v>
      </c>
      <c r="E87" s="53" t="s">
        <v>109</v>
      </c>
      <c r="F87" s="53" t="s">
        <v>111</v>
      </c>
      <c r="G87" s="53" t="s">
        <v>112</v>
      </c>
      <c r="H87" s="53" t="s">
        <v>113</v>
      </c>
      <c r="I87" s="53" t="s">
        <v>110</v>
      </c>
      <c r="J87" s="291" t="s">
        <v>114</v>
      </c>
      <c r="K87" s="296"/>
      <c r="L87" s="292"/>
      <c r="M87" s="53" t="s">
        <v>115</v>
      </c>
      <c r="N87" s="53" t="s">
        <v>40</v>
      </c>
      <c r="O87" s="53" t="s">
        <v>41</v>
      </c>
      <c r="P87" s="291" t="s">
        <v>3</v>
      </c>
      <c r="Q87" s="292"/>
    </row>
    <row r="88" spans="2:17" ht="162.75" customHeight="1" x14ac:dyDescent="0.25">
      <c r="B88" s="182" t="s">
        <v>42</v>
      </c>
      <c r="C88" s="182" t="s">
        <v>239</v>
      </c>
      <c r="D88" s="182" t="s">
        <v>241</v>
      </c>
      <c r="E88" s="190">
        <v>1082856688</v>
      </c>
      <c r="F88" s="182" t="s">
        <v>202</v>
      </c>
      <c r="G88" s="182" t="s">
        <v>242</v>
      </c>
      <c r="H88" s="191">
        <v>41397</v>
      </c>
      <c r="I88" s="177" t="s">
        <v>125</v>
      </c>
      <c r="J88" s="65" t="s">
        <v>285</v>
      </c>
      <c r="K88" s="192" t="s">
        <v>286</v>
      </c>
      <c r="L88" s="192" t="s">
        <v>287</v>
      </c>
      <c r="M88" s="182" t="s">
        <v>125</v>
      </c>
      <c r="N88" s="182" t="s">
        <v>126</v>
      </c>
      <c r="O88" s="182" t="s">
        <v>125</v>
      </c>
      <c r="P88" s="310" t="s">
        <v>373</v>
      </c>
      <c r="Q88" s="310"/>
    </row>
    <row r="89" spans="2:17" ht="154.5" customHeight="1" x14ac:dyDescent="0.25">
      <c r="B89" s="202" t="s">
        <v>42</v>
      </c>
      <c r="C89" s="202" t="s">
        <v>239</v>
      </c>
      <c r="D89" s="202" t="s">
        <v>243</v>
      </c>
      <c r="E89" s="203">
        <v>56099304</v>
      </c>
      <c r="F89" s="202" t="s">
        <v>244</v>
      </c>
      <c r="G89" s="182" t="s">
        <v>245</v>
      </c>
      <c r="H89" s="191">
        <v>40899</v>
      </c>
      <c r="I89" s="177" t="s">
        <v>149</v>
      </c>
      <c r="J89" s="65" t="s">
        <v>288</v>
      </c>
      <c r="K89" s="192" t="s">
        <v>289</v>
      </c>
      <c r="L89" s="192" t="s">
        <v>290</v>
      </c>
      <c r="M89" s="182" t="s">
        <v>125</v>
      </c>
      <c r="N89" s="182" t="s">
        <v>126</v>
      </c>
      <c r="O89" s="182" t="s">
        <v>125</v>
      </c>
      <c r="P89" s="310" t="s">
        <v>374</v>
      </c>
      <c r="Q89" s="310"/>
    </row>
    <row r="90" spans="2:17" ht="104.45" customHeight="1" x14ac:dyDescent="0.25">
      <c r="B90" s="202" t="s">
        <v>42</v>
      </c>
      <c r="C90" s="202" t="s">
        <v>239</v>
      </c>
      <c r="D90" s="202" t="s">
        <v>247</v>
      </c>
      <c r="E90" s="203">
        <v>56097456</v>
      </c>
      <c r="F90" s="202" t="s">
        <v>175</v>
      </c>
      <c r="G90" s="182" t="s">
        <v>248</v>
      </c>
      <c r="H90" s="191">
        <v>38696</v>
      </c>
      <c r="I90" s="177" t="s">
        <v>246</v>
      </c>
      <c r="J90" s="65" t="s">
        <v>291</v>
      </c>
      <c r="K90" s="192" t="s">
        <v>302</v>
      </c>
      <c r="L90" s="157" t="s">
        <v>301</v>
      </c>
      <c r="M90" s="184" t="s">
        <v>125</v>
      </c>
      <c r="N90" s="182" t="s">
        <v>125</v>
      </c>
      <c r="O90" s="182" t="s">
        <v>125</v>
      </c>
      <c r="P90" s="308"/>
      <c r="Q90" s="309"/>
    </row>
    <row r="91" spans="2:17" ht="106.15" customHeight="1" x14ac:dyDescent="0.25">
      <c r="B91" s="182" t="s">
        <v>43</v>
      </c>
      <c r="C91" s="182" t="s">
        <v>240</v>
      </c>
      <c r="D91" s="182" t="s">
        <v>249</v>
      </c>
      <c r="E91" s="190">
        <v>1123996669</v>
      </c>
      <c r="F91" s="184" t="s">
        <v>207</v>
      </c>
      <c r="G91" s="184" t="s">
        <v>151</v>
      </c>
      <c r="H91" s="191">
        <v>40631</v>
      </c>
      <c r="I91" s="177" t="s">
        <v>149</v>
      </c>
      <c r="J91" s="201" t="s">
        <v>292</v>
      </c>
      <c r="K91" s="192" t="s">
        <v>293</v>
      </c>
      <c r="L91" s="80" t="s">
        <v>294</v>
      </c>
      <c r="M91" s="184" t="s">
        <v>125</v>
      </c>
      <c r="N91" s="184" t="s">
        <v>125</v>
      </c>
      <c r="O91" s="184" t="s">
        <v>125</v>
      </c>
      <c r="P91" s="297"/>
      <c r="Q91" s="297"/>
    </row>
    <row r="92" spans="2:17" ht="57" customHeight="1" x14ac:dyDescent="0.25">
      <c r="B92" s="184" t="s">
        <v>43</v>
      </c>
      <c r="C92" s="204" t="s">
        <v>240</v>
      </c>
      <c r="D92" s="184" t="s">
        <v>250</v>
      </c>
      <c r="E92" s="190">
        <v>1118827060</v>
      </c>
      <c r="F92" s="184" t="s">
        <v>202</v>
      </c>
      <c r="G92" s="184" t="s">
        <v>242</v>
      </c>
      <c r="H92" s="191">
        <v>40669</v>
      </c>
      <c r="I92" s="177" t="s">
        <v>125</v>
      </c>
      <c r="J92" s="201" t="s">
        <v>295</v>
      </c>
      <c r="K92" s="157" t="s">
        <v>296</v>
      </c>
      <c r="L92" s="192" t="s">
        <v>297</v>
      </c>
      <c r="M92" s="65" t="s">
        <v>125</v>
      </c>
      <c r="N92" s="204" t="s">
        <v>125</v>
      </c>
      <c r="O92" s="204" t="s">
        <v>125</v>
      </c>
      <c r="P92" s="268"/>
      <c r="Q92" s="269"/>
    </row>
    <row r="93" spans="2:17" ht="108" customHeight="1" x14ac:dyDescent="0.25">
      <c r="B93" s="184" t="s">
        <v>43</v>
      </c>
      <c r="C93" s="207" t="s">
        <v>240</v>
      </c>
      <c r="D93" s="204" t="s">
        <v>251</v>
      </c>
      <c r="E93" s="190">
        <v>56084758</v>
      </c>
      <c r="F93" s="204" t="s">
        <v>207</v>
      </c>
      <c r="G93" s="204" t="s">
        <v>151</v>
      </c>
      <c r="H93" s="191">
        <v>39430</v>
      </c>
      <c r="I93" s="177" t="s">
        <v>149</v>
      </c>
      <c r="J93" s="206" t="s">
        <v>300</v>
      </c>
      <c r="K93" s="192" t="s">
        <v>299</v>
      </c>
      <c r="L93" s="80" t="s">
        <v>298</v>
      </c>
      <c r="M93" s="204" t="s">
        <v>125</v>
      </c>
      <c r="N93" s="204" t="s">
        <v>125</v>
      </c>
      <c r="O93" s="204" t="s">
        <v>125</v>
      </c>
      <c r="P93" s="268"/>
      <c r="Q93" s="269"/>
    </row>
    <row r="94" spans="2:17" ht="84.6" customHeight="1" x14ac:dyDescent="0.25">
      <c r="B94" s="179"/>
      <c r="C94" s="179"/>
      <c r="D94" s="179"/>
      <c r="E94" s="185"/>
      <c r="F94" s="179"/>
      <c r="G94" s="179"/>
      <c r="H94" s="186"/>
      <c r="I94" s="80"/>
      <c r="J94" s="179"/>
      <c r="K94" s="80"/>
      <c r="L94" s="80"/>
      <c r="M94" s="65"/>
      <c r="N94" s="65"/>
      <c r="O94" s="65"/>
      <c r="P94" s="180"/>
      <c r="Q94" s="181"/>
    </row>
    <row r="95" spans="2:17" ht="33.6" customHeight="1" x14ac:dyDescent="0.25">
      <c r="B95" s="179"/>
      <c r="C95" s="179"/>
      <c r="D95" s="179"/>
      <c r="E95" s="179"/>
      <c r="F95" s="179"/>
      <c r="G95" s="179"/>
      <c r="H95" s="179"/>
      <c r="I95" s="80"/>
      <c r="J95" s="179"/>
      <c r="K95" s="80"/>
      <c r="L95" s="80"/>
      <c r="M95" s="65"/>
      <c r="N95" s="65"/>
      <c r="O95" s="65"/>
      <c r="P95" s="268"/>
      <c r="Q95" s="269"/>
    </row>
    <row r="96" spans="2:17" ht="15.75" thickBot="1" x14ac:dyDescent="0.3">
      <c r="B96" s="305"/>
      <c r="C96" s="306"/>
      <c r="D96" s="306"/>
      <c r="E96" s="306"/>
      <c r="F96" s="307"/>
    </row>
    <row r="97" spans="1:26" ht="15.75" thickBot="1" x14ac:dyDescent="0.3"/>
    <row r="98" spans="1:26" ht="27" thickBot="1" x14ac:dyDescent="0.3">
      <c r="B98" s="293" t="s">
        <v>45</v>
      </c>
      <c r="C98" s="294"/>
      <c r="D98" s="294"/>
      <c r="E98" s="294"/>
      <c r="F98" s="294"/>
      <c r="G98" s="294"/>
      <c r="H98" s="294"/>
      <c r="I98" s="294"/>
      <c r="J98" s="294"/>
      <c r="K98" s="294"/>
      <c r="L98" s="294"/>
      <c r="M98" s="294"/>
      <c r="N98" s="295"/>
    </row>
    <row r="101" spans="1:26" ht="46.15" customHeight="1" x14ac:dyDescent="0.25">
      <c r="B101" s="64" t="s">
        <v>32</v>
      </c>
      <c r="C101" s="64" t="s">
        <v>46</v>
      </c>
      <c r="D101" s="291" t="s">
        <v>3</v>
      </c>
      <c r="E101" s="292"/>
    </row>
    <row r="102" spans="1:26" ht="46.9" customHeight="1" x14ac:dyDescent="0.25">
      <c r="B102" s="65" t="s">
        <v>116</v>
      </c>
      <c r="C102" s="205" t="s">
        <v>125</v>
      </c>
      <c r="D102" s="297"/>
      <c r="E102" s="297"/>
    </row>
    <row r="105" spans="1:26" ht="26.25" x14ac:dyDescent="0.25">
      <c r="B105" s="275" t="s">
        <v>62</v>
      </c>
      <c r="C105" s="276"/>
      <c r="D105" s="276"/>
      <c r="E105" s="276"/>
      <c r="F105" s="276"/>
      <c r="G105" s="276"/>
      <c r="H105" s="276"/>
      <c r="I105" s="276"/>
      <c r="J105" s="276"/>
      <c r="K105" s="276"/>
      <c r="L105" s="276"/>
      <c r="M105" s="276"/>
      <c r="N105" s="276"/>
      <c r="O105" s="276"/>
      <c r="P105" s="276"/>
    </row>
    <row r="107" spans="1:26" ht="15.75" thickBot="1" x14ac:dyDescent="0.3"/>
    <row r="108" spans="1:26" ht="27" thickBot="1" x14ac:dyDescent="0.3">
      <c r="B108" s="293" t="s">
        <v>52</v>
      </c>
      <c r="C108" s="294"/>
      <c r="D108" s="294"/>
      <c r="E108" s="294"/>
      <c r="F108" s="294"/>
      <c r="G108" s="294"/>
      <c r="H108" s="294"/>
      <c r="I108" s="294"/>
      <c r="J108" s="294"/>
      <c r="K108" s="294"/>
      <c r="L108" s="294"/>
      <c r="M108" s="294"/>
      <c r="N108" s="295"/>
    </row>
    <row r="110" spans="1:26" ht="15.75" thickBot="1" x14ac:dyDescent="0.3">
      <c r="M110" s="61"/>
      <c r="N110" s="61"/>
    </row>
    <row r="111" spans="1:26" s="89" customFormat="1" ht="109.5" customHeight="1" x14ac:dyDescent="0.25">
      <c r="B111" s="100" t="s">
        <v>134</v>
      </c>
      <c r="C111" s="100" t="s">
        <v>135</v>
      </c>
      <c r="D111" s="100" t="s">
        <v>136</v>
      </c>
      <c r="E111" s="100" t="s">
        <v>44</v>
      </c>
      <c r="F111" s="100" t="s">
        <v>22</v>
      </c>
      <c r="G111" s="100" t="s">
        <v>96</v>
      </c>
      <c r="H111" s="100" t="s">
        <v>17</v>
      </c>
      <c r="I111" s="100" t="s">
        <v>10</v>
      </c>
      <c r="J111" s="100" t="s">
        <v>30</v>
      </c>
      <c r="K111" s="100" t="s">
        <v>59</v>
      </c>
      <c r="L111" s="100" t="s">
        <v>20</v>
      </c>
      <c r="M111" s="85" t="s">
        <v>26</v>
      </c>
      <c r="N111" s="100" t="s">
        <v>137</v>
      </c>
      <c r="O111" s="100" t="s">
        <v>35</v>
      </c>
      <c r="P111" s="101" t="s">
        <v>11</v>
      </c>
      <c r="Q111" s="101" t="s">
        <v>19</v>
      </c>
    </row>
    <row r="112" spans="1:26" s="95" customFormat="1" x14ac:dyDescent="0.25">
      <c r="A112" s="45" t="e">
        <f>+#REF!+1</f>
        <v>#REF!</v>
      </c>
      <c r="B112" s="96" t="s">
        <v>156</v>
      </c>
      <c r="C112" s="97" t="s">
        <v>156</v>
      </c>
      <c r="D112" s="96" t="s">
        <v>157</v>
      </c>
      <c r="E112" s="91" t="s">
        <v>228</v>
      </c>
      <c r="F112" s="92" t="s">
        <v>125</v>
      </c>
      <c r="G112" s="92" t="s">
        <v>153</v>
      </c>
      <c r="H112" s="99">
        <v>41275</v>
      </c>
      <c r="I112" s="99">
        <v>42004</v>
      </c>
      <c r="J112" s="93" t="s">
        <v>126</v>
      </c>
      <c r="K112" s="149">
        <v>21</v>
      </c>
      <c r="L112" s="149">
        <v>3</v>
      </c>
      <c r="M112" s="149">
        <v>195</v>
      </c>
      <c r="N112" s="149">
        <v>0</v>
      </c>
      <c r="O112" s="152" t="s">
        <v>149</v>
      </c>
      <c r="P112" s="25">
        <v>115</v>
      </c>
      <c r="Q112" s="135"/>
      <c r="R112" s="94"/>
      <c r="S112" s="94"/>
      <c r="T112" s="94"/>
      <c r="U112" s="94"/>
      <c r="V112" s="94"/>
      <c r="W112" s="94"/>
      <c r="X112" s="94"/>
      <c r="Y112" s="94"/>
      <c r="Z112" s="94"/>
    </row>
    <row r="113" spans="1:26" s="95" customFormat="1" x14ac:dyDescent="0.25">
      <c r="A113" s="45" t="e">
        <f t="shared" ref="A113:A117" si="2">+A112+1</f>
        <v>#REF!</v>
      </c>
      <c r="B113" s="96"/>
      <c r="C113" s="97"/>
      <c r="D113" s="96"/>
      <c r="E113" s="91"/>
      <c r="F113" s="92"/>
      <c r="G113" s="92"/>
      <c r="H113" s="92"/>
      <c r="I113" s="93"/>
      <c r="J113" s="93"/>
      <c r="K113" s="93"/>
      <c r="L113" s="93"/>
      <c r="M113" s="84"/>
      <c r="N113" s="84"/>
      <c r="O113" s="25"/>
      <c r="P113" s="25"/>
      <c r="Q113" s="135"/>
      <c r="R113" s="94"/>
      <c r="S113" s="94"/>
      <c r="T113" s="94"/>
      <c r="U113" s="94"/>
      <c r="V113" s="94"/>
      <c r="W113" s="94"/>
      <c r="X113" s="94"/>
      <c r="Y113" s="94"/>
      <c r="Z113" s="94"/>
    </row>
    <row r="114" spans="1:26" s="95" customFormat="1" x14ac:dyDescent="0.25">
      <c r="A114" s="45" t="e">
        <f t="shared" si="2"/>
        <v>#REF!</v>
      </c>
      <c r="B114" s="96"/>
      <c r="C114" s="97"/>
      <c r="D114" s="96"/>
      <c r="E114" s="91"/>
      <c r="F114" s="92"/>
      <c r="G114" s="92"/>
      <c r="H114" s="92"/>
      <c r="I114" s="93"/>
      <c r="J114" s="93"/>
      <c r="K114" s="93"/>
      <c r="L114" s="93"/>
      <c r="M114" s="84"/>
      <c r="N114" s="84"/>
      <c r="O114" s="25"/>
      <c r="P114" s="25"/>
      <c r="Q114" s="135"/>
      <c r="R114" s="94"/>
      <c r="S114" s="94"/>
      <c r="T114" s="94"/>
      <c r="U114" s="94"/>
      <c r="V114" s="94"/>
      <c r="W114" s="94"/>
      <c r="X114" s="94"/>
      <c r="Y114" s="94"/>
      <c r="Z114" s="94"/>
    </row>
    <row r="115" spans="1:26" s="95" customFormat="1" x14ac:dyDescent="0.25">
      <c r="A115" s="45" t="e">
        <f t="shared" si="2"/>
        <v>#REF!</v>
      </c>
      <c r="B115" s="96"/>
      <c r="C115" s="97"/>
      <c r="D115" s="96"/>
      <c r="E115" s="91"/>
      <c r="F115" s="92"/>
      <c r="G115" s="92"/>
      <c r="H115" s="92"/>
      <c r="I115" s="93"/>
      <c r="J115" s="93"/>
      <c r="K115" s="93"/>
      <c r="L115" s="93"/>
      <c r="M115" s="84"/>
      <c r="N115" s="84"/>
      <c r="O115" s="25"/>
      <c r="P115" s="25"/>
      <c r="Q115" s="135"/>
      <c r="R115" s="94"/>
      <c r="S115" s="94"/>
      <c r="T115" s="94"/>
      <c r="U115" s="94"/>
      <c r="V115" s="94"/>
      <c r="W115" s="94"/>
      <c r="X115" s="94"/>
      <c r="Y115" s="94"/>
      <c r="Z115" s="94"/>
    </row>
    <row r="116" spans="1:26" s="95" customFormat="1" x14ac:dyDescent="0.25">
      <c r="A116" s="45" t="e">
        <f t="shared" si="2"/>
        <v>#REF!</v>
      </c>
      <c r="B116" s="96"/>
      <c r="C116" s="97"/>
      <c r="D116" s="96"/>
      <c r="E116" s="91"/>
      <c r="F116" s="92"/>
      <c r="G116" s="92"/>
      <c r="H116" s="92"/>
      <c r="I116" s="93"/>
      <c r="J116" s="93"/>
      <c r="K116" s="93"/>
      <c r="L116" s="93"/>
      <c r="M116" s="84"/>
      <c r="N116" s="84"/>
      <c r="O116" s="25"/>
      <c r="P116" s="25"/>
      <c r="Q116" s="135"/>
      <c r="R116" s="94"/>
      <c r="S116" s="94"/>
      <c r="T116" s="94"/>
      <c r="U116" s="94"/>
      <c r="V116" s="94"/>
      <c r="W116" s="94"/>
      <c r="X116" s="94"/>
      <c r="Y116" s="94"/>
      <c r="Z116" s="94"/>
    </row>
    <row r="117" spans="1:26" s="95" customFormat="1" x14ac:dyDescent="0.25">
      <c r="A117" s="45" t="e">
        <f t="shared" si="2"/>
        <v>#REF!</v>
      </c>
      <c r="B117" s="96"/>
      <c r="C117" s="97"/>
      <c r="D117" s="96"/>
      <c r="E117" s="91"/>
      <c r="F117" s="92"/>
      <c r="G117" s="92"/>
      <c r="H117" s="92"/>
      <c r="I117" s="93"/>
      <c r="J117" s="93"/>
      <c r="K117" s="93"/>
      <c r="L117" s="93"/>
      <c r="M117" s="84"/>
      <c r="N117" s="84"/>
      <c r="O117" s="25"/>
      <c r="P117" s="25"/>
      <c r="Q117" s="135"/>
      <c r="R117" s="94"/>
      <c r="S117" s="94"/>
      <c r="T117" s="94"/>
      <c r="U117" s="94"/>
      <c r="V117" s="94"/>
      <c r="W117" s="94"/>
      <c r="X117" s="94"/>
      <c r="Y117" s="94"/>
      <c r="Z117" s="94"/>
    </row>
    <row r="118" spans="1:26" s="95" customFormat="1" x14ac:dyDescent="0.25">
      <c r="A118" s="45"/>
      <c r="B118" s="141" t="s">
        <v>16</v>
      </c>
      <c r="C118" s="97"/>
      <c r="D118" s="96"/>
      <c r="E118" s="91"/>
      <c r="F118" s="92"/>
      <c r="G118" s="92"/>
      <c r="H118" s="92"/>
      <c r="I118" s="93"/>
      <c r="J118" s="93"/>
      <c r="K118" s="98">
        <f>SUM(K112:K117)</f>
        <v>21</v>
      </c>
      <c r="L118" s="98">
        <f>SUM(L112:L117)</f>
        <v>3</v>
      </c>
      <c r="M118" s="194">
        <f>SUM(M112:M117)</f>
        <v>195</v>
      </c>
      <c r="N118" s="98">
        <f>SUM(N112:N117)</f>
        <v>0</v>
      </c>
      <c r="O118" s="25"/>
      <c r="P118" s="25"/>
      <c r="Q118" s="136"/>
    </row>
    <row r="119" spans="1:26" x14ac:dyDescent="0.25">
      <c r="B119" s="28"/>
      <c r="C119" s="28"/>
      <c r="D119" s="28"/>
      <c r="E119" s="29"/>
      <c r="F119" s="28"/>
      <c r="G119" s="28"/>
      <c r="H119" s="28"/>
      <c r="I119" s="28"/>
      <c r="J119" s="28"/>
      <c r="K119" s="28"/>
      <c r="L119" s="28"/>
      <c r="M119" s="28"/>
      <c r="N119" s="28"/>
      <c r="O119" s="28"/>
      <c r="P119" s="28"/>
    </row>
    <row r="120" spans="1:26" ht="18.75" x14ac:dyDescent="0.25">
      <c r="B120" s="56" t="s">
        <v>31</v>
      </c>
      <c r="C120" s="69">
        <f>+K118</f>
        <v>21</v>
      </c>
      <c r="H120" s="30"/>
      <c r="I120" s="30"/>
      <c r="J120" s="30"/>
      <c r="K120" s="30"/>
      <c r="L120" s="30"/>
      <c r="M120" s="30"/>
      <c r="N120" s="28"/>
      <c r="O120" s="28"/>
      <c r="P120" s="28"/>
    </row>
    <row r="122" spans="1:26" ht="15.75" thickBot="1" x14ac:dyDescent="0.3"/>
    <row r="123" spans="1:26" ht="37.15" customHeight="1" thickBot="1" x14ac:dyDescent="0.3">
      <c r="B123" s="72" t="s">
        <v>48</v>
      </c>
      <c r="C123" s="73" t="s">
        <v>49</v>
      </c>
      <c r="D123" s="72" t="s">
        <v>50</v>
      </c>
      <c r="E123" s="73" t="s">
        <v>53</v>
      </c>
    </row>
    <row r="124" spans="1:26" ht="41.45" customHeight="1" x14ac:dyDescent="0.25">
      <c r="B124" s="63" t="s">
        <v>117</v>
      </c>
      <c r="C124" s="66">
        <v>20</v>
      </c>
      <c r="D124" s="66">
        <v>0</v>
      </c>
      <c r="E124" s="302">
        <f>+D124+D125+D126</f>
        <v>40</v>
      </c>
    </row>
    <row r="125" spans="1:26" x14ac:dyDescent="0.25">
      <c r="B125" s="63" t="s">
        <v>118</v>
      </c>
      <c r="C125" s="54">
        <v>30</v>
      </c>
      <c r="D125" s="67">
        <v>0</v>
      </c>
      <c r="E125" s="303"/>
    </row>
    <row r="126" spans="1:26" ht="15.75" thickBot="1" x14ac:dyDescent="0.3">
      <c r="B126" s="63" t="s">
        <v>119</v>
      </c>
      <c r="C126" s="68">
        <v>40</v>
      </c>
      <c r="D126" s="68">
        <v>40</v>
      </c>
      <c r="E126" s="304"/>
    </row>
    <row r="128" spans="1:26" ht="15.75" thickBot="1" x14ac:dyDescent="0.3"/>
    <row r="129" spans="2:17" ht="27" thickBot="1" x14ac:dyDescent="0.3">
      <c r="B129" s="293" t="s">
        <v>148</v>
      </c>
      <c r="C129" s="294"/>
      <c r="D129" s="294"/>
      <c r="E129" s="294"/>
      <c r="F129" s="294"/>
      <c r="G129" s="294"/>
      <c r="H129" s="294"/>
      <c r="I129" s="294"/>
      <c r="J129" s="294"/>
      <c r="K129" s="294"/>
      <c r="L129" s="294"/>
      <c r="M129" s="294"/>
      <c r="N129" s="295"/>
    </row>
    <row r="131" spans="2:17" ht="76.5" customHeight="1" x14ac:dyDescent="0.25">
      <c r="B131" s="53" t="s">
        <v>0</v>
      </c>
      <c r="C131" s="53" t="s">
        <v>38</v>
      </c>
      <c r="D131" s="53" t="s">
        <v>39</v>
      </c>
      <c r="E131" s="53" t="s">
        <v>109</v>
      </c>
      <c r="F131" s="53" t="s">
        <v>111</v>
      </c>
      <c r="G131" s="53" t="s">
        <v>112</v>
      </c>
      <c r="H131" s="53" t="s">
        <v>113</v>
      </c>
      <c r="I131" s="53" t="s">
        <v>110</v>
      </c>
      <c r="J131" s="291" t="s">
        <v>114</v>
      </c>
      <c r="K131" s="296"/>
      <c r="L131" s="292"/>
      <c r="M131" s="53" t="s">
        <v>115</v>
      </c>
      <c r="N131" s="53" t="s">
        <v>40</v>
      </c>
      <c r="O131" s="53" t="s">
        <v>41</v>
      </c>
      <c r="P131" s="291" t="s">
        <v>3</v>
      </c>
      <c r="Q131" s="292"/>
    </row>
    <row r="132" spans="2:17" ht="60.75" customHeight="1" x14ac:dyDescent="0.25">
      <c r="B132" s="178" t="s">
        <v>261</v>
      </c>
      <c r="C132" s="207" t="s">
        <v>258</v>
      </c>
      <c r="D132" s="207" t="s">
        <v>233</v>
      </c>
      <c r="E132" s="190">
        <v>56083351</v>
      </c>
      <c r="F132" s="207" t="s">
        <v>150</v>
      </c>
      <c r="G132" s="207" t="s">
        <v>151</v>
      </c>
      <c r="H132" s="191">
        <v>39430</v>
      </c>
      <c r="I132" s="177" t="s">
        <v>149</v>
      </c>
      <c r="J132" s="207" t="s">
        <v>264</v>
      </c>
      <c r="K132" s="157" t="s">
        <v>262</v>
      </c>
      <c r="L132" s="193" t="s">
        <v>263</v>
      </c>
      <c r="M132" s="207" t="s">
        <v>125</v>
      </c>
      <c r="N132" s="207" t="s">
        <v>126</v>
      </c>
      <c r="O132" s="207" t="s">
        <v>125</v>
      </c>
      <c r="P132" s="268" t="s">
        <v>265</v>
      </c>
      <c r="Q132" s="269"/>
    </row>
    <row r="133" spans="2:17" ht="105" x14ac:dyDescent="0.25">
      <c r="B133" s="207" t="s">
        <v>266</v>
      </c>
      <c r="C133" s="207" t="s">
        <v>229</v>
      </c>
      <c r="D133" s="207" t="s">
        <v>235</v>
      </c>
      <c r="E133" s="190">
        <v>84076641</v>
      </c>
      <c r="F133" s="207" t="s">
        <v>256</v>
      </c>
      <c r="G133" s="207" t="s">
        <v>267</v>
      </c>
      <c r="H133" s="191">
        <v>37189</v>
      </c>
      <c r="I133" s="177" t="s">
        <v>149</v>
      </c>
      <c r="J133" s="208" t="s">
        <v>268</v>
      </c>
      <c r="K133" s="192" t="s">
        <v>269</v>
      </c>
      <c r="L133" s="80" t="s">
        <v>270</v>
      </c>
      <c r="M133" s="207" t="s">
        <v>231</v>
      </c>
      <c r="N133" s="207" t="s">
        <v>126</v>
      </c>
      <c r="O133" s="207" t="s">
        <v>125</v>
      </c>
      <c r="P133" s="268" t="s">
        <v>276</v>
      </c>
      <c r="Q133" s="269"/>
    </row>
    <row r="134" spans="2:17" ht="45" x14ac:dyDescent="0.25">
      <c r="B134" s="207" t="s">
        <v>271</v>
      </c>
      <c r="C134" s="207" t="s">
        <v>272</v>
      </c>
      <c r="D134" s="207" t="s">
        <v>232</v>
      </c>
      <c r="E134" s="190">
        <v>15209367</v>
      </c>
      <c r="F134" s="207" t="s">
        <v>257</v>
      </c>
      <c r="G134" s="207" t="s">
        <v>245</v>
      </c>
      <c r="H134" s="191">
        <v>40157</v>
      </c>
      <c r="I134" s="177" t="s">
        <v>125</v>
      </c>
      <c r="J134" s="208" t="s">
        <v>273</v>
      </c>
      <c r="K134" s="192" t="s">
        <v>274</v>
      </c>
      <c r="L134" s="80" t="s">
        <v>275</v>
      </c>
      <c r="M134" s="207" t="s">
        <v>231</v>
      </c>
      <c r="N134" s="207" t="s">
        <v>231</v>
      </c>
      <c r="O134" s="207" t="s">
        <v>125</v>
      </c>
      <c r="P134" s="268"/>
      <c r="Q134" s="269"/>
    </row>
    <row r="135" spans="2:17" ht="76.150000000000006" customHeight="1" x14ac:dyDescent="0.25"/>
    <row r="136" spans="2:17" ht="15.75" thickBot="1" x14ac:dyDescent="0.3"/>
    <row r="137" spans="2:17" ht="30" x14ac:dyDescent="0.25">
      <c r="B137" s="71" t="s">
        <v>32</v>
      </c>
      <c r="C137" s="71" t="s">
        <v>48</v>
      </c>
      <c r="D137" s="53" t="s">
        <v>49</v>
      </c>
      <c r="E137" s="71" t="s">
        <v>50</v>
      </c>
      <c r="F137" s="73" t="s">
        <v>54</v>
      </c>
      <c r="G137" s="140"/>
    </row>
    <row r="138" spans="2:17" ht="108" x14ac:dyDescent="0.2">
      <c r="B138" s="298" t="s">
        <v>51</v>
      </c>
      <c r="C138" s="5" t="s">
        <v>120</v>
      </c>
      <c r="D138" s="67">
        <v>25</v>
      </c>
      <c r="E138" s="67">
        <v>0</v>
      </c>
      <c r="F138" s="299">
        <f>+E138+E139+E140</f>
        <v>10</v>
      </c>
      <c r="G138" s="77"/>
    </row>
    <row r="139" spans="2:17" ht="96" x14ac:dyDescent="0.2">
      <c r="B139" s="298"/>
      <c r="C139" s="5" t="s">
        <v>121</v>
      </c>
      <c r="D139" s="70">
        <v>25</v>
      </c>
      <c r="E139" s="67">
        <v>0</v>
      </c>
      <c r="F139" s="300"/>
      <c r="G139" s="77"/>
    </row>
    <row r="140" spans="2:17" ht="60" x14ac:dyDescent="0.2">
      <c r="B140" s="298"/>
      <c r="C140" s="5" t="s">
        <v>122</v>
      </c>
      <c r="D140" s="67">
        <v>10</v>
      </c>
      <c r="E140" s="67">
        <v>10</v>
      </c>
      <c r="F140" s="301"/>
      <c r="G140" s="77"/>
    </row>
    <row r="141" spans="2:17" x14ac:dyDescent="0.25">
      <c r="C141"/>
    </row>
    <row r="144" spans="2:17" x14ac:dyDescent="0.25">
      <c r="B144" s="62" t="s">
        <v>55</v>
      </c>
    </row>
    <row r="147" spans="2:5" x14ac:dyDescent="0.25">
      <c r="B147" s="74" t="s">
        <v>32</v>
      </c>
      <c r="C147" s="74" t="s">
        <v>56</v>
      </c>
      <c r="D147" s="71" t="s">
        <v>50</v>
      </c>
      <c r="E147" s="71" t="s">
        <v>16</v>
      </c>
    </row>
    <row r="148" spans="2:5" ht="28.5" x14ac:dyDescent="0.25">
      <c r="B148" s="1" t="s">
        <v>57</v>
      </c>
      <c r="C148" s="6">
        <v>40</v>
      </c>
      <c r="D148" s="67">
        <f>+E124</f>
        <v>40</v>
      </c>
      <c r="E148" s="282">
        <f>+D148+D149</f>
        <v>50</v>
      </c>
    </row>
    <row r="149" spans="2:5" ht="42.75" x14ac:dyDescent="0.25">
      <c r="B149" s="1" t="s">
        <v>58</v>
      </c>
      <c r="C149" s="6">
        <v>60</v>
      </c>
      <c r="D149" s="67">
        <f>+F138</f>
        <v>10</v>
      </c>
      <c r="E149" s="283"/>
    </row>
  </sheetData>
  <mergeCells count="50">
    <mergeCell ref="D60:E60"/>
    <mergeCell ref="B60:B61"/>
    <mergeCell ref="C60:C61"/>
    <mergeCell ref="P89:Q89"/>
    <mergeCell ref="M44:N45"/>
    <mergeCell ref="P88:Q88"/>
    <mergeCell ref="B4:P4"/>
    <mergeCell ref="B22:C22"/>
    <mergeCell ref="C6:N6"/>
    <mergeCell ref="C7:N7"/>
    <mergeCell ref="C8:N8"/>
    <mergeCell ref="C9:N9"/>
    <mergeCell ref="C10:E10"/>
    <mergeCell ref="E148:E149"/>
    <mergeCell ref="B2:P2"/>
    <mergeCell ref="B105:P105"/>
    <mergeCell ref="B129:N129"/>
    <mergeCell ref="E124:E126"/>
    <mergeCell ref="B98:N98"/>
    <mergeCell ref="D101:E101"/>
    <mergeCell ref="D102:E102"/>
    <mergeCell ref="B108:N108"/>
    <mergeCell ref="P87:Q87"/>
    <mergeCell ref="B82:N82"/>
    <mergeCell ref="E40:E41"/>
    <mergeCell ref="O69:P69"/>
    <mergeCell ref="B66:N66"/>
    <mergeCell ref="C64:N64"/>
    <mergeCell ref="B14:C21"/>
    <mergeCell ref="B138:B140"/>
    <mergeCell ref="F138:F140"/>
    <mergeCell ref="O76:P76"/>
    <mergeCell ref="O71:P71"/>
    <mergeCell ref="O72:P72"/>
    <mergeCell ref="O73:P73"/>
    <mergeCell ref="O74:P74"/>
    <mergeCell ref="O75:P75"/>
    <mergeCell ref="J131:L131"/>
    <mergeCell ref="P131:Q131"/>
    <mergeCell ref="J87:L87"/>
    <mergeCell ref="P92:Q92"/>
    <mergeCell ref="P90:Q90"/>
    <mergeCell ref="P93:Q93"/>
    <mergeCell ref="P95:Q95"/>
    <mergeCell ref="P91:Q91"/>
    <mergeCell ref="P132:Q132"/>
    <mergeCell ref="P133:Q133"/>
    <mergeCell ref="P134:Q134"/>
    <mergeCell ref="B96:F96"/>
    <mergeCell ref="O70:P70"/>
  </mergeCells>
  <dataValidations count="2">
    <dataValidation type="decimal" allowBlank="1" showInputMessage="1" showErrorMessage="1" sqref="WVH983060 WLL983060 C65561 IV65556 SR65556 ACN65556 AMJ65556 AWF65556 BGB65556 BPX65556 BZT65556 CJP65556 CTL65556 DDH65556 DND65556 DWZ65556 EGV65556 EQR65556 FAN65556 FKJ65556 FUF65556 GEB65556 GNX65556 GXT65556 HHP65556 HRL65556 IBH65556 ILD65556 IUZ65556 JEV65556 JOR65556 JYN65556 KIJ65556 KSF65556 LCB65556 LLX65556 LVT65556 MFP65556 MPL65556 MZH65556 NJD65556 NSZ65556 OCV65556 OMR65556 OWN65556 PGJ65556 PQF65556 QAB65556 QJX65556 QTT65556 RDP65556 RNL65556 RXH65556 SHD65556 SQZ65556 TAV65556 TKR65556 TUN65556 UEJ65556 UOF65556 UYB65556 VHX65556 VRT65556 WBP65556 WLL65556 WVH65556 C131097 IV131092 SR131092 ACN131092 AMJ131092 AWF131092 BGB131092 BPX131092 BZT131092 CJP131092 CTL131092 DDH131092 DND131092 DWZ131092 EGV131092 EQR131092 FAN131092 FKJ131092 FUF131092 GEB131092 GNX131092 GXT131092 HHP131092 HRL131092 IBH131092 ILD131092 IUZ131092 JEV131092 JOR131092 JYN131092 KIJ131092 KSF131092 LCB131092 LLX131092 LVT131092 MFP131092 MPL131092 MZH131092 NJD131092 NSZ131092 OCV131092 OMR131092 OWN131092 PGJ131092 PQF131092 QAB131092 QJX131092 QTT131092 RDP131092 RNL131092 RXH131092 SHD131092 SQZ131092 TAV131092 TKR131092 TUN131092 UEJ131092 UOF131092 UYB131092 VHX131092 VRT131092 WBP131092 WLL131092 WVH131092 C196633 IV196628 SR196628 ACN196628 AMJ196628 AWF196628 BGB196628 BPX196628 BZT196628 CJP196628 CTL196628 DDH196628 DND196628 DWZ196628 EGV196628 EQR196628 FAN196628 FKJ196628 FUF196628 GEB196628 GNX196628 GXT196628 HHP196628 HRL196628 IBH196628 ILD196628 IUZ196628 JEV196628 JOR196628 JYN196628 KIJ196628 KSF196628 LCB196628 LLX196628 LVT196628 MFP196628 MPL196628 MZH196628 NJD196628 NSZ196628 OCV196628 OMR196628 OWN196628 PGJ196628 PQF196628 QAB196628 QJX196628 QTT196628 RDP196628 RNL196628 RXH196628 SHD196628 SQZ196628 TAV196628 TKR196628 TUN196628 UEJ196628 UOF196628 UYB196628 VHX196628 VRT196628 WBP196628 WLL196628 WVH196628 C262169 IV262164 SR262164 ACN262164 AMJ262164 AWF262164 BGB262164 BPX262164 BZT262164 CJP262164 CTL262164 DDH262164 DND262164 DWZ262164 EGV262164 EQR262164 FAN262164 FKJ262164 FUF262164 GEB262164 GNX262164 GXT262164 HHP262164 HRL262164 IBH262164 ILD262164 IUZ262164 JEV262164 JOR262164 JYN262164 KIJ262164 KSF262164 LCB262164 LLX262164 LVT262164 MFP262164 MPL262164 MZH262164 NJD262164 NSZ262164 OCV262164 OMR262164 OWN262164 PGJ262164 PQF262164 QAB262164 QJX262164 QTT262164 RDP262164 RNL262164 RXH262164 SHD262164 SQZ262164 TAV262164 TKR262164 TUN262164 UEJ262164 UOF262164 UYB262164 VHX262164 VRT262164 WBP262164 WLL262164 WVH262164 C327705 IV327700 SR327700 ACN327700 AMJ327700 AWF327700 BGB327700 BPX327700 BZT327700 CJP327700 CTL327700 DDH327700 DND327700 DWZ327700 EGV327700 EQR327700 FAN327700 FKJ327700 FUF327700 GEB327700 GNX327700 GXT327700 HHP327700 HRL327700 IBH327700 ILD327700 IUZ327700 JEV327700 JOR327700 JYN327700 KIJ327700 KSF327700 LCB327700 LLX327700 LVT327700 MFP327700 MPL327700 MZH327700 NJD327700 NSZ327700 OCV327700 OMR327700 OWN327700 PGJ327700 PQF327700 QAB327700 QJX327700 QTT327700 RDP327700 RNL327700 RXH327700 SHD327700 SQZ327700 TAV327700 TKR327700 TUN327700 UEJ327700 UOF327700 UYB327700 VHX327700 VRT327700 WBP327700 WLL327700 WVH327700 C393241 IV393236 SR393236 ACN393236 AMJ393236 AWF393236 BGB393236 BPX393236 BZT393236 CJP393236 CTL393236 DDH393236 DND393236 DWZ393236 EGV393236 EQR393236 FAN393236 FKJ393236 FUF393236 GEB393236 GNX393236 GXT393236 HHP393236 HRL393236 IBH393236 ILD393236 IUZ393236 JEV393236 JOR393236 JYN393236 KIJ393236 KSF393236 LCB393236 LLX393236 LVT393236 MFP393236 MPL393236 MZH393236 NJD393236 NSZ393236 OCV393236 OMR393236 OWN393236 PGJ393236 PQF393236 QAB393236 QJX393236 QTT393236 RDP393236 RNL393236 RXH393236 SHD393236 SQZ393236 TAV393236 TKR393236 TUN393236 UEJ393236 UOF393236 UYB393236 VHX393236 VRT393236 WBP393236 WLL393236 WVH393236 C458777 IV458772 SR458772 ACN458772 AMJ458772 AWF458772 BGB458772 BPX458772 BZT458772 CJP458772 CTL458772 DDH458772 DND458772 DWZ458772 EGV458772 EQR458772 FAN458772 FKJ458772 FUF458772 GEB458772 GNX458772 GXT458772 HHP458772 HRL458772 IBH458772 ILD458772 IUZ458772 JEV458772 JOR458772 JYN458772 KIJ458772 KSF458772 LCB458772 LLX458772 LVT458772 MFP458772 MPL458772 MZH458772 NJD458772 NSZ458772 OCV458772 OMR458772 OWN458772 PGJ458772 PQF458772 QAB458772 QJX458772 QTT458772 RDP458772 RNL458772 RXH458772 SHD458772 SQZ458772 TAV458772 TKR458772 TUN458772 UEJ458772 UOF458772 UYB458772 VHX458772 VRT458772 WBP458772 WLL458772 WVH458772 C524313 IV524308 SR524308 ACN524308 AMJ524308 AWF524308 BGB524308 BPX524308 BZT524308 CJP524308 CTL524308 DDH524308 DND524308 DWZ524308 EGV524308 EQR524308 FAN524308 FKJ524308 FUF524308 GEB524308 GNX524308 GXT524308 HHP524308 HRL524308 IBH524308 ILD524308 IUZ524308 JEV524308 JOR524308 JYN524308 KIJ524308 KSF524308 LCB524308 LLX524308 LVT524308 MFP524308 MPL524308 MZH524308 NJD524308 NSZ524308 OCV524308 OMR524308 OWN524308 PGJ524308 PQF524308 QAB524308 QJX524308 QTT524308 RDP524308 RNL524308 RXH524308 SHD524308 SQZ524308 TAV524308 TKR524308 TUN524308 UEJ524308 UOF524308 UYB524308 VHX524308 VRT524308 WBP524308 WLL524308 WVH524308 C589849 IV589844 SR589844 ACN589844 AMJ589844 AWF589844 BGB589844 BPX589844 BZT589844 CJP589844 CTL589844 DDH589844 DND589844 DWZ589844 EGV589844 EQR589844 FAN589844 FKJ589844 FUF589844 GEB589844 GNX589844 GXT589844 HHP589844 HRL589844 IBH589844 ILD589844 IUZ589844 JEV589844 JOR589844 JYN589844 KIJ589844 KSF589844 LCB589844 LLX589844 LVT589844 MFP589844 MPL589844 MZH589844 NJD589844 NSZ589844 OCV589844 OMR589844 OWN589844 PGJ589844 PQF589844 QAB589844 QJX589844 QTT589844 RDP589844 RNL589844 RXH589844 SHD589844 SQZ589844 TAV589844 TKR589844 TUN589844 UEJ589844 UOF589844 UYB589844 VHX589844 VRT589844 WBP589844 WLL589844 WVH589844 C655385 IV655380 SR655380 ACN655380 AMJ655380 AWF655380 BGB655380 BPX655380 BZT655380 CJP655380 CTL655380 DDH655380 DND655380 DWZ655380 EGV655380 EQR655380 FAN655380 FKJ655380 FUF655380 GEB655380 GNX655380 GXT655380 HHP655380 HRL655380 IBH655380 ILD655380 IUZ655380 JEV655380 JOR655380 JYN655380 KIJ655380 KSF655380 LCB655380 LLX655380 LVT655380 MFP655380 MPL655380 MZH655380 NJD655380 NSZ655380 OCV655380 OMR655380 OWN655380 PGJ655380 PQF655380 QAB655380 QJX655380 QTT655380 RDP655380 RNL655380 RXH655380 SHD655380 SQZ655380 TAV655380 TKR655380 TUN655380 UEJ655380 UOF655380 UYB655380 VHX655380 VRT655380 WBP655380 WLL655380 WVH655380 C720921 IV720916 SR720916 ACN720916 AMJ720916 AWF720916 BGB720916 BPX720916 BZT720916 CJP720916 CTL720916 DDH720916 DND720916 DWZ720916 EGV720916 EQR720916 FAN720916 FKJ720916 FUF720916 GEB720916 GNX720916 GXT720916 HHP720916 HRL720916 IBH720916 ILD720916 IUZ720916 JEV720916 JOR720916 JYN720916 KIJ720916 KSF720916 LCB720916 LLX720916 LVT720916 MFP720916 MPL720916 MZH720916 NJD720916 NSZ720916 OCV720916 OMR720916 OWN720916 PGJ720916 PQF720916 QAB720916 QJX720916 QTT720916 RDP720916 RNL720916 RXH720916 SHD720916 SQZ720916 TAV720916 TKR720916 TUN720916 UEJ720916 UOF720916 UYB720916 VHX720916 VRT720916 WBP720916 WLL720916 WVH720916 C786457 IV786452 SR786452 ACN786452 AMJ786452 AWF786452 BGB786452 BPX786452 BZT786452 CJP786452 CTL786452 DDH786452 DND786452 DWZ786452 EGV786452 EQR786452 FAN786452 FKJ786452 FUF786452 GEB786452 GNX786452 GXT786452 HHP786452 HRL786452 IBH786452 ILD786452 IUZ786452 JEV786452 JOR786452 JYN786452 KIJ786452 KSF786452 LCB786452 LLX786452 LVT786452 MFP786452 MPL786452 MZH786452 NJD786452 NSZ786452 OCV786452 OMR786452 OWN786452 PGJ786452 PQF786452 QAB786452 QJX786452 QTT786452 RDP786452 RNL786452 RXH786452 SHD786452 SQZ786452 TAV786452 TKR786452 TUN786452 UEJ786452 UOF786452 UYB786452 VHX786452 VRT786452 WBP786452 WLL786452 WVH786452 C851993 IV851988 SR851988 ACN851988 AMJ851988 AWF851988 BGB851988 BPX851988 BZT851988 CJP851988 CTL851988 DDH851988 DND851988 DWZ851988 EGV851988 EQR851988 FAN851988 FKJ851988 FUF851988 GEB851988 GNX851988 GXT851988 HHP851988 HRL851988 IBH851988 ILD851988 IUZ851988 JEV851988 JOR851988 JYN851988 KIJ851988 KSF851988 LCB851988 LLX851988 LVT851988 MFP851988 MPL851988 MZH851988 NJD851988 NSZ851988 OCV851988 OMR851988 OWN851988 PGJ851988 PQF851988 QAB851988 QJX851988 QTT851988 RDP851988 RNL851988 RXH851988 SHD851988 SQZ851988 TAV851988 TKR851988 TUN851988 UEJ851988 UOF851988 UYB851988 VHX851988 VRT851988 WBP851988 WLL851988 WVH851988 C917529 IV917524 SR917524 ACN917524 AMJ917524 AWF917524 BGB917524 BPX917524 BZT917524 CJP917524 CTL917524 DDH917524 DND917524 DWZ917524 EGV917524 EQR917524 FAN917524 FKJ917524 FUF917524 GEB917524 GNX917524 GXT917524 HHP917524 HRL917524 IBH917524 ILD917524 IUZ917524 JEV917524 JOR917524 JYN917524 KIJ917524 KSF917524 LCB917524 LLX917524 LVT917524 MFP917524 MPL917524 MZH917524 NJD917524 NSZ917524 OCV917524 OMR917524 OWN917524 PGJ917524 PQF917524 QAB917524 QJX917524 QTT917524 RDP917524 RNL917524 RXH917524 SHD917524 SQZ917524 TAV917524 TKR917524 TUN917524 UEJ917524 UOF917524 UYB917524 VHX917524 VRT917524 WBP917524 WLL917524 WVH917524 C983065 IV983060 SR983060 ACN983060 AMJ983060 AWF983060 BGB983060 BPX983060 BZT983060 CJP983060 CTL983060 DDH983060 DND983060 DWZ983060 EGV983060 EQR983060 FAN983060 FKJ983060 FUF983060 GEB983060 GNX983060 GXT983060 HHP983060 HRL983060 IBH983060 ILD983060 IUZ983060 JEV983060 JOR983060 JYN983060 KIJ983060 KSF983060 LCB983060 LLX983060 LVT983060 MFP983060 MPL983060 MZH983060 NJD983060 NSZ983060 OCV983060 OMR983060 OWN983060 PGJ983060 PQF983060 QAB983060 QJX983060 QTT983060 RDP983060 RNL983060 RXH983060 SHD983060 SQZ983060 TAV983060 TKR983060 TUN983060 UEJ983060 UOF983060 UYB983060 VHX983060 VRT983060 WBP98306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0 A65556 IS65556 SO65556 ACK65556 AMG65556 AWC65556 BFY65556 BPU65556 BZQ65556 CJM65556 CTI65556 DDE65556 DNA65556 DWW65556 EGS65556 EQO65556 FAK65556 FKG65556 FUC65556 GDY65556 GNU65556 GXQ65556 HHM65556 HRI65556 IBE65556 ILA65556 IUW65556 JES65556 JOO65556 JYK65556 KIG65556 KSC65556 LBY65556 LLU65556 LVQ65556 MFM65556 MPI65556 MZE65556 NJA65556 NSW65556 OCS65556 OMO65556 OWK65556 PGG65556 PQC65556 PZY65556 QJU65556 QTQ65556 RDM65556 RNI65556 RXE65556 SHA65556 SQW65556 TAS65556 TKO65556 TUK65556 UEG65556 UOC65556 UXY65556 VHU65556 VRQ65556 WBM65556 WLI65556 WVE65556 A131092 IS131092 SO131092 ACK131092 AMG131092 AWC131092 BFY131092 BPU131092 BZQ131092 CJM131092 CTI131092 DDE131092 DNA131092 DWW131092 EGS131092 EQO131092 FAK131092 FKG131092 FUC131092 GDY131092 GNU131092 GXQ131092 HHM131092 HRI131092 IBE131092 ILA131092 IUW131092 JES131092 JOO131092 JYK131092 KIG131092 KSC131092 LBY131092 LLU131092 LVQ131092 MFM131092 MPI131092 MZE131092 NJA131092 NSW131092 OCS131092 OMO131092 OWK131092 PGG131092 PQC131092 PZY131092 QJU131092 QTQ131092 RDM131092 RNI131092 RXE131092 SHA131092 SQW131092 TAS131092 TKO131092 TUK131092 UEG131092 UOC131092 UXY131092 VHU131092 VRQ131092 WBM131092 WLI131092 WVE131092 A196628 IS196628 SO196628 ACK196628 AMG196628 AWC196628 BFY196628 BPU196628 BZQ196628 CJM196628 CTI196628 DDE196628 DNA196628 DWW196628 EGS196628 EQO196628 FAK196628 FKG196628 FUC196628 GDY196628 GNU196628 GXQ196628 HHM196628 HRI196628 IBE196628 ILA196628 IUW196628 JES196628 JOO196628 JYK196628 KIG196628 KSC196628 LBY196628 LLU196628 LVQ196628 MFM196628 MPI196628 MZE196628 NJA196628 NSW196628 OCS196628 OMO196628 OWK196628 PGG196628 PQC196628 PZY196628 QJU196628 QTQ196628 RDM196628 RNI196628 RXE196628 SHA196628 SQW196628 TAS196628 TKO196628 TUK196628 UEG196628 UOC196628 UXY196628 VHU196628 VRQ196628 WBM196628 WLI196628 WVE196628 A262164 IS262164 SO262164 ACK262164 AMG262164 AWC262164 BFY262164 BPU262164 BZQ262164 CJM262164 CTI262164 DDE262164 DNA262164 DWW262164 EGS262164 EQO262164 FAK262164 FKG262164 FUC262164 GDY262164 GNU262164 GXQ262164 HHM262164 HRI262164 IBE262164 ILA262164 IUW262164 JES262164 JOO262164 JYK262164 KIG262164 KSC262164 LBY262164 LLU262164 LVQ262164 MFM262164 MPI262164 MZE262164 NJA262164 NSW262164 OCS262164 OMO262164 OWK262164 PGG262164 PQC262164 PZY262164 QJU262164 QTQ262164 RDM262164 RNI262164 RXE262164 SHA262164 SQW262164 TAS262164 TKO262164 TUK262164 UEG262164 UOC262164 UXY262164 VHU262164 VRQ262164 WBM262164 WLI262164 WVE262164 A327700 IS327700 SO327700 ACK327700 AMG327700 AWC327700 BFY327700 BPU327700 BZQ327700 CJM327700 CTI327700 DDE327700 DNA327700 DWW327700 EGS327700 EQO327700 FAK327700 FKG327700 FUC327700 GDY327700 GNU327700 GXQ327700 HHM327700 HRI327700 IBE327700 ILA327700 IUW327700 JES327700 JOO327700 JYK327700 KIG327700 KSC327700 LBY327700 LLU327700 LVQ327700 MFM327700 MPI327700 MZE327700 NJA327700 NSW327700 OCS327700 OMO327700 OWK327700 PGG327700 PQC327700 PZY327700 QJU327700 QTQ327700 RDM327700 RNI327700 RXE327700 SHA327700 SQW327700 TAS327700 TKO327700 TUK327700 UEG327700 UOC327700 UXY327700 VHU327700 VRQ327700 WBM327700 WLI327700 WVE327700 A393236 IS393236 SO393236 ACK393236 AMG393236 AWC393236 BFY393236 BPU393236 BZQ393236 CJM393236 CTI393236 DDE393236 DNA393236 DWW393236 EGS393236 EQO393236 FAK393236 FKG393236 FUC393236 GDY393236 GNU393236 GXQ393236 HHM393236 HRI393236 IBE393236 ILA393236 IUW393236 JES393236 JOO393236 JYK393236 KIG393236 KSC393236 LBY393236 LLU393236 LVQ393236 MFM393236 MPI393236 MZE393236 NJA393236 NSW393236 OCS393236 OMO393236 OWK393236 PGG393236 PQC393236 PZY393236 QJU393236 QTQ393236 RDM393236 RNI393236 RXE393236 SHA393236 SQW393236 TAS393236 TKO393236 TUK393236 UEG393236 UOC393236 UXY393236 VHU393236 VRQ393236 WBM393236 WLI393236 WVE393236 A458772 IS458772 SO458772 ACK458772 AMG458772 AWC458772 BFY458772 BPU458772 BZQ458772 CJM458772 CTI458772 DDE458772 DNA458772 DWW458772 EGS458772 EQO458772 FAK458772 FKG458772 FUC458772 GDY458772 GNU458772 GXQ458772 HHM458772 HRI458772 IBE458772 ILA458772 IUW458772 JES458772 JOO458772 JYK458772 KIG458772 KSC458772 LBY458772 LLU458772 LVQ458772 MFM458772 MPI458772 MZE458772 NJA458772 NSW458772 OCS458772 OMO458772 OWK458772 PGG458772 PQC458772 PZY458772 QJU458772 QTQ458772 RDM458772 RNI458772 RXE458772 SHA458772 SQW458772 TAS458772 TKO458772 TUK458772 UEG458772 UOC458772 UXY458772 VHU458772 VRQ458772 WBM458772 WLI458772 WVE458772 A524308 IS524308 SO524308 ACK524308 AMG524308 AWC524308 BFY524308 BPU524308 BZQ524308 CJM524308 CTI524308 DDE524308 DNA524308 DWW524308 EGS524308 EQO524308 FAK524308 FKG524308 FUC524308 GDY524308 GNU524308 GXQ524308 HHM524308 HRI524308 IBE524308 ILA524308 IUW524308 JES524308 JOO524308 JYK524308 KIG524308 KSC524308 LBY524308 LLU524308 LVQ524308 MFM524308 MPI524308 MZE524308 NJA524308 NSW524308 OCS524308 OMO524308 OWK524308 PGG524308 PQC524308 PZY524308 QJU524308 QTQ524308 RDM524308 RNI524308 RXE524308 SHA524308 SQW524308 TAS524308 TKO524308 TUK524308 UEG524308 UOC524308 UXY524308 VHU524308 VRQ524308 WBM524308 WLI524308 WVE524308 A589844 IS589844 SO589844 ACK589844 AMG589844 AWC589844 BFY589844 BPU589844 BZQ589844 CJM589844 CTI589844 DDE589844 DNA589844 DWW589844 EGS589844 EQO589844 FAK589844 FKG589844 FUC589844 GDY589844 GNU589844 GXQ589844 HHM589844 HRI589844 IBE589844 ILA589844 IUW589844 JES589844 JOO589844 JYK589844 KIG589844 KSC589844 LBY589844 LLU589844 LVQ589844 MFM589844 MPI589844 MZE589844 NJA589844 NSW589844 OCS589844 OMO589844 OWK589844 PGG589844 PQC589844 PZY589844 QJU589844 QTQ589844 RDM589844 RNI589844 RXE589844 SHA589844 SQW589844 TAS589844 TKO589844 TUK589844 UEG589844 UOC589844 UXY589844 VHU589844 VRQ589844 WBM589844 WLI589844 WVE589844 A655380 IS655380 SO655380 ACK655380 AMG655380 AWC655380 BFY655380 BPU655380 BZQ655380 CJM655380 CTI655380 DDE655380 DNA655380 DWW655380 EGS655380 EQO655380 FAK655380 FKG655380 FUC655380 GDY655380 GNU655380 GXQ655380 HHM655380 HRI655380 IBE655380 ILA655380 IUW655380 JES655380 JOO655380 JYK655380 KIG655380 KSC655380 LBY655380 LLU655380 LVQ655380 MFM655380 MPI655380 MZE655380 NJA655380 NSW655380 OCS655380 OMO655380 OWK655380 PGG655380 PQC655380 PZY655380 QJU655380 QTQ655380 RDM655380 RNI655380 RXE655380 SHA655380 SQW655380 TAS655380 TKO655380 TUK655380 UEG655380 UOC655380 UXY655380 VHU655380 VRQ655380 WBM655380 WLI655380 WVE655380 A720916 IS720916 SO720916 ACK720916 AMG720916 AWC720916 BFY720916 BPU720916 BZQ720916 CJM720916 CTI720916 DDE720916 DNA720916 DWW720916 EGS720916 EQO720916 FAK720916 FKG720916 FUC720916 GDY720916 GNU720916 GXQ720916 HHM720916 HRI720916 IBE720916 ILA720916 IUW720916 JES720916 JOO720916 JYK720916 KIG720916 KSC720916 LBY720916 LLU720916 LVQ720916 MFM720916 MPI720916 MZE720916 NJA720916 NSW720916 OCS720916 OMO720916 OWK720916 PGG720916 PQC720916 PZY720916 QJU720916 QTQ720916 RDM720916 RNI720916 RXE720916 SHA720916 SQW720916 TAS720916 TKO720916 TUK720916 UEG720916 UOC720916 UXY720916 VHU720916 VRQ720916 WBM720916 WLI720916 WVE720916 A786452 IS786452 SO786452 ACK786452 AMG786452 AWC786452 BFY786452 BPU786452 BZQ786452 CJM786452 CTI786452 DDE786452 DNA786452 DWW786452 EGS786452 EQO786452 FAK786452 FKG786452 FUC786452 GDY786452 GNU786452 GXQ786452 HHM786452 HRI786452 IBE786452 ILA786452 IUW786452 JES786452 JOO786452 JYK786452 KIG786452 KSC786452 LBY786452 LLU786452 LVQ786452 MFM786452 MPI786452 MZE786452 NJA786452 NSW786452 OCS786452 OMO786452 OWK786452 PGG786452 PQC786452 PZY786452 QJU786452 QTQ786452 RDM786452 RNI786452 RXE786452 SHA786452 SQW786452 TAS786452 TKO786452 TUK786452 UEG786452 UOC786452 UXY786452 VHU786452 VRQ786452 WBM786452 WLI786452 WVE786452 A851988 IS851988 SO851988 ACK851988 AMG851988 AWC851988 BFY851988 BPU851988 BZQ851988 CJM851988 CTI851988 DDE851988 DNA851988 DWW851988 EGS851988 EQO851988 FAK851988 FKG851988 FUC851988 GDY851988 GNU851988 GXQ851988 HHM851988 HRI851988 IBE851988 ILA851988 IUW851988 JES851988 JOO851988 JYK851988 KIG851988 KSC851988 LBY851988 LLU851988 LVQ851988 MFM851988 MPI851988 MZE851988 NJA851988 NSW851988 OCS851988 OMO851988 OWK851988 PGG851988 PQC851988 PZY851988 QJU851988 QTQ851988 RDM851988 RNI851988 RXE851988 SHA851988 SQW851988 TAS851988 TKO851988 TUK851988 UEG851988 UOC851988 UXY851988 VHU851988 VRQ851988 WBM851988 WLI851988 WVE851988 A917524 IS917524 SO917524 ACK917524 AMG917524 AWC917524 BFY917524 BPU917524 BZQ917524 CJM917524 CTI917524 DDE917524 DNA917524 DWW917524 EGS917524 EQO917524 FAK917524 FKG917524 FUC917524 GDY917524 GNU917524 GXQ917524 HHM917524 HRI917524 IBE917524 ILA917524 IUW917524 JES917524 JOO917524 JYK917524 KIG917524 KSC917524 LBY917524 LLU917524 LVQ917524 MFM917524 MPI917524 MZE917524 NJA917524 NSW917524 OCS917524 OMO917524 OWK917524 PGG917524 PQC917524 PZY917524 QJU917524 QTQ917524 RDM917524 RNI917524 RXE917524 SHA917524 SQW917524 TAS917524 TKO917524 TUK917524 UEG917524 UOC917524 UXY917524 VHU917524 VRQ917524 WBM917524 WLI917524 WVE917524 A983060 IS983060 SO983060 ACK983060 AMG983060 AWC983060 BFY983060 BPU983060 BZQ983060 CJM983060 CTI983060 DDE983060 DNA983060 DWW983060 EGS983060 EQO983060 FAK983060 FKG983060 FUC983060 GDY983060 GNU983060 GXQ983060 HHM983060 HRI983060 IBE983060 ILA983060 IUW983060 JES983060 JOO983060 JYK983060 KIG983060 KSC983060 LBY983060 LLU983060 LVQ983060 MFM983060 MPI983060 MZE983060 NJA983060 NSW983060 OCS983060 OMO983060 OWK983060 PGG983060 PQC983060 PZY983060 QJU983060 QTQ983060 RDM983060 RNI983060 RXE983060 SHA983060 SQW983060 TAS983060 TKO983060 TUK983060 UEG983060 UOC983060 UXY983060 VHU983060 VRQ983060 WBM983060 WLI98306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topLeftCell="A19" workbookViewId="0">
      <selection activeCell="B9" sqref="B9"/>
    </sheetView>
  </sheetViews>
  <sheetFormatPr baseColWidth="10" defaultColWidth="11.42578125" defaultRowHeight="15.75" x14ac:dyDescent="0.25"/>
  <cols>
    <col min="1" max="1" width="24.85546875" style="131" customWidth="1"/>
    <col min="2" max="2" width="55.5703125" style="131" customWidth="1"/>
    <col min="3" max="3" width="41.28515625" style="131" customWidth="1"/>
    <col min="4" max="4" width="29.42578125" style="131" customWidth="1"/>
    <col min="5" max="5" width="29.140625" style="131" customWidth="1"/>
    <col min="6" max="16384" width="11.42578125" style="86"/>
  </cols>
  <sheetData>
    <row r="1" spans="1:5" x14ac:dyDescent="0.25">
      <c r="A1" s="324" t="s">
        <v>86</v>
      </c>
      <c r="B1" s="325"/>
      <c r="C1" s="325"/>
      <c r="D1" s="325"/>
      <c r="E1" s="108"/>
    </row>
    <row r="2" spans="1:5" x14ac:dyDescent="0.25">
      <c r="A2" s="109"/>
      <c r="B2" s="326" t="s">
        <v>75</v>
      </c>
      <c r="C2" s="326"/>
      <c r="D2" s="326"/>
      <c r="E2" s="110"/>
    </row>
    <row r="3" spans="1:5" x14ac:dyDescent="0.25">
      <c r="A3" s="111"/>
      <c r="B3" s="326" t="s">
        <v>139</v>
      </c>
      <c r="C3" s="326"/>
      <c r="D3" s="326"/>
      <c r="E3" s="112"/>
    </row>
    <row r="4" spans="1:5" thickBot="1" x14ac:dyDescent="0.3">
      <c r="A4" s="113"/>
      <c r="B4" s="114"/>
      <c r="C4" s="114"/>
      <c r="D4" s="114"/>
      <c r="E4" s="115"/>
    </row>
    <row r="5" spans="1:5" ht="16.5" thickBot="1" x14ac:dyDescent="0.3">
      <c r="A5" s="113"/>
      <c r="B5" s="116" t="s">
        <v>359</v>
      </c>
      <c r="C5" s="327" t="s">
        <v>156</v>
      </c>
      <c r="D5" s="328"/>
      <c r="E5" s="115"/>
    </row>
    <row r="6" spans="1:5" ht="16.5" thickBot="1" x14ac:dyDescent="0.3">
      <c r="A6" s="113"/>
      <c r="B6" s="137" t="s">
        <v>360</v>
      </c>
      <c r="C6" s="329" t="s">
        <v>361</v>
      </c>
      <c r="D6" s="330"/>
      <c r="E6" s="115"/>
    </row>
    <row r="7" spans="1:5" ht="16.5" thickBot="1" x14ac:dyDescent="0.3">
      <c r="A7" s="113"/>
      <c r="B7" s="137" t="s">
        <v>140</v>
      </c>
      <c r="C7" s="331" t="s">
        <v>141</v>
      </c>
      <c r="D7" s="332"/>
      <c r="E7" s="115"/>
    </row>
    <row r="8" spans="1:5" ht="16.5" thickBot="1" x14ac:dyDescent="0.3">
      <c r="A8" s="113"/>
      <c r="B8" s="138">
        <v>21</v>
      </c>
      <c r="C8" s="322">
        <v>3090447930</v>
      </c>
      <c r="D8" s="323"/>
      <c r="E8" s="115"/>
    </row>
    <row r="9" spans="1:5" ht="16.5" thickBot="1" x14ac:dyDescent="0.3">
      <c r="A9" s="113"/>
      <c r="B9" s="138">
        <v>22</v>
      </c>
      <c r="C9" s="322">
        <v>1313221500</v>
      </c>
      <c r="D9" s="323"/>
      <c r="E9" s="115"/>
    </row>
    <row r="10" spans="1:5" ht="16.5" thickBot="1" x14ac:dyDescent="0.3">
      <c r="A10" s="113"/>
      <c r="B10" s="138"/>
      <c r="C10" s="322"/>
      <c r="D10" s="323"/>
      <c r="E10" s="115"/>
    </row>
    <row r="11" spans="1:5" ht="16.5" thickBot="1" x14ac:dyDescent="0.3">
      <c r="A11" s="113"/>
      <c r="B11" s="138"/>
      <c r="C11" s="322"/>
      <c r="D11" s="323"/>
      <c r="E11" s="115"/>
    </row>
    <row r="12" spans="1:5" ht="16.5" thickBot="1" x14ac:dyDescent="0.3">
      <c r="A12" s="113"/>
      <c r="B12" s="138"/>
      <c r="C12" s="322"/>
      <c r="D12" s="323"/>
      <c r="E12" s="115"/>
    </row>
    <row r="13" spans="1:5" ht="32.25" thickBot="1" x14ac:dyDescent="0.3">
      <c r="A13" s="113"/>
      <c r="B13" s="139" t="s">
        <v>142</v>
      </c>
      <c r="C13" s="322">
        <f>SUM(C8:D12)</f>
        <v>4403669430</v>
      </c>
      <c r="D13" s="323"/>
      <c r="E13" s="115"/>
    </row>
    <row r="14" spans="1:5" ht="48" thickBot="1" x14ac:dyDescent="0.3">
      <c r="A14" s="113"/>
      <c r="B14" s="139" t="s">
        <v>143</v>
      </c>
      <c r="C14" s="322">
        <f>+C13/616000</f>
        <v>7148.8140097402602</v>
      </c>
      <c r="D14" s="323"/>
      <c r="E14" s="115"/>
    </row>
    <row r="15" spans="1:5" x14ac:dyDescent="0.25">
      <c r="A15" s="113"/>
      <c r="B15" s="114"/>
      <c r="C15" s="117"/>
      <c r="D15" s="118"/>
      <c r="E15" s="115"/>
    </row>
    <row r="16" spans="1:5" ht="16.5" thickBot="1" x14ac:dyDescent="0.3">
      <c r="A16" s="113"/>
      <c r="B16" s="114" t="s">
        <v>144</v>
      </c>
      <c r="C16" s="117"/>
      <c r="D16" s="118"/>
      <c r="E16" s="115"/>
    </row>
    <row r="17" spans="1:5" ht="15" x14ac:dyDescent="0.25">
      <c r="A17" s="113"/>
      <c r="B17" s="119" t="s">
        <v>76</v>
      </c>
      <c r="C17" s="120"/>
      <c r="D17" s="226">
        <v>554202315</v>
      </c>
      <c r="E17" s="115"/>
    </row>
    <row r="18" spans="1:5" ht="15" x14ac:dyDescent="0.25">
      <c r="A18" s="113"/>
      <c r="B18" s="113" t="s">
        <v>77</v>
      </c>
      <c r="C18" s="121"/>
      <c r="D18" s="227">
        <v>649191262</v>
      </c>
      <c r="E18" s="115"/>
    </row>
    <row r="19" spans="1:5" ht="15" x14ac:dyDescent="0.25">
      <c r="A19" s="113"/>
      <c r="B19" s="113" t="s">
        <v>78</v>
      </c>
      <c r="C19" s="121"/>
      <c r="D19" s="227">
        <v>253776425</v>
      </c>
      <c r="E19" s="115"/>
    </row>
    <row r="20" spans="1:5" thickBot="1" x14ac:dyDescent="0.3">
      <c r="A20" s="113"/>
      <c r="B20" s="122" t="s">
        <v>79</v>
      </c>
      <c r="C20" s="123"/>
      <c r="D20" s="228">
        <v>253776425</v>
      </c>
      <c r="E20" s="115"/>
    </row>
    <row r="21" spans="1:5" ht="16.5" thickBot="1" x14ac:dyDescent="0.3">
      <c r="A21" s="113"/>
      <c r="B21" s="316" t="s">
        <v>80</v>
      </c>
      <c r="C21" s="317"/>
      <c r="D21" s="318"/>
      <c r="E21" s="115"/>
    </row>
    <row r="22" spans="1:5" ht="16.5" thickBot="1" x14ac:dyDescent="0.3">
      <c r="A22" s="113"/>
      <c r="B22" s="316" t="s">
        <v>81</v>
      </c>
      <c r="C22" s="317"/>
      <c r="D22" s="318"/>
      <c r="E22" s="115"/>
    </row>
    <row r="23" spans="1:5" x14ac:dyDescent="0.25">
      <c r="A23" s="113"/>
      <c r="B23" s="125" t="s">
        <v>145</v>
      </c>
      <c r="C23" s="229">
        <f>+D17/D19</f>
        <v>2.183821113407205</v>
      </c>
      <c r="D23" s="118" t="s">
        <v>362</v>
      </c>
      <c r="E23" s="115"/>
    </row>
    <row r="24" spans="1:5" ht="16.5" thickBot="1" x14ac:dyDescent="0.3">
      <c r="A24" s="113"/>
      <c r="B24" s="209" t="s">
        <v>82</v>
      </c>
      <c r="C24" s="230">
        <f>+D20/D18</f>
        <v>0.39091164631233127</v>
      </c>
      <c r="D24" s="126" t="s">
        <v>67</v>
      </c>
      <c r="E24" s="115"/>
    </row>
    <row r="25" spans="1:5" ht="16.5" thickBot="1" x14ac:dyDescent="0.3">
      <c r="A25" s="113"/>
      <c r="B25" s="127"/>
      <c r="C25" s="128"/>
      <c r="D25" s="114"/>
      <c r="E25" s="129"/>
    </row>
    <row r="26" spans="1:5" x14ac:dyDescent="0.25">
      <c r="A26" s="319"/>
      <c r="B26" s="320" t="s">
        <v>83</v>
      </c>
      <c r="C26" s="314" t="s">
        <v>363</v>
      </c>
      <c r="D26" s="315"/>
      <c r="E26" s="311"/>
    </row>
    <row r="27" spans="1:5" ht="16.5" thickBot="1" x14ac:dyDescent="0.3">
      <c r="A27" s="319"/>
      <c r="B27" s="321"/>
      <c r="C27" s="312" t="s">
        <v>84</v>
      </c>
      <c r="D27" s="313"/>
      <c r="E27" s="311"/>
    </row>
    <row r="28" spans="1:5" thickBot="1" x14ac:dyDescent="0.3">
      <c r="A28" s="122"/>
      <c r="B28" s="130"/>
      <c r="C28" s="130"/>
      <c r="D28" s="130"/>
      <c r="E28" s="124"/>
    </row>
    <row r="29" spans="1:5" x14ac:dyDescent="0.25">
      <c r="B29" s="132" t="s">
        <v>146</v>
      </c>
    </row>
  </sheetData>
  <mergeCells count="20">
    <mergeCell ref="A26:A27"/>
    <mergeCell ref="B26:B27"/>
    <mergeCell ref="C14:D14"/>
    <mergeCell ref="A1:D1"/>
    <mergeCell ref="B2:D2"/>
    <mergeCell ref="B3:D3"/>
    <mergeCell ref="C5:D5"/>
    <mergeCell ref="C6:D6"/>
    <mergeCell ref="C13:D13"/>
    <mergeCell ref="C8:D8"/>
    <mergeCell ref="C7:D7"/>
    <mergeCell ref="C9:D9"/>
    <mergeCell ref="C10:D10"/>
    <mergeCell ref="C11:D11"/>
    <mergeCell ref="C12:D12"/>
    <mergeCell ref="E26:E27"/>
    <mergeCell ref="C27:D27"/>
    <mergeCell ref="C26:D26"/>
    <mergeCell ref="B21:D21"/>
    <mergeCell ref="B22:D22"/>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  G21</vt:lpstr>
      <vt:lpstr>TECNICA G 22</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Adriana Cristina Aragon Vidal</cp:lastModifiedBy>
  <dcterms:created xsi:type="dcterms:W3CDTF">2014-10-22T15:49:24Z</dcterms:created>
  <dcterms:modified xsi:type="dcterms:W3CDTF">2014-12-16T02:24:28Z</dcterms:modified>
</cp:coreProperties>
</file>