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95" windowWidth="15480" windowHeight="6600" tabRatio="598" activeTab="1"/>
  </bookViews>
  <sheets>
    <sheet name="JURIDICA" sheetId="9" r:id="rId1"/>
    <sheet name="TECNICA.G.28" sheetId="8" r:id="rId2"/>
    <sheet name=" TECNICA.G.29" sheetId="11" r:id="rId3"/>
    <sheet name="FINANCIERA" sheetId="10" r:id="rId4"/>
  </sheets>
  <calcPr calcId="145621"/>
</workbook>
</file>

<file path=xl/calcChain.xml><?xml version="1.0" encoding="utf-8"?>
<calcChain xmlns="http://schemas.openxmlformats.org/spreadsheetml/2006/main">
  <c r="C24" i="10" l="1"/>
  <c r="C23" i="10"/>
  <c r="C13" i="10"/>
  <c r="C14" i="10" s="1"/>
  <c r="D41" i="11" l="1"/>
  <c r="D40" i="11"/>
  <c r="D41" i="8"/>
  <c r="D40" i="8"/>
  <c r="D22" i="11" l="1"/>
  <c r="E22" i="11"/>
  <c r="E24" i="11" s="1"/>
  <c r="F22" i="11"/>
  <c r="C24" i="11"/>
  <c r="E40" i="11"/>
  <c r="A50" i="11"/>
  <c r="A51" i="11" s="1"/>
  <c r="K52" i="11"/>
  <c r="L52" i="11"/>
  <c r="M52" i="11"/>
  <c r="C57" i="11" s="1"/>
  <c r="N52" i="11"/>
  <c r="C56" i="11"/>
  <c r="A124" i="11"/>
  <c r="K125" i="11"/>
  <c r="L125" i="11"/>
  <c r="M125" i="11"/>
  <c r="N125" i="11"/>
  <c r="C127" i="11"/>
  <c r="E131" i="11"/>
  <c r="D160" i="11" s="1"/>
  <c r="F150" i="11"/>
  <c r="D161" i="11" s="1"/>
  <c r="E160" i="11" l="1"/>
  <c r="F22" i="8"/>
  <c r="C24" i="8" s="1"/>
  <c r="E22" i="8" l="1"/>
  <c r="D22" i="8"/>
  <c r="M125" i="8" l="1"/>
  <c r="L125" i="8"/>
  <c r="K125" i="8"/>
  <c r="A124" i="8"/>
  <c r="N125" i="8"/>
  <c r="N52" i="8"/>
  <c r="E40" i="8"/>
  <c r="E24" i="8" l="1"/>
  <c r="E131" i="8" l="1"/>
  <c r="D160" i="8" s="1"/>
  <c r="F150" i="8"/>
  <c r="D161" i="8" s="1"/>
  <c r="E160" i="8" l="1"/>
  <c r="C127" i="8" l="1"/>
  <c r="M52" i="8"/>
  <c r="C57" i="8" s="1"/>
  <c r="L52" i="8"/>
  <c r="K52" i="8"/>
  <c r="C56" i="8" s="1"/>
  <c r="A50" i="8"/>
  <c r="A51" i="8" s="1"/>
</calcChain>
</file>

<file path=xl/sharedStrings.xml><?xml version="1.0" encoding="utf-8"?>
<sst xmlns="http://schemas.openxmlformats.org/spreadsheetml/2006/main" count="1334" uniqueCount="493">
  <si>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</si>
  <si>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</si>
  <si>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</si>
  <si>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</si>
  <si>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</si>
  <si>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</si>
  <si>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</si>
  <si>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</si>
  <si>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</si>
  <si>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</si>
  <si>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</si>
  <si>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</si>
  <si>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</si>
  <si>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</si>
  <si>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</si>
  <si>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</si>
  <si>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</si>
  <si>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</si>
  <si>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</si>
  <si>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</si>
  <si>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</si>
  <si>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</si>
  <si>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</si>
  <si>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</si>
  <si>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</si>
  <si>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</si>
  <si>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</si>
  <si>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</si>
  <si>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</si>
  <si>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</si>
  <si>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</si>
  <si>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</si>
  <si>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</si>
  <si>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</si>
  <si>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</si>
  <si>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</si>
  <si>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</si>
  <si>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</si>
  <si>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</si>
  <si>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</si>
  <si>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</si>
  <si>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</si>
  <si>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</si>
  <si>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</si>
  <si>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</si>
  <si>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</si>
  <si>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</si>
  <si>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</si>
  <si>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</si>
  <si>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</si>
  <si>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</si>
  <si>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</si>
  <si>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</si>
  <si>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</si>
  <si>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</si>
  <si>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</si>
  <si>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</si>
  <si>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</si>
  <si>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</si>
  <si>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</si>
  <si>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</si>
  <si>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</si>
  <si>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</si>
  <si>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</si>
  <si>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</si>
  <si>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</si>
  <si>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</si>
  <si>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</si>
  <si>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</si>
  <si>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</si>
  <si>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</si>
  <si>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</si>
  <si>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</si>
  <si>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</si>
  <si>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</si>
  <si>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</si>
  <si>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</si>
  <si>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</si>
  <si>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</si>
  <si>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</si>
  <si>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</si>
  <si>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</si>
  <si>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</si>
  <si>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</si>
  <si>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</si>
  <si>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</si>
  <si>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</si>
  <si>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</si>
  <si>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</si>
  <si>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</si>
  <si>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</si>
  <si>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</si>
  <si>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</si>
  <si>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</si>
  <si>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</si>
  <si>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</si>
  <si>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</si>
  <si>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</si>
  <si>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</si>
  <si>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</si>
  <si>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</si>
  <si>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</si>
  <si>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</si>
  <si>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</si>
  <si>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</si>
  <si>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</si>
  <si>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</si>
  <si>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</si>
  <si>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</si>
  <si>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</si>
  <si>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</si>
  <si>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</si>
  <si>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</si>
  <si>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</si>
  <si>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</si>
  <si>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</si>
  <si>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</si>
  <si>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</si>
  <si>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</si>
  <si>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</si>
  <si>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</si>
  <si>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</si>
  <si>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</si>
  <si>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</si>
  <si>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</si>
  <si>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</si>
  <si>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</si>
  <si>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</si>
  <si>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</si>
  <si>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</si>
  <si>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</si>
  <si>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</si>
  <si>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</si>
  <si>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</si>
  <si>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</si>
  <si>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</si>
  <si>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</si>
  <si>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</si>
  <si>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</si>
  <si>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</si>
  <si>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</si>
  <si>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</si>
  <si>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</si>
  <si>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</si>
  <si>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</si>
  <si>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</si>
  <si>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</si>
  <si>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</si>
  <si>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</si>
  <si>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</si>
  <si>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Experiencia Habilitante</t>
  </si>
  <si>
    <t>Equipo Talento Humano Adicional</t>
  </si>
  <si>
    <t>X</t>
  </si>
  <si>
    <t>INSTITUTO COLOMBIANO DE BIENESTAR FAMILIAR</t>
  </si>
  <si>
    <t>MODALIDAD FAMILIAR</t>
  </si>
  <si>
    <t xml:space="preserve">TRABAJADOR SOCIAL </t>
  </si>
  <si>
    <t>UNIVERSIDAD DE LA GUAJIRA</t>
  </si>
  <si>
    <t>PSICOLOGA</t>
  </si>
  <si>
    <t>TRABAJADOR SOCIAL</t>
  </si>
  <si>
    <t>FUNDACION UN MEJOR VIVIR</t>
  </si>
  <si>
    <t>274- 2012</t>
  </si>
  <si>
    <t>025-2011</t>
  </si>
  <si>
    <t>10/12/201</t>
  </si>
  <si>
    <t>125-2010</t>
  </si>
  <si>
    <t>CDI CON ARRIENDO</t>
  </si>
  <si>
    <t>CDI SIN ARRIENDO</t>
  </si>
  <si>
    <t>FAMILIAR</t>
  </si>
  <si>
    <t>CON ARRIENDO</t>
  </si>
  <si>
    <t>SIN ARRIENDO</t>
  </si>
  <si>
    <t>RIOHACHA-DIBULLA</t>
  </si>
  <si>
    <t>NA</t>
  </si>
  <si>
    <t>LOREN YOHANA ARGOTE GOMEZ</t>
  </si>
  <si>
    <t>LINA FERNANDA FLOREZ MONDIOLA</t>
  </si>
  <si>
    <t>MYRIAM ELIZABETH ROJAS RAMIREZ</t>
  </si>
  <si>
    <t>SAMIRA VANESSA RODRIGUEZ COTES</t>
  </si>
  <si>
    <t>JUANA JOSEFA GOMEZ GOENAGA</t>
  </si>
  <si>
    <t>YANETH PATRICIA CATAÑO IBARRA</t>
  </si>
  <si>
    <t>BOLIVIA GOMEZ RODRIGUEZ</t>
  </si>
  <si>
    <t>SARA ISELA MARIN URBINA</t>
  </si>
  <si>
    <t>10/2600</t>
  </si>
  <si>
    <t>NAYELIN LISETH ACOSTA BARROS</t>
  </si>
  <si>
    <t>LICENCIADO EN PEDAGOGIA INFANTIL</t>
  </si>
  <si>
    <t xml:space="preserve">WAYUU PAINWASHI, MANOS UNIDAS POR AMOR </t>
  </si>
  <si>
    <t>20/03/2013-30/11/2013,02/03/2010-05/1172010</t>
  </si>
  <si>
    <t>DOCENTE LICENCIADA PARA NIÑOS DE PRIMARIA, COORDINADOR PEDAGOGICO EN EL ENTORNO FAMILIAR, DOCENTE EN EL ENTORNO COMUNITARIO</t>
  </si>
  <si>
    <t xml:space="preserve">FUNDACION NUEVA VIDA, HERMANAS CAPUCHINAS DEL SAGRADO CORAZON, </t>
  </si>
  <si>
    <t>15/0772014-31/10/2014, 23/05/2012-28/12/2003, 15/04/2009-16/12/2011,15/0472009-16/12/2011</t>
  </si>
  <si>
    <t>INTERVENTORA PEDAGOGICA, DOCENTE</t>
  </si>
  <si>
    <t>EN TRAMITE</t>
  </si>
  <si>
    <t>FUNDACION MEJOR VIVIR,</t>
  </si>
  <si>
    <t>21/01/2012-30/10/2014,04/022013-15/12/2013</t>
  </si>
  <si>
    <t xml:space="preserve">FUNDACION MEJOR VIVIR, </t>
  </si>
  <si>
    <t>ADMINISTRACION DE EMPRESAS</t>
  </si>
  <si>
    <t>PARTICIPAR EN EL DISEÑO DEL PLAN DE ACCION ACORDE A LA POLITICA PUBLICA, DISEÑAR ESTRATEGIAS PARA LA EJECUCION, MONITOREO Y EVALUACION , COORDINAR Y MONITOREAR FUNCIONES DE RECURSO HUMANO</t>
  </si>
  <si>
    <t>FUNDACION MEJOR VIVIR, WAYUU ARAURAYU</t>
  </si>
  <si>
    <t>21/01/2014-30/10/2014, 04/02/2013-15/12/2013, 01/10/2012-15/12/2012, 15/03/2011-30/12/2011</t>
  </si>
  <si>
    <t>21/01/2014-30/10/2014, 04/02/2013-15/12/2013, 01/10/2012-15/12/2012</t>
  </si>
  <si>
    <t xml:space="preserve">L </t>
  </si>
  <si>
    <t>PSICOLOGA SOCIAL Y COMUNITARIA</t>
  </si>
  <si>
    <t>UNIVERSIDAD ABIERTA Y A DISTANCIA</t>
  </si>
  <si>
    <t>13-001</t>
  </si>
  <si>
    <t>FUNDACION UN MEJOR VIVIR, SERVICIOS EMPRESARIALES, FUNDACION LA TRINIDAD, CAMARA JUNIOR INTERNACIONAL WAYMA, CRUZ ROJA COLOMBIANA, FUNACION TRINIDAD</t>
  </si>
  <si>
    <t>21/01/2014-30/10/2014, 04/02/2013-15/12/2013, 01/10/1012-15/12/2012, 28/06/2012-01/11/2012, 03/03/2006-30/0672007</t>
  </si>
  <si>
    <t xml:space="preserve">FUNDACION UN MEJOR VIVIR, PASTORAL SOCIAL, </t>
  </si>
  <si>
    <t>21/0172014-30/10/2014, 04/0272013-15/12/2013, 01/10/2012-15/12/2012, 0171172010-30/09/2011</t>
  </si>
  <si>
    <t>UNIVERSIDAD DEL MAGDALENA</t>
  </si>
  <si>
    <t xml:space="preserve">FUNDACION UN MEJOR VIVIR, </t>
  </si>
  <si>
    <t>REILYS KARINA GRIEGO COTES</t>
  </si>
  <si>
    <t>MYRLA MABEL PADILLA LOPEZ</t>
  </si>
  <si>
    <t>NEYDIS CECILIA ATENCIO FERNANDEZ</t>
  </si>
  <si>
    <t>DILENA MARIA MAGDANIEL DIAZ</t>
  </si>
  <si>
    <t>LUZ KARINA PEREZ SALAS</t>
  </si>
  <si>
    <t>SANDRA MELISSA RAMIREZ MEZA</t>
  </si>
  <si>
    <t>YASIR ESTHER GUILLEN GAMEZ</t>
  </si>
  <si>
    <t>YOJANA PATRICIA BERMUDEZ VEGA</t>
  </si>
  <si>
    <t>ELAINA CONCEPCION ESCUDERO LOPEZ</t>
  </si>
  <si>
    <t>MARIBEL FERNANDEZ ADARRAGA</t>
  </si>
  <si>
    <t>DIANA SORANYS TABORDA GONZALEZ</t>
  </si>
  <si>
    <t>SANDRA MARIA PALACIO PINTO</t>
  </si>
  <si>
    <t>ARCELIA GONZALEZ MONTENEGRO</t>
  </si>
  <si>
    <t>YEINER RAFAEL GOMEZ PITRE</t>
  </si>
  <si>
    <t xml:space="preserve">NADIA MARIA MENDOZA PINTO </t>
  </si>
  <si>
    <t>DAIMER JOSE LOAIZA GIOVANETTY</t>
  </si>
  <si>
    <t>17/2600</t>
  </si>
  <si>
    <t>235584021-1</t>
  </si>
  <si>
    <t>03/02/2014-30/10/2014, 28/10/2013-10/12/2013</t>
  </si>
  <si>
    <t>229811121-1</t>
  </si>
  <si>
    <t>04/02/2014-30/10/2014, 01/04/2013-12/1272013</t>
  </si>
  <si>
    <t>APOYAR EN EL DISEÑO Y APLICACIÓN DE EVALACION DE DESARROLLO DE LOS NIÑOS,, COORDNIAR LOS PROCESOS DE VEEDURIA, CON LOS MIENBORS DEL COMITÉ DE CONTROL SOCIAL, DISEÑAR E IMPLEMENTAR EL PLAN DE BIENESTAR SOCIAL</t>
  </si>
  <si>
    <t>APOYAR EL DISEÑO Y APLICACIÓN DE LA EVALUACION DE  DEL DESARROLLO DE LOS NIÑOS Y NIÑAS, COORIDNAR EL PROCESO DE VEEDURIA CON LOS MIEBROS DEL COMITÉ DE CONTROL</t>
  </si>
  <si>
    <t>03/02/2014-30/10/2014, 08/10/2012-10/12/2013</t>
  </si>
  <si>
    <t>APOYAR EL DISEÑO Y APLICACIÓN  DE DE EVALUACION DEL DESARROLLO DE LOS NIÑOS, COORDINAR EL PROCESO DE VEEDURIA OCN LOS MIENBROS DEL COMITÉ DE CONTROL SOCIAL</t>
  </si>
  <si>
    <t>01/10/2013-03/02/2014</t>
  </si>
  <si>
    <t>11/11/2014-30/10/2014, 12/08/201325/07/2014</t>
  </si>
  <si>
    <t>03702/2014-30/10/2014, 01/08/2011-02/08/2012</t>
  </si>
  <si>
    <t>FUNDACION UN MEJOR VIVIR, UNIVERSIDAD ABIERTA Y A DISTANCIA</t>
  </si>
  <si>
    <t>04/02/2014-30/10/2014,  23/10/2013-12/12/2013</t>
  </si>
  <si>
    <t>238025621-1</t>
  </si>
  <si>
    <t>04/02/2014-30/10/2014, 01/04/2013-12/12/2013</t>
  </si>
  <si>
    <t>212154012-1</t>
  </si>
  <si>
    <t>04/02/2014-30/10/2014, 04/02/2012-12/12/2013</t>
  </si>
  <si>
    <t>NO APORTO</t>
  </si>
  <si>
    <t>008-02</t>
  </si>
  <si>
    <t>INPEC, IVESAD UNIGUAJIRA</t>
  </si>
  <si>
    <t>20/12/1990-01/02/2015</t>
  </si>
  <si>
    <t>REHABILITACION Y RESOCIALIZACION DENTRO DEL ESTABLECIMIENTO DEL AREA SOCIAL, COORIDNAR LA FORMACION DE ESTUDIANTES EN TRABAJO SOCIAL</t>
  </si>
  <si>
    <t xml:space="preserve">FUNDACION UN MEJOR VIVIR, FUNDACION SER NIÑOS, ICBF, </t>
  </si>
  <si>
    <t>01/10/2012-01/10/2014, 24/11/2011-25/05/12, 14/02/2012-10/01/2013</t>
  </si>
  <si>
    <t>COMPORTAMIENTO PSICOSOCIALES, PAUTAS DE CIRANZA,  LA IMPORTANCIA DEL JUEGO, ABUSO SEXUAL, IDENTIDAD DE GENERO</t>
  </si>
  <si>
    <t>TRAMITE</t>
  </si>
  <si>
    <t>01/07/2014-30/10/2014, 04/02/2014-30/05/2014, 04/02/2013-15/12/2013</t>
  </si>
  <si>
    <t>DETENCION TEMPRANA DE CASOS DE PROBLEMAS DE DESARROLLO, APOYO NE LE DISEÑO E IMPLEMENTACION DE PROYECTOS PEDAGOGICOS, PARTCIPAR EN ESTRATEGIAS DE PLANEACION</t>
  </si>
  <si>
    <t>ICBF, HERMANAS CAPUCHINAS SAGRADO CORAZON DE JESUS</t>
  </si>
  <si>
    <t>02/04/2012-02/10/2012, 01/05/2011-15/12/2011</t>
  </si>
  <si>
    <t>ORIENTACION PSICOLOGICA A NIÑOS, NIÑAS Y ADOLECENTES CON PORBLEMATICA DE COMPORTAMIENTO</t>
  </si>
  <si>
    <t>PSICOLOGO</t>
  </si>
  <si>
    <t>04/02/2014-30/1072014, 04/02/2013-15/12/2013, 01/10/2012-15/12/2012</t>
  </si>
  <si>
    <t>APOYAR EL DISEÑO Y LA APLICACIÓN DE EVALUACION DE DESARROLLO DE LOS NIÑOS, DETENCION TEMPRANA DECASOS DE PROBLEMAS EN EL DESARROLLO Y DISEÑO DE ESTRATEGIAS DE APOYO</t>
  </si>
  <si>
    <t>UNIVERSIDAD PILOTO DE COLOMBIA</t>
  </si>
  <si>
    <t>21/01/2014/30/10/2014, 04/02/2013-15/12/2013, 01/10/2012, 15/12/2012</t>
  </si>
  <si>
    <t>FUNDACION UN MEJOR VIVIR, ICBF</t>
  </si>
  <si>
    <t>04/02/2014-30/10/2014, 04/02/2013-15/12/2013, 05/06/2012-30/11/2012</t>
  </si>
  <si>
    <t>065-2013</t>
  </si>
  <si>
    <t>075-2014</t>
  </si>
  <si>
    <t>30(09/2014</t>
  </si>
  <si>
    <t>NAIROBY PATRICIA RODRGUEZ FUENTE</t>
  </si>
  <si>
    <t>3/2600</t>
  </si>
  <si>
    <t>NERIS ELIZABETH MIRANDA PEREIRA</t>
  </si>
  <si>
    <t>DUJEIRIS YASIRTH GUERRERO MEZA</t>
  </si>
  <si>
    <t>YISETH DAYANA FINCE BRAVO</t>
  </si>
  <si>
    <t>1/2600</t>
  </si>
  <si>
    <t>INES MARIA PIMIENTA MENGUAL</t>
  </si>
  <si>
    <t>CLAUDIBETH AMAYA LOPEZ</t>
  </si>
  <si>
    <t>MARIA GABRIELA GUTIERREZ PINTO</t>
  </si>
  <si>
    <t>PSIOLOGO SOCIAL Y COMUNITARIO</t>
  </si>
  <si>
    <t>FUNDACION UN MEJOR VIVIR, FUNDACION GUAJIRA NACIENTE, FRONTERA ESTUDIO</t>
  </si>
  <si>
    <t>01/10/2010-30/10/2014, 06/02/2012-06/06/2012</t>
  </si>
  <si>
    <t>PROYECTO DE GESTION SOCIAL PARA NIÑOS Y NIÑAS, COORDINADORA DEL PROGRAMA CERO A SIEMPRE</t>
  </si>
  <si>
    <t>ADMINSTRADOR DE EMPRESAS</t>
  </si>
  <si>
    <t>FUNDACION UN MEJOR VIVIR, OPERADORES HOSPITALARIO DE COLOMBIA, HOSPITAL SAN JOSE DE MAICAO</t>
  </si>
  <si>
    <t>01/10/2012-30/10/2014, 01/04/2010.31/12/2010</t>
  </si>
  <si>
    <t>ADMINISTRADORA DE BIEES Y SERIVICIOS, DISEÑO Y CONSTRUCCION DE UN PLAN DE ACCION ACORDE A LA POLITICA PUBLICA</t>
  </si>
  <si>
    <t>S</t>
  </si>
  <si>
    <t>LICECIADO EN PEDAGOGIA INFANTIL</t>
  </si>
  <si>
    <t>FUNDACION GUAJIRA NACIENTE, FUNDACION UN MEJOR VIVIR</t>
  </si>
  <si>
    <t>AGENRE EDUCATIVO EN EL ENTORNO INSTITUCIONAL DEL CENTRO INFANTIL, PROYECCONES GESTION SOCIAL NIÑOS Y NIÑAS</t>
  </si>
  <si>
    <t>FUNDACION UN MEJOR VIVIR, FUNDACION INFANCIA Y DESARROLLO</t>
  </si>
  <si>
    <t>01/01/2010-30/10/2014</t>
  </si>
  <si>
    <t>ATENDER EN FORMA DIRECTA A  NIÑOS Y NIÑAS DE ACUEROD A LA CAPACITACION, PARA ORIENTADORES DE LOS ASESORES PEDAGOGICOS</t>
  </si>
  <si>
    <t>CONTADOR PUBLICO</t>
  </si>
  <si>
    <t>30/09/2013-30/10/2014, 12/06/2012-01/07/2013</t>
  </si>
  <si>
    <t>AUXILIAR CONTABLE , COTADOR PUBLICO</t>
  </si>
  <si>
    <r>
      <t>2.</t>
    </r>
    <r>
      <rPr>
        <sz val="7"/>
        <color theme="1"/>
        <rFont val="Arial"/>
        <family val="2"/>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</si>
  <si>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r>
      <t>1.</t>
    </r>
    <r>
      <rPr>
        <sz val="7"/>
        <color theme="1"/>
        <rFont val="Arial"/>
        <family val="2"/>
      </rPr>
      <t xml:space="preserve">   </t>
    </r>
    <r>
      <rPr>
        <sz val="11"/>
        <color theme="1"/>
        <rFont val="Arial"/>
        <family val="2"/>
      </rPr>
      <t>Experiencia adicional a la mínima requerida en la ejecución de programas de atención a primera infancia y o familia</t>
    </r>
  </si>
  <si>
    <t>CONTADOR PUBLICO EN EL INSTUTO GEOGRAFICO AGUSTIN CODAZZI, AUXILIAR DE BIENES EN EN BATALLON CARTAGENA</t>
  </si>
  <si>
    <t>02/06/2004-30/10/2014, 07/06/2007-15/04/2010, 01/02/2004-31/12/2005</t>
  </si>
  <si>
    <t>INSTITUTO GEOGRAFICO AGUSTIN CODAZZI, FUNDACION UN MEJOR VIVIR, BATALLON DE INFANTERIA MECANIZADO No 6 DE CARTAGENA</t>
  </si>
  <si>
    <t>94257-T</t>
  </si>
  <si>
    <t>CORPORACION EDUACTIVA MAOYR DE DESARROLLO SIMON BOLIVAR</t>
  </si>
  <si>
    <t>DAINLLER MONROY RODRIGUEZ</t>
  </si>
  <si>
    <t>1/2400</t>
  </si>
  <si>
    <t>DOCENTE EN EL AREA DE IMFORMATICA BASICA, DISEÑO DE MODELOS PEGAGOGICOS</t>
  </si>
  <si>
    <t>01/10/2012-30/10/2014, 20/08/2007-15/12/2011, 15/07/1998-15/12/1998, 04/02/1997-13/09/2000</t>
  </si>
  <si>
    <t xml:space="preserve">FUNDACION UN MEJOR VIVIR, HERMANAS CAPUCHINAS DEL SAGRADO CORAZON DE JESUS, COLEGIO COLOMBO BRITANICO, JARDIN ESCOLAR DULCE JESUS, </t>
  </si>
  <si>
    <t>INSTITUTO NACIONAL DE FORMACION TECNICA PROFRESIONAL</t>
  </si>
  <si>
    <t>LICENCIADA EN EDUCACION PREESECOLAR</t>
  </si>
  <si>
    <t>DELMA CECILIA GONZALEZ ESCUDERO</t>
  </si>
  <si>
    <t>3/2400</t>
  </si>
  <si>
    <t>DOCENTE NIÑOS Y NIÑAS, DOCENTE EN EL PROGRAMA DE UNIDADES PEDAGOGICAS DE APOYO PAIPI</t>
  </si>
  <si>
    <t>01/10/2012-30/10/2014, 15/04/2011-15/12/2011, 02/05/2012-13/08/2012</t>
  </si>
  <si>
    <t>FUNDACION UN MEJOR VIVIR, HERMANAS CAPUCHINAS DEL SAGRADO CORZON DE JESUS, FUNDACION GUAJIRA NACIENTE</t>
  </si>
  <si>
    <t>LICENCIADA EN PEDAGOGIA INFANTIL</t>
  </si>
  <si>
    <t>ARLETH LISETH ZUÑIGA BERMUDEZ</t>
  </si>
  <si>
    <t xml:space="preserve">DOCENTES NIÑOS Y NIÑAS DE LA  EDCUCACION BASICA PRIMARIA, DOCENTE ESPECIALISTA EN MATERIAL DIDACTICO, </t>
  </si>
  <si>
    <t>01/10/2012-30/10/2014, 02/02/2012-05711/2012, 01/11/2008-16/12/2011</t>
  </si>
  <si>
    <t>HERMANAS CAPUCHNAS DEL SAGRADO CORAZON, FUNDACION UN MEJOR VIVIR, BANCO DE LA REPUBLICA</t>
  </si>
  <si>
    <t>ALANA ROSELIS BRITO AMAYA</t>
  </si>
  <si>
    <t>FUNCIONES PEDAGOGICAS A LA POBLACION POBRE YVULNERABLE DEL DEPARTAMENTO DE LA GUAJIRA, COMUNIDADES LGTBI, INDIGENTES, TRABAJADORES SEXUALES, PERSONAS PRIVADAS DE LA LIBERTAD</t>
  </si>
  <si>
    <t>08/10/2014-30/10/2014, 13/06/2011-13/12/2011,</t>
  </si>
  <si>
    <t>FUNDACIO UN MEJOR VIVIR, SECRETARIA DE SALUD DEPARTAMENTAL DE LAGUAJIRA</t>
  </si>
  <si>
    <t>MARI A ESTHER BARROS ARGUMEDO</t>
  </si>
  <si>
    <t>COORDINADOR GENERAL</t>
  </si>
  <si>
    <t>APOYAR EL DISEÑO Y LA EVALUACION DE PROYECTOS, COORDINAR PROCESOS DE VEEDURIA CON LOS MIENBROS DEL COMITÉ, DISEÑAR E IMPLEMNTAR EL PLLAN DE BIENESTAR</t>
  </si>
  <si>
    <t>21/01/12-30/10/2014, 18/06/2008, 10/01/2012</t>
  </si>
  <si>
    <t>FUNDACION UN MEJOR VIVIR, UNES LTDA</t>
  </si>
  <si>
    <t>UNIVERSIDAD AUTONOMA DEL CAIRBE</t>
  </si>
  <si>
    <t>PROFESIONAL EN NEGOCIO NTERNACIONALES</t>
  </si>
  <si>
    <t>LAURA MELISA RAMOS PINZON</t>
  </si>
  <si>
    <t>21/01/2014-30/10/2014, 03/02/2013-12/12/2013, 12/10/2012-15/12/2012</t>
  </si>
  <si>
    <t>NO APORTA</t>
  </si>
  <si>
    <t>ADMINISTRADOR DE EMPRESAS</t>
  </si>
  <si>
    <t>PIERANGELY JOSE ZUBIRIA MEJIA</t>
  </si>
  <si>
    <r>
      <rPr>
        <b/>
        <sz val="9"/>
        <color theme="1"/>
        <rFont val="Arial"/>
        <family val="2"/>
      </rPr>
      <t>CUMPLE PROPORCION</t>
    </r>
    <r>
      <rPr>
        <b/>
        <sz val="11"/>
        <color theme="1"/>
        <rFont val="Arial"/>
        <family val="2"/>
      </rPr>
      <t xml:space="preserve">
SI /NO</t>
    </r>
  </si>
  <si>
    <r>
      <rPr>
        <b/>
        <sz val="10"/>
        <color theme="1"/>
        <rFont val="Arial"/>
        <family val="2"/>
      </rPr>
      <t>CUMPLE PERFIL</t>
    </r>
    <r>
      <rPr>
        <b/>
        <sz val="11"/>
        <color theme="1"/>
        <rFont val="Arial"/>
        <family val="2"/>
      </rPr>
      <t xml:space="preserve">
SI /NO</t>
    </r>
  </si>
  <si>
    <r>
      <rPr>
        <b/>
        <sz val="10"/>
        <color theme="1"/>
        <rFont val="Arial"/>
        <family val="2"/>
      </rPr>
      <t xml:space="preserve">CUMPLE </t>
    </r>
    <r>
      <rPr>
        <b/>
        <sz val="11"/>
        <color theme="1"/>
        <rFont val="Arial"/>
        <family val="2"/>
      </rPr>
      <t xml:space="preserve">
SI /NO</t>
    </r>
  </si>
  <si>
    <t>DESARROLLLO DE ESCUELAS PARA PADRE</t>
  </si>
  <si>
    <t>30/01/2010-30/10/2014</t>
  </si>
  <si>
    <t xml:space="preserve">INSTITUCION EDUCATIVA SAGRADA FAMILIA, </t>
  </si>
  <si>
    <t>GINA PAOLA ROYET PALENCIA</t>
  </si>
  <si>
    <t>16/2400</t>
  </si>
  <si>
    <t>APOYAR EN EL DISEÑO Y APLICACIÓN DE LA EVALUACION DEL DESARROLLO DE LOS NIÑOS Y NIÑAS, DETENCION TEMPRANA DECASOS DE PROBLEMA EN EL DESARROLLO Y DISEÑO DE ESTRATEGIA DE APOYO</t>
  </si>
  <si>
    <t>07/09/2010-30/12/2011, 21/07/2010-20/08/10, 21/06/2010-20/07/2010</t>
  </si>
  <si>
    <t>ALCALDIA DE DIBULLA, CRECES</t>
  </si>
  <si>
    <t>UNIVERSIDAD SIMON BOLIVAR</t>
  </si>
  <si>
    <t>YUDELKA MARIA CORONADO POLANCO</t>
  </si>
  <si>
    <t xml:space="preserve">SEGUIMIENTOYEVALUACION PSOCOLOGICA A NIÑOS Y NIÑAS DE LA FUNDACION , EJECUTAR LOS PROCESOS FORMATIVOS CON LOS PADRES DE FAMILIA NIÑOS Y NIÑAS  EN TEMAS COMO PRACTICA DE CRIANZA, ABUSO SEXUAL </t>
  </si>
  <si>
    <t>01/10/2014-30/10/2014, 03/04/2013-29/11/2013, 03/06/2012-07/12/2012</t>
  </si>
  <si>
    <t>FUNDACION UN MEJOR VIVIR, DIOCESIS DE RIOHACHA,  CORPOGUAJIRA</t>
  </si>
  <si>
    <t>PSICOLOGO SOCIAL COMUNITARIO</t>
  </si>
  <si>
    <t>KEINYS RAQUEL MINDIOLA ARAUJO</t>
  </si>
  <si>
    <t>15/06/2009-31/12/2013</t>
  </si>
  <si>
    <t>SENA REGIONAL GUAJIRA</t>
  </si>
  <si>
    <t>SAIT BENJAMIN IBARRA LOPESIERRA</t>
  </si>
  <si>
    <t>04/02/2014-30/10/2014, 04/02/2013 - 15/12/2013, 01/10/2012 - 15/12/2012</t>
  </si>
  <si>
    <t>YONY DAVID VARELA BARROS</t>
  </si>
  <si>
    <t>01/10/2012-01/10/2014</t>
  </si>
  <si>
    <t>FUNDACION SER NIÑOS</t>
  </si>
  <si>
    <t>DARIS PATRICIA REDONDO LOPEZ</t>
  </si>
  <si>
    <t>TRABAJOS COMUNITARIOS, PERFILES OCUPACIONAL</t>
  </si>
  <si>
    <t>01/08/2014-30/10/2014, 01/12/2001-13/12/2003, 21/12/2001-23/03/2003, 16/02/2002-27/12/2003</t>
  </si>
  <si>
    <t>OBRA SOCIAL DIOCESANA, HOGAR NIÑO NUEVA ESPERANZA, ECOPETROL</t>
  </si>
  <si>
    <t>8-00144/97</t>
  </si>
  <si>
    <t>UNIVERSIDAD METROPOLITNA</t>
  </si>
  <si>
    <t>AMELIA NAHIR DIAZGRANADOS PATERNINA</t>
  </si>
  <si>
    <t>21/01/2014-30/10/2014, 03/04/2013-15/12/2013</t>
  </si>
  <si>
    <t>229371121-1</t>
  </si>
  <si>
    <t>LICETH PAOLA PAREJA GONZALEZ</t>
  </si>
  <si>
    <t>TRABAJO SOCIAL</t>
  </si>
  <si>
    <t>04/02/2014-30/10/2014, 12/10/2013-12/12/2013, 04/06/2011-09/10/2012</t>
  </si>
  <si>
    <t>FUNDACION UN MEJOR VIVIR, COMFAMILIAR DE LA GUAJIRA</t>
  </si>
  <si>
    <t>NUBIA ESTHER MEDINA MEJIA</t>
  </si>
  <si>
    <t>04/02/2014-30/10/2014, 04/02/2013-12/12/2013</t>
  </si>
  <si>
    <t>MARYORIS ASMELY MORALES RAMIREZ</t>
  </si>
  <si>
    <t>03/02/2014-30/10/2014, 15/03/2012-30/11/2012</t>
  </si>
  <si>
    <t>LALINE LISETH ZAPATA SABAN</t>
  </si>
  <si>
    <t>TRABAJADORA SOCIAL , CHARLAS EDUCATIVAS</t>
  </si>
  <si>
    <t xml:space="preserve">21/01/2014-30/10/2014, 03704/2013-15/12/2013, </t>
  </si>
  <si>
    <t>TRABAJADORA SOCIAL, COORDINADORA DE PROYECTOS DEDESARROLLO SOCIAL</t>
  </si>
  <si>
    <t>03/02/2014-30/10/2014, 06/09/2013-15/12/2013, 14/07/2011-30/12/2011</t>
  </si>
  <si>
    <t>FUNDACION UN MEJOR VIVIR, COMFAGUAJIRA</t>
  </si>
  <si>
    <t>UNIVERSIDAD METROPOLITANA</t>
  </si>
  <si>
    <t>SOLANYIS EGLET SUAREZ ROJAS</t>
  </si>
  <si>
    <t>TRABAJO SOCIAL Y ATENCION DE OFICNAS DEL SAC</t>
  </si>
  <si>
    <t>01/09/2014-30/10/2014, 02/07/2012-30/12/2012, 10/08/2011-10/04/2012</t>
  </si>
  <si>
    <t>FUNDACION UN MEJOR VIVIR, CASA DE JUSTICIA, HOSPITAL SANTA TERESA DE JESUS, HOSPITAL SANTA RITA DE CASSIA</t>
  </si>
  <si>
    <t>CLEIRIS GLEISER REDONDO GONZALEZ</t>
  </si>
  <si>
    <t>TRBAJO SOCIAL, PRACTICA EMPRESARIALES</t>
  </si>
  <si>
    <t>03/02/2014- 30/10/2014, 23/10/2012-13/12/2013, 15/01/2009-30/06/2010</t>
  </si>
  <si>
    <t>KARLA LISBETH MOSCOTE OÑATE</t>
  </si>
  <si>
    <t>FUNDACION UN MEJOR VIVIR, INTITUCION EDUACTIVA LAACHON</t>
  </si>
  <si>
    <t>LOIDIS ESTHER DELUQUE RODRIGUEZ</t>
  </si>
  <si>
    <t>COORDINADOR PEDAGOGICO</t>
  </si>
  <si>
    <t>21/01/2014-30/10/14, 04/02/2013-15/12/2013, 01/10/2012-15/12/2012</t>
  </si>
  <si>
    <t>CORPORACION UNIFICADA DE EDUCAION SUPERIOR</t>
  </si>
  <si>
    <t>PROFESIONAL EN NEGOCIOS INTERNACIONALES</t>
  </si>
  <si>
    <t>IDAILDA YELEINIS MEJIA FREILES</t>
  </si>
  <si>
    <t>8/2400</t>
  </si>
  <si>
    <t>01/10/2014-30/10/2014, 04/02/2013-04/12/2013 06/02/2012-06/12/2012</t>
  </si>
  <si>
    <t>LICENCIADO EN PEDAGOGA INFANTIL</t>
  </si>
  <si>
    <t>DINATH DEYLIN GONZALEZ OÑATE</t>
  </si>
  <si>
    <t>COORDINADOR PEDAGOGICO, COORDINADOR DE PROCESOS</t>
  </si>
  <si>
    <t>ADMINITRADOR DE EMPRESAS</t>
  </si>
  <si>
    <t>LEIDIS KARINA URECHE MEJIA</t>
  </si>
  <si>
    <t>COORDINADOR PEDAGOGICO, COORDINADOR AUXILIAR</t>
  </si>
  <si>
    <t>01/10/2014-30/10/2014, 04/02/2013-04/12/2013,06/02/2012</t>
  </si>
  <si>
    <t>UNIVERSIDAD DEL ATLANTICO</t>
  </si>
  <si>
    <t>LICENCIADA EN EDUCACION PREESCOLAR</t>
  </si>
  <si>
    <t>GRETTIS MERCEDES REDONDO RUIZ</t>
  </si>
  <si>
    <t>TRABAJADORA SOCIAL, COORDINADORA PEDAGOGICA UN MEJOR VIVIR</t>
  </si>
  <si>
    <t>21/01/2014-30/10/2014,   01/10/2013-15/12/2013,  01/01/2012-01/01/2014</t>
  </si>
  <si>
    <t>FUNDACION UN MEJOR VIVIR, FUNDACION SER NIÑOS</t>
  </si>
  <si>
    <t>UNIVERSIDAD DE PAMPLONA</t>
  </si>
  <si>
    <t>LICENCIADA EN LENGUA CASTELLANA Y COMUNICACIÓN</t>
  </si>
  <si>
    <t>INDIRA VISNNEY REDONDO CAMPO</t>
  </si>
  <si>
    <t>HELEN ELIBETH SABAN MENDOZA</t>
  </si>
  <si>
    <t>COORDINADOR DE LA FUNDACION UN MEJOR VIVIR</t>
  </si>
  <si>
    <t>21/01/2014-30/10/2014, 04/02/2013- 15/12/2013</t>
  </si>
  <si>
    <t>ZORAIDA ESTHER JULIO MENDOZA</t>
  </si>
  <si>
    <t>TRABAJADORA SOCIAL DE LA OFICINA DE PARTICIPACION SOCIAL SAC</t>
  </si>
  <si>
    <t>21/01/2014-21/10/2014, 04/02/2013-15/02/13, 09/11/2005- 22/09/2008</t>
  </si>
  <si>
    <t>FUNDACION UN MEJOR VIVIR, , SENA</t>
  </si>
  <si>
    <t>MIGDALYS FRANCISCA CAMPO GONZALEZ</t>
  </si>
  <si>
    <t>NINGUNA</t>
  </si>
  <si>
    <t>MODALIDAD FAMILIAR. RIOHACHA-DIBULLA</t>
  </si>
  <si>
    <t>CORPORACION EDUCATIVA MAYOR DEL DESARROLLO SIMON BOLIVAR
FUNDACIÓN UN MEJOR VIVIR</t>
  </si>
  <si>
    <t>24/07/1986
1-10-2012 A 15-12-2012 (2 MESES Y 14 DIAS)
4-02-2013 A 15-12-2013 (10 MESES Y 11 DÍAS)
21-01-2014 A 3-12-2014 (11 MESES Y 12 DÍAS)</t>
  </si>
  <si>
    <t>UNIVERSIDAD DE  LA GUAJIRA
FUNDACIÓN UN MEJOR VIVIR</t>
  </si>
  <si>
    <t>10/12/2010
1-10-2012 A 15-12-2012 (2 MESES Y 14 DIAS)
4-02-2013 A 15-12-2013 (10 MESES Y 11 DÍAS)
21-01-2014 A 3-12-2014 (11 MESES Y 12 DÍAS)</t>
  </si>
  <si>
    <t>206-2014</t>
  </si>
  <si>
    <t xml:space="preserve">PROPONENTE:   </t>
  </si>
  <si>
    <t>NUMERO DE NIT:</t>
  </si>
  <si>
    <t>825001399-0</t>
  </si>
  <si>
    <t xml:space="preserve">CUMPLE </t>
  </si>
  <si>
    <t>EL PROPONENTE CUMPLE __X____ NO CUMPLE _______</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</si>
  <si>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</si>
  <si>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</si>
  <si>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</si>
  <si>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</si>
  <si>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</si>
  <si>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</si>
  <si>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</si>
  <si>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</si>
  <si>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</si>
  <si>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</si>
  <si>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</si>
  <si>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</si>
  <si>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</si>
  <si>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</si>
  <si>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</si>
  <si>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</si>
  <si>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</si>
  <si>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</si>
  <si>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</si>
  <si>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</si>
  <si>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</si>
  <si>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</si>
  <si>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</si>
  <si>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</si>
  <si>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</si>
  <si>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</si>
  <si>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</si>
  <si>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</si>
  <si>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</si>
  <si>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</si>
  <si>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</si>
  <si>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</si>
  <si>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</si>
  <si>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</si>
  <si>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</si>
  <si>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</si>
  <si>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</si>
  <si>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</si>
  <si>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</si>
  <si>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</si>
  <si>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</si>
  <si>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</si>
  <si>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</si>
  <si>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25 FUNDACION PARA UN MEJOR VIVIR</t>
  </si>
  <si>
    <t>18 AL 22</t>
  </si>
  <si>
    <t>14 Y 15</t>
  </si>
  <si>
    <t>GARANTIA DE SERIEDAD DE LA PROPUESTA GRUPO 28</t>
  </si>
  <si>
    <t>31 AL35</t>
  </si>
  <si>
    <t>GARANTIA DE SERIEDAD DE LA PROPUESTA GRUPO 29</t>
  </si>
  <si>
    <t>26 AL 30</t>
  </si>
  <si>
    <t>5 Y 6</t>
  </si>
  <si>
    <t>N.A</t>
  </si>
  <si>
    <t>12 Y 13</t>
  </si>
  <si>
    <t>10 Y 11</t>
  </si>
  <si>
    <t>2 Y 3</t>
  </si>
  <si>
    <t>23 AL 25</t>
  </si>
  <si>
    <t>APOYAR EL DISEÑO Y APLICACIÓN  DE EVALUACION DEL DESARROLLO DE LOS NIÑOS, COORDINAR EL PROCESO DE VEEDURIA CON LOS MIENBROS DEL COMITÉ DE CONTROL SOCIAL</t>
  </si>
  <si>
    <t>EL PROPONENTE SUBSANA ADJUNTANDO LA COPIA Del DIPLOMA DE ELAINA CONCEPCIÓN ESCUDERO LÓPEZ COMO TRABAJADORA SOCIAL DE LA UNIVERSIDAD DE LA GUAJIRA CON FECHA DE GRADUCACIÓN DEL 9 DE DIICIEMBRE DE 2011</t>
  </si>
  <si>
    <t>EL PROPONENTE ADJUNTA ORIGINAL DE CAMARA DE COMERCIO CON FECHA 20141114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</si>
</sst>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 #,##0_-;\-* #,##0_-;_-* &quot;-&quot;??_-;_-@_-"/>
  </numFmts>
  <fonts count="4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sz val="9"/>
      <color rgb="FF000000"/>
      <name val="Arial Narrow"/>
      <family val="2"/>
    </font>
    <font>
      <b/>
      <sz val="12"/>
      <color rgb="FF000000"/>
      <name val="Arial"/>
      <family val="2"/>
    </font>
    <font>
      <sz val="12"/>
      <color rgb="FF000000"/>
      <name val="Arial"/>
      <family val="2"/>
    </font>
    <font>
      <sz val="12"/>
      <color theme="1"/>
      <name val="Arial"/>
      <family val="2"/>
    </font>
    <font>
      <b/>
      <sz val="10"/>
      <color theme="1"/>
      <name val="Arial"/>
      <family val="2"/>
    </font>
    <font>
      <sz val="12"/>
      <color rgb="FF7030A0"/>
      <name val="Arial"/>
      <family val="2"/>
    </font>
    <font>
      <b/>
      <sz val="12"/>
      <name val="Arial"/>
      <family val="2"/>
    </font>
    <font>
      <sz val="12"/>
      <name val="Arial"/>
      <family val="2"/>
    </font>
    <font>
      <b/>
      <sz val="11"/>
      <name val="Calibri"/>
      <family val="2"/>
      <scheme val="minor"/>
    </font>
    <font>
      <sz val="7"/>
      <color theme="1"/>
      <name val="Arial"/>
      <family val="2"/>
    </font>
    <font>
      <b/>
      <sz val="9"/>
      <color theme="1"/>
      <name val="Arial"/>
      <family val="2"/>
    </font>
    <font>
      <b/>
      <sz val="20"/>
      <name val="Arial"/>
      <family val="2"/>
    </font>
    <font>
      <b/>
      <sz val="14"/>
      <color indexed="9"/>
      <name val="Arial"/>
      <family val="2"/>
    </font>
    <font>
      <b/>
      <sz val="11"/>
      <name val="Arial"/>
      <family val="2"/>
    </font>
    <font>
      <i/>
      <sz val="11"/>
      <color rgb="FFFF0000"/>
      <name val="Arial"/>
      <family val="2"/>
    </font>
    <font>
      <sz val="9"/>
      <color indexed="8"/>
      <name val="Arial"/>
      <family val="2"/>
    </font>
    <font>
      <sz val="16"/>
      <name val="Arial"/>
      <family val="2"/>
    </font>
    <font>
      <b/>
      <sz val="11"/>
      <name val="Arial Narrow"/>
      <family val="2"/>
    </font>
    <font>
      <sz val="11"/>
      <name val="Arial Narrow"/>
      <family val="2"/>
    </font>
    <font>
      <b/>
      <sz val="9"/>
      <name val="Arial Narrow"/>
      <family val="2"/>
    </font>
    <font>
      <sz val="1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431">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0" xfId="0" applyFont="1" applyFill="1" applyAlignment="1">
      <alignment vertical="center"/>
    </xf>
    <xf numFmtId="0" fontId="24" fillId="7" borderId="25" xfId="0" applyFont="1" applyFill="1" applyBorder="1" applyAlignment="1">
      <alignment vertical="center"/>
    </xf>
    <xf numFmtId="0" fontId="24" fillId="7" borderId="26" xfId="0" applyFont="1" applyFill="1" applyBorder="1" applyAlignment="1">
      <alignment horizontal="center" vertical="center" wrapText="1"/>
    </xf>
    <xf numFmtId="0" fontId="25" fillId="0" borderId="27" xfId="0" applyFont="1" applyBorder="1" applyAlignment="1">
      <alignment vertical="center" wrapText="1"/>
    </xf>
    <xf numFmtId="0" fontId="25" fillId="0" borderId="26" xfId="0" applyFont="1" applyBorder="1" applyAlignment="1">
      <alignment vertical="center"/>
    </xf>
    <xf numFmtId="0" fontId="24" fillId="7" borderId="27" xfId="0" applyFont="1" applyFill="1" applyBorder="1" applyAlignment="1">
      <alignment vertical="center"/>
    </xf>
    <xf numFmtId="0" fontId="25" fillId="7" borderId="26" xfId="0" applyFont="1" applyFill="1" applyBorder="1" applyAlignment="1">
      <alignment vertical="center"/>
    </xf>
    <xf numFmtId="0" fontId="25" fillId="7" borderId="0" xfId="0" applyFont="1" applyFill="1" applyAlignment="1">
      <alignment vertical="center"/>
    </xf>
    <xf numFmtId="0" fontId="25" fillId="7" borderId="27" xfId="0" applyFont="1" applyFill="1" applyBorder="1" applyAlignment="1">
      <alignment vertical="center"/>
    </xf>
    <xf numFmtId="0" fontId="24" fillId="7" borderId="28" xfId="0" applyFont="1" applyFill="1" applyBorder="1" applyAlignment="1">
      <alignment vertical="center"/>
    </xf>
    <xf numFmtId="0" fontId="24" fillId="7" borderId="0" xfId="0" applyFont="1" applyFill="1" applyAlignment="1">
      <alignment horizontal="center" vertical="center"/>
    </xf>
    <xf numFmtId="0" fontId="24" fillId="7" borderId="27" xfId="0" applyFont="1" applyFill="1" applyBorder="1" applyAlignment="1">
      <alignment horizontal="center" vertical="center"/>
    </xf>
    <xf numFmtId="0" fontId="25" fillId="7" borderId="23" xfId="0" applyFont="1" applyFill="1" applyBorder="1" applyAlignment="1">
      <alignment vertical="center"/>
    </xf>
    <xf numFmtId="0" fontId="25" fillId="8" borderId="24" xfId="0" applyFont="1" applyFill="1" applyBorder="1" applyAlignment="1">
      <alignment vertical="center"/>
    </xf>
    <xf numFmtId="0" fontId="25" fillId="8" borderId="0" xfId="0" applyFont="1" applyFill="1" applyAlignment="1">
      <alignment vertical="center"/>
    </xf>
    <xf numFmtId="0" fontId="25" fillId="7" borderId="31" xfId="0" applyFont="1" applyFill="1" applyBorder="1" applyAlignment="1">
      <alignment vertical="center"/>
    </xf>
    <xf numFmtId="0" fontId="25" fillId="8" borderId="33" xfId="0" applyFont="1" applyFill="1" applyBorder="1" applyAlignment="1">
      <alignment vertical="center"/>
    </xf>
    <xf numFmtId="0" fontId="25" fillId="7" borderId="34" xfId="0" applyFont="1" applyFill="1" applyBorder="1" applyAlignment="1">
      <alignment vertical="center"/>
    </xf>
    <xf numFmtId="0" fontId="24" fillId="7" borderId="26" xfId="0" applyFont="1" applyFill="1" applyBorder="1" applyAlignment="1">
      <alignment vertical="center"/>
    </xf>
    <xf numFmtId="0" fontId="24" fillId="7" borderId="34" xfId="0" applyFont="1" applyFill="1" applyBorder="1" applyAlignment="1">
      <alignment horizontal="center" vertical="center"/>
    </xf>
    <xf numFmtId="0" fontId="24" fillId="7" borderId="0" xfId="0" applyFont="1" applyFill="1" applyAlignment="1">
      <alignment horizontal="right" vertical="center"/>
    </xf>
    <xf numFmtId="0" fontId="24" fillId="7" borderId="0" xfId="0" applyFont="1" applyFill="1" applyAlignment="1">
      <alignment vertical="center"/>
    </xf>
    <xf numFmtId="0" fontId="25" fillId="0" borderId="27" xfId="0" applyFont="1" applyBorder="1" applyAlignment="1">
      <alignment vertical="center"/>
    </xf>
    <xf numFmtId="0" fontId="25" fillId="7" borderId="33" xfId="0" applyFont="1" applyFill="1" applyBorder="1" applyAlignment="1">
      <alignment vertical="center" wrapText="1"/>
    </xf>
    <xf numFmtId="0" fontId="26" fillId="0" borderId="0" xfId="0" applyFont="1"/>
    <xf numFmtId="0" fontId="28" fillId="0" borderId="0" xfId="0" applyFont="1"/>
    <xf numFmtId="2" fontId="18"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9" fillId="7" borderId="31" xfId="0" applyFont="1" applyFill="1" applyBorder="1" applyAlignment="1">
      <alignment vertical="center"/>
    </xf>
    <xf numFmtId="0" fontId="29" fillId="7" borderId="31" xfId="0" applyFont="1" applyFill="1" applyBorder="1" applyAlignment="1">
      <alignment horizontal="center" vertical="center"/>
    </xf>
    <xf numFmtId="0" fontId="29" fillId="7" borderId="31" xfId="0" applyFont="1" applyFill="1" applyBorder="1" applyAlignment="1">
      <alignment vertical="center" wrapText="1"/>
    </xf>
    <xf numFmtId="0" fontId="1" fillId="0" borderId="0" xfId="0" applyFont="1" applyFill="1" applyBorder="1" applyAlignment="1">
      <alignment horizontal="center" vertical="center" wrapText="1"/>
    </xf>
    <xf numFmtId="49" fontId="31" fillId="0" borderId="1" xfId="0" applyNumberFormat="1" applyFont="1" applyFill="1" applyBorder="1" applyAlignment="1" applyProtection="1">
      <alignment horizontal="left" vertical="center" wrapText="1"/>
      <protection locked="0"/>
    </xf>
    <xf numFmtId="0" fontId="0" fillId="0" borderId="1" xfId="0" applyBorder="1" applyAlignment="1">
      <alignment wrapText="1"/>
    </xf>
    <xf numFmtId="0" fontId="0" fillId="0" borderId="1" xfId="0" applyBorder="1" applyAlignment="1">
      <alignment horizontal="center" vertical="center"/>
    </xf>
    <xf numFmtId="3" fontId="0" fillId="3" borderId="1" xfId="0" applyNumberFormat="1" applyFill="1" applyBorder="1" applyAlignment="1">
      <alignment horizontal="right" vertical="center"/>
    </xf>
    <xf numFmtId="0" fontId="14" fillId="0" borderId="1" xfId="0" applyNumberFormat="1" applyFont="1" applyFill="1" applyBorder="1" applyAlignment="1" applyProtection="1">
      <alignment horizontal="center" vertical="center" wrapText="1"/>
      <protection locked="0"/>
    </xf>
    <xf numFmtId="9" fontId="14" fillId="0" borderId="1" xfId="4" applyFont="1" applyFill="1" applyBorder="1" applyAlignment="1" applyProtection="1">
      <alignment horizontal="center" vertical="center" wrapText="1"/>
      <protection locked="0"/>
    </xf>
    <xf numFmtId="14" fontId="14" fillId="0" borderId="1" xfId="0" applyNumberFormat="1" applyFont="1" applyFill="1" applyBorder="1" applyAlignment="1" applyProtection="1">
      <alignment horizontal="center" vertical="center" wrapText="1"/>
      <protection locked="0"/>
    </xf>
    <xf numFmtId="15" fontId="14" fillId="0" borderId="1" xfId="0" applyNumberFormat="1" applyFont="1" applyFill="1" applyBorder="1" applyAlignment="1" applyProtection="1">
      <alignment horizontal="center" vertical="center" wrapText="1"/>
      <protection locked="0"/>
    </xf>
    <xf numFmtId="2" fontId="14" fillId="0" borderId="1" xfId="0" applyNumberFormat="1" applyFont="1" applyFill="1" applyBorder="1" applyAlignment="1" applyProtection="1">
      <alignment horizontal="center" vertical="center" wrapText="1"/>
      <protection locked="0"/>
    </xf>
    <xf numFmtId="168" fontId="14" fillId="0" borderId="1" xfId="1" applyNumberFormat="1" applyFont="1" applyFill="1" applyBorder="1" applyAlignment="1">
      <alignment horizontal="right" vertical="center" wrapText="1"/>
    </xf>
    <xf numFmtId="1" fontId="14" fillId="0" borderId="1" xfId="0" applyNumberFormat="1" applyFont="1" applyFill="1" applyBorder="1" applyAlignment="1" applyProtection="1">
      <alignment horizontal="center" vertical="center" wrapText="1"/>
      <protection locked="0"/>
    </xf>
    <xf numFmtId="49" fontId="31" fillId="0" borderId="1" xfId="0" applyNumberFormat="1" applyFont="1" applyFill="1" applyBorder="1" applyAlignment="1" applyProtection="1">
      <alignment horizontal="center" vertical="center" wrapText="1"/>
      <protection locked="0"/>
    </xf>
    <xf numFmtId="2" fontId="31"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wrapText="1"/>
    </xf>
    <xf numFmtId="14" fontId="0" fillId="0" borderId="1" xfId="0" applyNumberFormat="1" applyBorder="1" applyAlignment="1"/>
    <xf numFmtId="0" fontId="0" fillId="0" borderId="1" xfId="0" applyBorder="1" applyAlignment="1">
      <alignment wrapText="1"/>
    </xf>
    <xf numFmtId="0" fontId="0" fillId="0" borderId="1" xfId="0" applyFill="1" applyBorder="1" applyAlignment="1">
      <alignment vertical="center" wrapText="1"/>
    </xf>
    <xf numFmtId="49" fontId="0" fillId="0" borderId="1" xfId="0" applyNumberFormat="1" applyBorder="1" applyAlignment="1">
      <alignment wrapText="1"/>
    </xf>
    <xf numFmtId="0" fontId="2" fillId="0" borderId="1" xfId="0" applyFont="1" applyBorder="1"/>
    <xf numFmtId="0" fontId="2" fillId="0" borderId="1" xfId="0" applyFont="1" applyBorder="1" applyAlignment="1">
      <alignment horizontal="right"/>
    </xf>
    <xf numFmtId="0" fontId="0" fillId="0" borderId="1" xfId="0" applyBorder="1" applyAlignment="1">
      <alignment wrapText="1"/>
    </xf>
    <xf numFmtId="0" fontId="0" fillId="0" borderId="1" xfId="0" applyBorder="1" applyAlignment="1">
      <alignment wrapText="1"/>
    </xf>
    <xf numFmtId="0" fontId="2" fillId="0" borderId="1" xfId="0" applyFont="1" applyBorder="1" applyAlignment="1">
      <alignment wrapText="1"/>
    </xf>
    <xf numFmtId="14" fontId="0" fillId="0" borderId="1" xfId="0" applyNumberFormat="1" applyFill="1" applyBorder="1" applyAlignment="1">
      <alignment wrapText="1"/>
    </xf>
    <xf numFmtId="49" fontId="0" fillId="0" borderId="1" xfId="0" applyNumberFormat="1" applyBorder="1" applyAlignment="1">
      <alignment horizontal="center" vertical="center" wrapText="1"/>
    </xf>
    <xf numFmtId="0" fontId="0" fillId="0" borderId="1" xfId="0" applyBorder="1" applyAlignment="1">
      <alignment horizontal="center" vertical="center"/>
    </xf>
    <xf numFmtId="0" fontId="0" fillId="10" borderId="1" xfId="0" applyFill="1" applyBorder="1" applyAlignment="1">
      <alignment wrapText="1"/>
    </xf>
    <xf numFmtId="49" fontId="0" fillId="10" borderId="1" xfId="0" applyNumberFormat="1" applyFill="1" applyBorder="1" applyAlignment="1">
      <alignment wrapText="1"/>
    </xf>
    <xf numFmtId="0" fontId="0" fillId="10" borderId="1" xfId="0" applyFill="1" applyBorder="1" applyAlignment="1"/>
    <xf numFmtId="14" fontId="0" fillId="10" borderId="1" xfId="0" applyNumberFormat="1" applyFill="1" applyBorder="1" applyAlignment="1"/>
    <xf numFmtId="0" fontId="0" fillId="10" borderId="1" xfId="0" applyFill="1" applyBorder="1"/>
    <xf numFmtId="0" fontId="0" fillId="10" borderId="1" xfId="0" applyFill="1" applyBorder="1" applyAlignment="1">
      <alignment vertical="center"/>
    </xf>
    <xf numFmtId="0" fontId="0" fillId="10" borderId="0" xfId="0" applyFill="1" applyAlignment="1">
      <alignment vertical="center"/>
    </xf>
    <xf numFmtId="14" fontId="0" fillId="10" borderId="1" xfId="0" applyNumberFormat="1" applyFill="1" applyBorder="1" applyAlignment="1">
      <alignment wrapText="1"/>
    </xf>
    <xf numFmtId="0" fontId="0" fillId="10" borderId="1" xfId="0" applyFill="1" applyBorder="1" applyAlignment="1">
      <alignment horizontal="center" wrapText="1"/>
    </xf>
    <xf numFmtId="0" fontId="1" fillId="0" borderId="1" xfId="0" applyFont="1" applyFill="1" applyBorder="1" applyAlignment="1">
      <alignment horizontal="center" vertical="center"/>
    </xf>
    <xf numFmtId="0" fontId="2" fillId="0" borderId="0" xfId="0" applyFont="1" applyAlignment="1">
      <alignment vertical="center"/>
    </xf>
    <xf numFmtId="0" fontId="2" fillId="0" borderId="1" xfId="0" applyFont="1" applyBorder="1" applyAlignment="1">
      <alignment horizontal="center" vertical="center"/>
    </xf>
    <xf numFmtId="0" fontId="6" fillId="2" borderId="1" xfId="0" applyFont="1" applyFill="1" applyBorder="1" applyAlignment="1">
      <alignment horizontal="center" vertical="center"/>
    </xf>
    <xf numFmtId="0" fontId="6" fillId="0" borderId="0" xfId="0" applyFont="1" applyAlignment="1">
      <alignment vertical="center"/>
    </xf>
    <xf numFmtId="0" fontId="2" fillId="0" borderId="0" xfId="0" applyFont="1"/>
    <xf numFmtId="0" fontId="6" fillId="0" borderId="0" xfId="0" applyFont="1" applyBorder="1" applyAlignment="1">
      <alignment horizontal="center" vertical="center"/>
    </xf>
    <xf numFmtId="0" fontId="6" fillId="0" borderId="0"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xf>
    <xf numFmtId="0" fontId="2" fillId="0" borderId="1" xfId="0" applyFont="1" applyFill="1" applyBorder="1" applyAlignment="1">
      <alignment wrapText="1"/>
    </xf>
    <xf numFmtId="0" fontId="2" fillId="0" borderId="1" xfId="0" applyFont="1" applyFill="1" applyBorder="1"/>
    <xf numFmtId="14" fontId="2" fillId="0" borderId="1" xfId="0" applyNumberFormat="1" applyFont="1" applyBorder="1" applyAlignment="1"/>
    <xf numFmtId="0" fontId="2" fillId="0" borderId="1" xfId="0" applyFont="1" applyBorder="1" applyAlignment="1"/>
    <xf numFmtId="49" fontId="2" fillId="0" borderId="1" xfId="0" applyNumberFormat="1" applyFont="1" applyBorder="1" applyAlignment="1">
      <alignment wrapText="1"/>
    </xf>
    <xf numFmtId="0" fontId="2" fillId="0" borderId="1" xfId="0" applyFont="1" applyBorder="1" applyAlignment="1">
      <alignment horizontal="center" wrapText="1"/>
    </xf>
    <xf numFmtId="0" fontId="2" fillId="0" borderId="3" xfId="0" applyFont="1" applyBorder="1" applyAlignment="1">
      <alignment horizontal="center" vertical="center"/>
    </xf>
    <xf numFmtId="0" fontId="2" fillId="0" borderId="1" xfId="0" applyFont="1" applyFill="1" applyBorder="1" applyAlignment="1">
      <alignment horizontal="center" vertical="center"/>
    </xf>
    <xf numFmtId="0" fontId="2" fillId="0" borderId="2" xfId="0" applyFont="1" applyBorder="1" applyAlignment="1">
      <alignment horizontal="center" vertical="center"/>
    </xf>
    <xf numFmtId="0" fontId="6" fillId="2" borderId="16" xfId="0" applyFont="1" applyFill="1" applyBorder="1" applyAlignment="1">
      <alignment horizontal="center" vertical="center"/>
    </xf>
    <xf numFmtId="0" fontId="2" fillId="0" borderId="0" xfId="0" applyFont="1" applyFill="1" applyAlignment="1">
      <alignment vertical="center"/>
    </xf>
    <xf numFmtId="0" fontId="35" fillId="0" borderId="0" xfId="0" applyFont="1" applyFill="1" applyBorder="1" applyAlignment="1">
      <alignment horizontal="left" vertical="center"/>
    </xf>
    <xf numFmtId="49" fontId="2" fillId="2" borderId="1" xfId="0" applyNumberFormat="1" applyFont="1" applyFill="1" applyBorder="1" applyAlignment="1">
      <alignment horizontal="center" vertical="center"/>
    </xf>
    <xf numFmtId="0" fontId="6" fillId="0" borderId="1" xfId="0" applyFont="1" applyFill="1" applyBorder="1" applyAlignment="1">
      <alignment vertical="center"/>
    </xf>
    <xf numFmtId="167" fontId="2" fillId="0" borderId="0" xfId="0" applyNumberFormat="1" applyFont="1" applyFill="1" applyAlignment="1">
      <alignment vertical="center"/>
    </xf>
    <xf numFmtId="0" fontId="20" fillId="0" borderId="0" xfId="0" applyFont="1" applyFill="1" applyAlignment="1">
      <alignment horizontal="left" vertical="center" wrapText="1"/>
    </xf>
    <xf numFmtId="0" fontId="20" fillId="0" borderId="1" xfId="0" applyFont="1" applyFill="1" applyBorder="1" applyAlignment="1">
      <alignment horizontal="left" vertical="center" wrapText="1"/>
    </xf>
    <xf numFmtId="168" fontId="20" fillId="0" borderId="1" xfId="1" applyNumberFormat="1" applyFont="1" applyFill="1" applyBorder="1" applyAlignment="1">
      <alignment horizontal="right" vertical="center" wrapText="1"/>
    </xf>
    <xf numFmtId="49" fontId="36" fillId="0" borderId="1" xfId="0" applyNumberFormat="1" applyFont="1" applyFill="1" applyBorder="1" applyAlignment="1" applyProtection="1">
      <alignment horizontal="center" vertical="center" wrapText="1"/>
      <protection locked="0"/>
    </xf>
    <xf numFmtId="2" fontId="36" fillId="0" borderId="1" xfId="0" applyNumberFormat="1" applyFont="1" applyFill="1" applyBorder="1" applyAlignment="1" applyProtection="1">
      <alignment horizontal="center" vertical="center" wrapText="1"/>
      <protection locked="0"/>
    </xf>
    <xf numFmtId="15"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9" fontId="20" fillId="0" borderId="1" xfId="0" applyNumberFormat="1" applyFont="1" applyFill="1" applyBorder="1" applyAlignment="1" applyProtection="1">
      <alignment horizontal="center" vertical="center" wrapText="1"/>
      <protection locked="0"/>
    </xf>
    <xf numFmtId="49" fontId="20" fillId="0" borderId="1" xfId="0" applyNumberFormat="1" applyFont="1" applyFill="1" applyBorder="1" applyAlignment="1" applyProtection="1">
      <alignment horizontal="center" vertical="center" wrapText="1"/>
      <protection locked="0"/>
    </xf>
    <xf numFmtId="49" fontId="36" fillId="0" borderId="1" xfId="0" applyNumberFormat="1" applyFont="1" applyFill="1" applyBorder="1" applyAlignment="1" applyProtection="1">
      <alignment horizontal="left" vertical="center" wrapText="1"/>
      <protection locked="0"/>
    </xf>
    <xf numFmtId="0" fontId="20" fillId="0" borderId="1" xfId="0" applyFont="1" applyFill="1" applyBorder="1" applyAlignment="1">
      <alignment horizontal="center" vertical="center" wrapText="1"/>
    </xf>
    <xf numFmtId="0" fontId="20" fillId="0" borderId="0" xfId="0" applyFont="1" applyFill="1" applyBorder="1" applyAlignment="1">
      <alignment horizontal="left" vertical="center" wrapText="1"/>
    </xf>
    <xf numFmtId="2" fontId="20" fillId="0" borderId="1" xfId="0" applyNumberFormat="1" applyFont="1" applyFill="1" applyBorder="1" applyAlignment="1" applyProtection="1">
      <alignment horizontal="center" vertical="center" wrapText="1"/>
      <protection locked="0"/>
    </xf>
    <xf numFmtId="1" fontId="20" fillId="0" borderId="1" xfId="0" applyNumberFormat="1" applyFont="1" applyFill="1" applyBorder="1" applyAlignment="1" applyProtection="1">
      <alignment horizontal="center" vertical="center" wrapText="1"/>
      <protection locked="0"/>
    </xf>
    <xf numFmtId="14" fontId="20" fillId="0" borderId="1" xfId="0" applyNumberFormat="1" applyFont="1" applyFill="1" applyBorder="1" applyAlignment="1" applyProtection="1">
      <alignment horizontal="center" vertical="center" wrapText="1"/>
      <protection locked="0"/>
    </xf>
    <xf numFmtId="9" fontId="20" fillId="0" borderId="1" xfId="4" applyFont="1" applyFill="1" applyBorder="1" applyAlignment="1" applyProtection="1">
      <alignment horizontal="center" vertical="center" wrapText="1"/>
      <protection locked="0"/>
    </xf>
    <xf numFmtId="0" fontId="20" fillId="0" borderId="1"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xf>
    <xf numFmtId="0" fontId="6" fillId="2" borderId="13" xfId="0" applyFont="1" applyFill="1" applyBorder="1" applyAlignment="1">
      <alignment horizontal="center" vertical="center" wrapText="1"/>
    </xf>
    <xf numFmtId="0" fontId="6" fillId="2" borderId="11" xfId="0" applyFont="1" applyFill="1" applyBorder="1" applyAlignment="1">
      <alignment horizontal="center" vertical="center" wrapText="1"/>
    </xf>
    <xf numFmtId="2" fontId="6" fillId="2" borderId="11" xfId="0" applyNumberFormat="1" applyFont="1" applyFill="1" applyBorder="1" applyAlignment="1">
      <alignment horizontal="center" vertical="center" wrapText="1"/>
    </xf>
    <xf numFmtId="0" fontId="37" fillId="0" borderId="0" xfId="0" applyFont="1" applyBorder="1" applyAlignment="1">
      <alignment horizontal="center" vertical="center"/>
    </xf>
    <xf numFmtId="0" fontId="2" fillId="0" borderId="1" xfId="0" applyFont="1" applyBorder="1" applyAlignment="1">
      <alignment vertical="center" wrapText="1"/>
    </xf>
    <xf numFmtId="0" fontId="6" fillId="2" borderId="1" xfId="0" applyFont="1" applyFill="1" applyBorder="1" applyAlignment="1">
      <alignment horizontal="center" wrapText="1"/>
    </xf>
    <xf numFmtId="0" fontId="2" fillId="0" borderId="0" xfId="0" applyFont="1" applyBorder="1" applyAlignment="1">
      <alignment horizontal="center" vertical="center"/>
    </xf>
    <xf numFmtId="0" fontId="2" fillId="0" borderId="0" xfId="0" applyFont="1" applyBorder="1" applyAlignment="1">
      <alignment vertical="center"/>
    </xf>
    <xf numFmtId="0" fontId="2" fillId="0" borderId="0" xfId="0" applyFont="1" applyFill="1" applyBorder="1" applyAlignment="1"/>
    <xf numFmtId="0" fontId="2" fillId="0" borderId="0" xfId="0" applyFont="1" applyBorder="1"/>
    <xf numFmtId="0" fontId="2" fillId="0" borderId="0" xfId="0" applyFont="1" applyFill="1" applyBorder="1"/>
    <xf numFmtId="0" fontId="2" fillId="0" borderId="0" xfId="0" applyFont="1" applyBorder="1" applyAlignment="1"/>
    <xf numFmtId="0" fontId="2" fillId="0" borderId="0" xfId="0" applyFont="1" applyBorder="1" applyAlignment="1">
      <alignment wrapText="1"/>
    </xf>
    <xf numFmtId="0" fontId="2" fillId="0" borderId="1" xfId="0" applyFont="1" applyFill="1" applyBorder="1" applyAlignment="1"/>
    <xf numFmtId="0" fontId="2" fillId="0" borderId="1" xfId="0" applyFont="1" applyFill="1" applyBorder="1" applyAlignment="1">
      <alignment vertical="center" wrapText="1"/>
    </xf>
    <xf numFmtId="0" fontId="2" fillId="10" borderId="1" xfId="0" applyFont="1" applyFill="1" applyBorder="1" applyAlignment="1">
      <alignment horizontal="right"/>
    </xf>
    <xf numFmtId="0" fontId="2" fillId="10" borderId="1" xfId="0" applyFont="1" applyFill="1" applyBorder="1"/>
    <xf numFmtId="0" fontId="2" fillId="0" borderId="1" xfId="0" applyFont="1" applyFill="1" applyBorder="1" applyAlignment="1">
      <alignment horizontal="center"/>
    </xf>
    <xf numFmtId="0" fontId="6" fillId="2" borderId="5" xfId="0" applyFont="1" applyFill="1" applyBorder="1" applyAlignment="1">
      <alignment horizontal="center" wrapText="1"/>
    </xf>
    <xf numFmtId="0" fontId="38" fillId="0" borderId="0" xfId="0" applyFont="1" applyFill="1" applyBorder="1" applyAlignment="1">
      <alignment horizontal="center" vertical="center" wrapText="1"/>
    </xf>
    <xf numFmtId="49" fontId="2" fillId="0" borderId="1" xfId="0" applyNumberFormat="1" applyFont="1" applyFill="1" applyBorder="1" applyAlignment="1">
      <alignment horizontal="center" vertical="center"/>
    </xf>
    <xf numFmtId="169"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xf>
    <xf numFmtId="165" fontId="2" fillId="0" borderId="0" xfId="0" applyNumberFormat="1" applyFont="1" applyBorder="1" applyAlignment="1">
      <alignment vertical="center"/>
    </xf>
    <xf numFmtId="0" fontId="6" fillId="0" borderId="0" xfId="0" applyFont="1" applyFill="1" applyBorder="1" applyAlignment="1">
      <alignment vertical="center" wrapText="1"/>
    </xf>
    <xf numFmtId="166" fontId="2" fillId="0" borderId="0" xfId="0" applyNumberFormat="1" applyFont="1" applyFill="1" applyBorder="1" applyAlignment="1" applyProtection="1">
      <alignment vertical="center"/>
      <protection locked="0"/>
    </xf>
    <xf numFmtId="167" fontId="2" fillId="0" borderId="0" xfId="0" applyNumberFormat="1" applyFont="1" applyFill="1" applyBorder="1" applyAlignment="1">
      <alignment vertical="center"/>
    </xf>
    <xf numFmtId="3" fontId="20" fillId="0" borderId="0" xfId="0" applyNumberFormat="1" applyFont="1" applyFill="1" applyBorder="1" applyAlignment="1">
      <alignment horizontal="right" vertical="center" wrapText="1"/>
    </xf>
    <xf numFmtId="0" fontId="2" fillId="0" borderId="0" xfId="0" applyFont="1" applyBorder="1" applyAlignment="1">
      <alignment horizontal="center" vertical="center" wrapText="1"/>
    </xf>
    <xf numFmtId="0" fontId="6" fillId="0" borderId="0" xfId="0" applyFont="1" applyAlignment="1">
      <alignment horizontal="center" vertical="center"/>
    </xf>
    <xf numFmtId="166" fontId="2" fillId="4" borderId="1" xfId="0" applyNumberFormat="1" applyFont="1" applyFill="1" applyBorder="1" applyAlignment="1" applyProtection="1">
      <alignment vertical="center"/>
      <protection locked="0"/>
    </xf>
    <xf numFmtId="167" fontId="2" fillId="0" borderId="0" xfId="0" applyNumberFormat="1" applyFont="1" applyBorder="1" applyAlignment="1">
      <alignment vertical="center"/>
    </xf>
    <xf numFmtId="3" fontId="20" fillId="4" borderId="1" xfId="0" applyNumberFormat="1" applyFont="1" applyFill="1" applyBorder="1" applyAlignment="1">
      <alignment horizontal="right" vertical="center" wrapText="1"/>
    </xf>
    <xf numFmtId="0" fontId="2" fillId="0" borderId="7" xfId="0" applyFont="1" applyBorder="1" applyAlignment="1">
      <alignment horizontal="center" vertical="center" wrapText="1"/>
    </xf>
    <xf numFmtId="0" fontId="2" fillId="0" borderId="0" xfId="0" applyFont="1" applyFill="1" applyBorder="1" applyAlignment="1">
      <alignment vertical="center" wrapText="1"/>
    </xf>
    <xf numFmtId="0" fontId="2" fillId="2" borderId="1" xfId="0" applyFont="1" applyFill="1" applyBorder="1" applyAlignment="1">
      <alignment vertical="center" wrapText="1"/>
    </xf>
    <xf numFmtId="0" fontId="2" fillId="0" borderId="7" xfId="0" applyFont="1" applyBorder="1" applyAlignment="1">
      <alignment vertical="center"/>
    </xf>
    <xf numFmtId="164" fontId="2" fillId="0" borderId="0" xfId="0" applyNumberFormat="1" applyFont="1" applyAlignment="1">
      <alignment horizontal="center" vertical="center"/>
    </xf>
    <xf numFmtId="166" fontId="2" fillId="0" borderId="0" xfId="0" applyNumberFormat="1" applyFont="1" applyFill="1" applyBorder="1" applyAlignment="1">
      <alignment horizontal="center" vertical="center"/>
    </xf>
    <xf numFmtId="3" fontId="2" fillId="3" borderId="1" xfId="0" applyNumberFormat="1" applyFont="1" applyFill="1" applyBorder="1" applyAlignment="1">
      <alignment horizontal="right" vertical="center"/>
    </xf>
    <xf numFmtId="166" fontId="2" fillId="3" borderId="1" xfId="0" applyNumberFormat="1" applyFont="1" applyFill="1" applyBorder="1" applyAlignment="1">
      <alignment horizontal="right" vertical="center"/>
    </xf>
    <xf numFmtId="0" fontId="36" fillId="2" borderId="1" xfId="0" applyFont="1" applyFill="1" applyBorder="1" applyAlignment="1">
      <alignment horizontal="center" vertical="center" wrapText="1"/>
    </xf>
    <xf numFmtId="0" fontId="2" fillId="3" borderId="1" xfId="0" applyFont="1" applyFill="1" applyBorder="1" applyAlignment="1">
      <alignment vertical="center"/>
    </xf>
    <xf numFmtId="0" fontId="2" fillId="0" borderId="0" xfId="0" applyFont="1" applyFill="1" applyBorder="1" applyAlignment="1">
      <alignment horizontal="center" vertical="center"/>
    </xf>
    <xf numFmtId="0" fontId="29" fillId="0" borderId="0" xfId="0" applyFont="1" applyFill="1" applyBorder="1" applyAlignment="1" applyProtection="1">
      <alignment horizontal="left" vertical="center"/>
      <protection locked="0"/>
    </xf>
    <xf numFmtId="14" fontId="2" fillId="0" borderId="0" xfId="0" applyNumberFormat="1" applyFont="1" applyFill="1" applyBorder="1" applyAlignment="1" applyProtection="1">
      <alignment vertical="center"/>
      <protection locked="0"/>
    </xf>
    <xf numFmtId="0" fontId="30" fillId="0" borderId="0" xfId="0" applyFont="1" applyFill="1" applyBorder="1" applyAlignment="1">
      <alignment vertical="center"/>
    </xf>
    <xf numFmtId="0" fontId="36" fillId="0" borderId="9" xfId="0" applyFont="1" applyFill="1" applyBorder="1" applyAlignment="1" applyProtection="1">
      <alignment horizontal="left" vertical="center"/>
      <protection locked="0"/>
    </xf>
    <xf numFmtId="0" fontId="36" fillId="0" borderId="8" xfId="0" applyFont="1" applyFill="1" applyBorder="1" applyAlignment="1" applyProtection="1">
      <alignment horizontal="left" vertical="center"/>
      <protection locked="0"/>
    </xf>
    <xf numFmtId="15" fontId="2" fillId="0" borderId="7" xfId="0" applyNumberFormat="1" applyFont="1" applyFill="1" applyBorder="1" applyAlignment="1" applyProtection="1">
      <alignment horizontal="left" vertical="center"/>
      <protection locked="0"/>
    </xf>
    <xf numFmtId="0" fontId="30" fillId="0" borderId="7" xfId="0" applyFont="1" applyFill="1" applyBorder="1" applyAlignment="1">
      <alignment vertical="center"/>
    </xf>
    <xf numFmtId="0" fontId="36" fillId="3" borderId="9" xfId="0" applyFont="1" applyFill="1" applyBorder="1" applyAlignment="1" applyProtection="1">
      <alignment vertical="center"/>
      <protection locked="0"/>
    </xf>
    <xf numFmtId="0" fontId="36" fillId="3" borderId="8" xfId="0" applyFont="1" applyFill="1" applyBorder="1" applyAlignment="1" applyProtection="1">
      <alignment vertical="center"/>
      <protection locked="0"/>
    </xf>
    <xf numFmtId="0" fontId="30" fillId="0" borderId="6" xfId="0" applyFont="1" applyFill="1" applyBorder="1" applyAlignment="1">
      <alignment vertical="center"/>
    </xf>
    <xf numFmtId="0" fontId="39" fillId="0" borderId="6" xfId="0" applyFont="1" applyFill="1" applyBorder="1" applyAlignment="1">
      <alignment vertical="center"/>
    </xf>
    <xf numFmtId="0" fontId="24" fillId="7" borderId="31" xfId="0" applyFont="1" applyFill="1" applyBorder="1" applyAlignment="1">
      <alignment vertical="center"/>
    </xf>
    <xf numFmtId="0" fontId="6" fillId="0" borderId="1" xfId="0" applyFont="1" applyBorder="1" applyAlignment="1">
      <alignment horizontal="center" vertical="center"/>
    </xf>
    <xf numFmtId="0" fontId="6" fillId="0" borderId="1" xfId="0" applyFont="1" applyBorder="1" applyAlignment="1">
      <alignment vertical="center"/>
    </xf>
    <xf numFmtId="14" fontId="2" fillId="0" borderId="1" xfId="0" applyNumberFormat="1" applyFont="1" applyBorder="1" applyAlignment="1">
      <alignment wrapText="1"/>
    </xf>
    <xf numFmtId="0" fontId="1" fillId="0" borderId="1" xfId="0" applyFont="1" applyBorder="1" applyAlignment="1">
      <alignment horizontal="center" vertical="center"/>
    </xf>
    <xf numFmtId="170" fontId="25" fillId="7" borderId="25" xfId="1" applyNumberFormat="1" applyFont="1" applyFill="1" applyBorder="1" applyAlignment="1">
      <alignment vertical="center"/>
    </xf>
    <xf numFmtId="170" fontId="25" fillId="7" borderId="27" xfId="1" applyNumberFormat="1" applyFont="1" applyFill="1" applyBorder="1" applyAlignment="1">
      <alignment vertical="center"/>
    </xf>
    <xf numFmtId="170" fontId="25" fillId="7" borderId="34" xfId="1" applyNumberFormat="1" applyFont="1" applyFill="1" applyBorder="1" applyAlignment="1">
      <alignment vertical="center"/>
    </xf>
    <xf numFmtId="2" fontId="25" fillId="8" borderId="0" xfId="0" applyNumberFormat="1" applyFont="1" applyFill="1" applyAlignment="1">
      <alignment horizontal="center" vertical="center"/>
    </xf>
    <xf numFmtId="9" fontId="25" fillId="8" borderId="33" xfId="4" applyFont="1" applyFill="1" applyBorder="1" applyAlignment="1">
      <alignment horizontal="center" vertical="center"/>
    </xf>
    <xf numFmtId="0" fontId="40" fillId="0" borderId="0" xfId="0" applyFont="1" applyAlignment="1">
      <alignment horizontal="center" vertical="center"/>
    </xf>
    <xf numFmtId="0" fontId="14" fillId="0" borderId="0" xfId="0" applyFont="1"/>
    <xf numFmtId="0" fontId="41" fillId="0" borderId="0" xfId="0" applyFont="1" applyAlignment="1">
      <alignment horizontal="justify" vertical="center"/>
    </xf>
    <xf numFmtId="0" fontId="42" fillId="5" borderId="18" xfId="0" applyFont="1" applyFill="1" applyBorder="1" applyAlignment="1">
      <alignment horizontal="center" vertical="center" wrapText="1"/>
    </xf>
    <xf numFmtId="0" fontId="36" fillId="0" borderId="18" xfId="0" applyFont="1" applyBorder="1" applyAlignment="1">
      <alignment horizontal="center" vertical="center" wrapText="1"/>
    </xf>
    <xf numFmtId="0" fontId="43" fillId="0" borderId="0" xfId="0" applyFont="1" applyAlignment="1">
      <alignment horizontal="justify" vertical="center"/>
    </xf>
    <xf numFmtId="0" fontId="42" fillId="0" borderId="0" xfId="0" applyFont="1" applyBorder="1" applyAlignment="1">
      <alignment horizontal="center" vertical="center" wrapText="1"/>
    </xf>
    <xf numFmtId="0" fontId="36" fillId="6" borderId="5" xfId="0" applyFont="1" applyFill="1" applyBorder="1" applyAlignment="1">
      <alignment horizontal="center" vertical="center" wrapText="1"/>
    </xf>
    <xf numFmtId="0" fontId="36" fillId="6" borderId="1" xfId="0" applyFont="1" applyFill="1" applyBorder="1" applyAlignment="1">
      <alignment horizontal="center" vertical="center" wrapText="1"/>
    </xf>
    <xf numFmtId="0" fontId="20" fillId="7" borderId="19" xfId="0" applyFont="1" applyFill="1" applyBorder="1" applyAlignment="1">
      <alignment horizontal="center" vertical="center" wrapText="1"/>
    </xf>
    <xf numFmtId="0" fontId="20" fillId="0" borderId="1" xfId="0" applyFont="1" applyBorder="1" applyAlignment="1">
      <alignment horizontal="center"/>
    </xf>
    <xf numFmtId="0" fontId="20" fillId="0" borderId="1" xfId="0" applyFont="1" applyBorder="1" applyAlignment="1"/>
    <xf numFmtId="0" fontId="20" fillId="7" borderId="20" xfId="0" applyFont="1" applyFill="1" applyBorder="1" applyAlignment="1">
      <alignment horizontal="center" vertical="center" wrapText="1"/>
    </xf>
    <xf numFmtId="0" fontId="20" fillId="0" borderId="1" xfId="0" applyFont="1" applyBorder="1"/>
    <xf numFmtId="0" fontId="20" fillId="0" borderId="20" xfId="0" applyFont="1" applyBorder="1" applyAlignment="1">
      <alignment horizontal="center" vertical="center" wrapText="1"/>
    </xf>
    <xf numFmtId="0" fontId="9" fillId="0" borderId="0" xfId="0" applyFont="1" applyFill="1" applyBorder="1" applyAlignment="1">
      <alignment horizontal="center" vertical="center" wrapText="1"/>
    </xf>
    <xf numFmtId="166" fontId="0" fillId="0" borderId="0" xfId="0" applyNumberFormat="1" applyFill="1" applyBorder="1" applyAlignment="1">
      <alignment horizontal="right" vertical="center"/>
    </xf>
    <xf numFmtId="0" fontId="36" fillId="0" borderId="0" xfId="0" applyFont="1" applyFill="1" applyBorder="1" applyAlignment="1">
      <alignment horizontal="center" vertical="center" wrapText="1"/>
    </xf>
    <xf numFmtId="166" fontId="2" fillId="0" borderId="0" xfId="0" applyNumberFormat="1" applyFont="1" applyFill="1" applyBorder="1" applyAlignment="1">
      <alignment horizontal="right" vertical="center"/>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7" borderId="20" xfId="0" applyFont="1" applyFill="1" applyBorder="1" applyAlignment="1">
      <alignment horizontal="center" vertical="justify" wrapText="1"/>
    </xf>
    <xf numFmtId="0" fontId="20" fillId="7" borderId="21" xfId="0" applyFont="1" applyFill="1" applyBorder="1" applyAlignment="1">
      <alignment horizontal="center" vertical="justify" wrapText="1"/>
    </xf>
    <xf numFmtId="0" fontId="20" fillId="7" borderId="22" xfId="0" applyFont="1" applyFill="1" applyBorder="1" applyAlignment="1">
      <alignment horizontal="center" vertical="justify" wrapText="1"/>
    </xf>
    <xf numFmtId="0" fontId="20" fillId="7" borderId="20" xfId="0" applyFont="1" applyFill="1" applyBorder="1" applyAlignment="1">
      <alignment horizontal="left" vertical="justify"/>
    </xf>
    <xf numFmtId="0" fontId="20" fillId="7" borderId="21" xfId="0" applyFont="1" applyFill="1" applyBorder="1" applyAlignment="1">
      <alignment horizontal="left" vertical="justify"/>
    </xf>
    <xf numFmtId="0" fontId="20" fillId="7" borderId="22" xfId="0" applyFont="1" applyFill="1" applyBorder="1" applyAlignment="1">
      <alignment horizontal="left" vertical="justify"/>
    </xf>
    <xf numFmtId="0" fontId="20" fillId="0" borderId="20" xfId="0" applyFont="1" applyBorder="1" applyAlignment="1">
      <alignment horizontal="left" vertical="justify" wrapText="1"/>
    </xf>
    <xf numFmtId="0" fontId="20" fillId="0" borderId="21" xfId="0" applyFont="1" applyBorder="1" applyAlignment="1">
      <alignment horizontal="left" vertical="justify" wrapText="1"/>
    </xf>
    <xf numFmtId="0" fontId="20" fillId="0" borderId="22" xfId="0" applyFont="1" applyBorder="1" applyAlignment="1">
      <alignment horizontal="left" vertical="justify" wrapText="1"/>
    </xf>
    <xf numFmtId="0" fontId="20" fillId="0" borderId="5"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20" xfId="0" applyFont="1" applyBorder="1" applyAlignment="1">
      <alignment horizontal="left" vertical="justify"/>
    </xf>
    <xf numFmtId="0" fontId="20" fillId="0" borderId="21" xfId="0" applyFont="1" applyBorder="1" applyAlignment="1">
      <alignment horizontal="left" vertical="justify"/>
    </xf>
    <xf numFmtId="0" fontId="20" fillId="0" borderId="22" xfId="0" applyFont="1" applyBorder="1" applyAlignment="1">
      <alignment horizontal="left" vertical="justify"/>
    </xf>
    <xf numFmtId="0" fontId="20" fillId="7" borderId="39" xfId="0" applyFont="1" applyFill="1" applyBorder="1" applyAlignment="1">
      <alignment horizontal="left" vertical="justify" wrapText="1"/>
    </xf>
    <xf numFmtId="0" fontId="20" fillId="7" borderId="40" xfId="0" applyFont="1" applyFill="1" applyBorder="1" applyAlignment="1">
      <alignment horizontal="left" vertical="justify" wrapText="1"/>
    </xf>
    <xf numFmtId="0" fontId="20" fillId="7" borderId="41" xfId="0" applyFont="1" applyFill="1" applyBorder="1" applyAlignment="1">
      <alignment horizontal="left" vertical="justify" wrapText="1"/>
    </xf>
    <xf numFmtId="0" fontId="36" fillId="0" borderId="5" xfId="0" applyFont="1" applyBorder="1" applyAlignment="1">
      <alignment horizontal="center" vertical="center" wrapText="1"/>
    </xf>
    <xf numFmtId="0" fontId="36" fillId="0" borderId="38" xfId="0" applyFont="1" applyBorder="1" applyAlignment="1">
      <alignment horizontal="center" vertical="center" wrapText="1"/>
    </xf>
    <xf numFmtId="0" fontId="36" fillId="0" borderId="14" xfId="0" applyFont="1" applyBorder="1" applyAlignment="1">
      <alignment horizontal="center" vertical="center" wrapText="1"/>
    </xf>
    <xf numFmtId="0" fontId="40" fillId="0" borderId="0" xfId="0" applyFont="1" applyAlignment="1">
      <alignment horizontal="center" vertical="center"/>
    </xf>
    <xf numFmtId="0" fontId="20" fillId="0" borderId="0" xfId="0" applyFont="1" applyAlignment="1">
      <alignment horizontal="justify" vertical="center" wrapText="1"/>
    </xf>
    <xf numFmtId="0" fontId="41" fillId="0" borderId="0" xfId="0" applyFont="1" applyAlignment="1">
      <alignment horizontal="justify" vertical="center" wrapText="1"/>
    </xf>
    <xf numFmtId="0" fontId="42" fillId="5" borderId="5" xfId="0" applyFont="1" applyFill="1" applyBorder="1" applyAlignment="1">
      <alignment horizontal="center" vertical="center" wrapText="1"/>
    </xf>
    <xf numFmtId="0" fontId="42" fillId="5" borderId="38" xfId="0" applyFont="1" applyFill="1" applyBorder="1" applyAlignment="1">
      <alignment horizontal="center" vertical="center" wrapText="1"/>
    </xf>
    <xf numFmtId="0" fontId="42" fillId="5" borderId="14" xfId="0" applyFont="1" applyFill="1" applyBorder="1" applyAlignment="1">
      <alignment horizontal="center" vertical="center" wrapText="1"/>
    </xf>
    <xf numFmtId="0" fontId="36" fillId="6" borderId="5" xfId="0" applyFont="1" applyFill="1" applyBorder="1" applyAlignment="1">
      <alignment horizontal="center" vertical="center" wrapText="1"/>
    </xf>
    <xf numFmtId="0" fontId="36" fillId="6" borderId="38" xfId="0" applyFont="1" applyFill="1" applyBorder="1" applyAlignment="1">
      <alignment horizontal="center" vertical="center" wrapText="1"/>
    </xf>
    <xf numFmtId="0" fontId="36" fillId="6" borderId="14" xfId="0" applyFont="1" applyFill="1" applyBorder="1" applyAlignment="1">
      <alignment horizontal="center" vertical="center" wrapText="1"/>
    </xf>
    <xf numFmtId="0" fontId="36" fillId="0" borderId="0" xfId="0" applyFont="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1" fillId="2" borderId="38" xfId="0" applyFont="1" applyFill="1" applyBorder="1" applyAlignment="1">
      <alignment horizontal="center" vertical="center" wrapText="1"/>
    </xf>
    <xf numFmtId="0" fontId="0" fillId="10" borderId="1" xfId="0" applyFill="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5" xfId="0" applyFill="1" applyBorder="1" applyAlignment="1">
      <alignment horizontal="center"/>
    </xf>
    <xf numFmtId="0" fontId="0" fillId="0" borderId="14" xfId="0" applyFill="1" applyBorder="1" applyAlignment="1">
      <alignment horizontal="center"/>
    </xf>
    <xf numFmtId="0" fontId="2" fillId="0" borderId="5" xfId="0" applyFont="1" applyBorder="1" applyAlignment="1">
      <alignment horizontal="center" vertical="center"/>
    </xf>
    <xf numFmtId="0" fontId="2" fillId="0" borderId="14" xfId="0" applyFont="1" applyBorder="1" applyAlignment="1">
      <alignment horizontal="center" vertical="center"/>
    </xf>
    <xf numFmtId="0" fontId="34" fillId="2" borderId="7" xfId="0" applyFont="1" applyFill="1" applyBorder="1" applyAlignment="1">
      <alignment horizontal="center" vertical="center"/>
    </xf>
    <xf numFmtId="0" fontId="34" fillId="2" borderId="8" xfId="0" applyFont="1" applyFill="1" applyBorder="1" applyAlignment="1">
      <alignment horizontal="center" vertical="center"/>
    </xf>
    <xf numFmtId="0" fontId="34" fillId="2" borderId="9" xfId="0" applyFont="1" applyFill="1" applyBorder="1" applyAlignment="1">
      <alignment horizontal="center" vertical="center"/>
    </xf>
    <xf numFmtId="0" fontId="6" fillId="2" borderId="5"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2" fillId="0" borderId="1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wrapText="1"/>
    </xf>
    <xf numFmtId="0" fontId="2" fillId="0" borderId="14" xfId="0" applyFont="1" applyBorder="1" applyAlignment="1">
      <alignment horizontal="center" vertical="center" wrapText="1"/>
    </xf>
    <xf numFmtId="0" fontId="6" fillId="0" borderId="13" xfId="0" applyFont="1" applyBorder="1" applyAlignment="1">
      <alignment horizontal="center" vertical="center"/>
    </xf>
    <xf numFmtId="0" fontId="6" fillId="0" borderId="12" xfId="0" applyFont="1" applyBorder="1" applyAlignment="1">
      <alignment horizontal="center" vertical="center"/>
    </xf>
    <xf numFmtId="0" fontId="6" fillId="0" borderId="4" xfId="0" applyFont="1" applyBorder="1" applyAlignment="1">
      <alignment horizontal="center" vertical="center"/>
    </xf>
    <xf numFmtId="0" fontId="34" fillId="2" borderId="10" xfId="0" applyFont="1" applyFill="1" applyBorder="1" applyAlignment="1">
      <alignment horizontal="center" vertical="center"/>
    </xf>
    <xf numFmtId="0" fontId="34" fillId="2" borderId="0" xfId="0" applyFont="1" applyFill="1" applyBorder="1" applyAlignment="1">
      <alignment horizontal="center" vertical="center"/>
    </xf>
    <xf numFmtId="0" fontId="2" fillId="0" borderId="16" xfId="0" applyFont="1" applyBorder="1" applyAlignment="1">
      <alignment horizontal="center" vertical="center"/>
    </xf>
    <xf numFmtId="0" fontId="2" fillId="0" borderId="12" xfId="0" applyFont="1" applyBorder="1" applyAlignment="1">
      <alignment horizontal="center" vertical="center"/>
    </xf>
    <xf numFmtId="0" fontId="2" fillId="0" borderId="17" xfId="0" applyFont="1" applyBorder="1" applyAlignment="1">
      <alignment horizontal="center" vertical="center"/>
    </xf>
    <xf numFmtId="0" fontId="34" fillId="2" borderId="6" xfId="0" applyFont="1" applyFill="1" applyBorder="1" applyAlignment="1">
      <alignment horizontal="center" vertical="center"/>
    </xf>
    <xf numFmtId="0" fontId="4" fillId="0" borderId="0" xfId="0" applyFont="1" applyFill="1" applyAlignment="1">
      <alignment horizontal="left" vertical="center" wrapText="1"/>
    </xf>
    <xf numFmtId="0" fontId="36" fillId="2"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4" xfId="0" applyFont="1" applyFill="1" applyBorder="1" applyAlignment="1">
      <alignment horizontal="center" vertical="center"/>
    </xf>
    <xf numFmtId="0" fontId="37" fillId="0" borderId="0" xfId="0" applyFont="1" applyBorder="1" applyAlignment="1">
      <alignment horizontal="center" vertical="center" wrapText="1"/>
    </xf>
    <xf numFmtId="0" fontId="37" fillId="0" borderId="15" xfId="0" applyFont="1" applyBorder="1" applyAlignment="1">
      <alignment horizontal="center" vertical="center" wrapText="1"/>
    </xf>
    <xf numFmtId="0" fontId="36" fillId="2" borderId="5" xfId="0" applyFont="1" applyFill="1" applyBorder="1" applyAlignment="1">
      <alignment horizontal="center" vertical="center" wrapText="1"/>
    </xf>
    <xf numFmtId="0" fontId="36" fillId="2" borderId="14" xfId="0" applyFont="1" applyFill="1" applyBorder="1" applyAlignment="1">
      <alignment horizontal="center" vertical="center" wrapText="1"/>
    </xf>
    <xf numFmtId="0" fontId="36" fillId="3" borderId="8" xfId="0" applyFont="1" applyFill="1" applyBorder="1" applyAlignment="1" applyProtection="1">
      <alignment horizontal="left" vertical="center"/>
      <protection locked="0"/>
    </xf>
    <xf numFmtId="0" fontId="36" fillId="3" borderId="9" xfId="0" applyFont="1" applyFill="1" applyBorder="1" applyAlignment="1" applyProtection="1">
      <alignment horizontal="left" vertical="center"/>
      <protection locked="0"/>
    </xf>
    <xf numFmtId="0" fontId="6" fillId="3" borderId="6" xfId="0" applyFont="1" applyFill="1" applyBorder="1" applyAlignment="1">
      <alignment horizontal="left" vertical="center"/>
    </xf>
    <xf numFmtId="0" fontId="6" fillId="3" borderId="7" xfId="0" applyFont="1" applyFill="1" applyBorder="1" applyAlignment="1">
      <alignment horizontal="left" vertical="center"/>
    </xf>
    <xf numFmtId="0" fontId="6" fillId="2" borderId="38" xfId="0" applyFont="1" applyFill="1" applyBorder="1" applyAlignment="1">
      <alignment horizontal="center" vertical="center" wrapText="1"/>
    </xf>
    <xf numFmtId="0" fontId="2" fillId="0" borderId="1" xfId="0" applyFont="1" applyBorder="1" applyAlignment="1">
      <alignment horizontal="center" vertical="center"/>
    </xf>
    <xf numFmtId="0" fontId="24" fillId="7" borderId="24" xfId="0" applyFont="1" applyFill="1" applyBorder="1" applyAlignment="1">
      <alignment vertical="center" wrapText="1"/>
    </xf>
    <xf numFmtId="0" fontId="24" fillId="7" borderId="35" xfId="0" applyFont="1" applyFill="1" applyBorder="1" applyAlignment="1">
      <alignment vertical="center" wrapText="1"/>
    </xf>
    <xf numFmtId="0" fontId="24" fillId="9" borderId="28" xfId="0" applyFont="1" applyFill="1" applyBorder="1" applyAlignment="1">
      <alignment horizontal="center" vertical="center"/>
    </xf>
    <xf numFmtId="0" fontId="24" fillId="9" borderId="30" xfId="0" applyFont="1" applyFill="1" applyBorder="1" applyAlignment="1">
      <alignment horizontal="center" vertical="center"/>
    </xf>
    <xf numFmtId="0" fontId="24" fillId="9" borderId="29" xfId="0" applyFont="1" applyFill="1" applyBorder="1" applyAlignment="1">
      <alignment horizontal="center" vertical="center"/>
    </xf>
    <xf numFmtId="0" fontId="25" fillId="7" borderId="36" xfId="0" applyFont="1" applyFill="1" applyBorder="1" applyAlignment="1">
      <alignment vertical="center"/>
    </xf>
    <xf numFmtId="0" fontId="24" fillId="7" borderId="23" xfId="0" applyFont="1" applyFill="1" applyBorder="1" applyAlignment="1">
      <alignment vertical="center"/>
    </xf>
    <xf numFmtId="0" fontId="24" fillId="7" borderId="31" xfId="0" applyFont="1" applyFill="1" applyBorder="1" applyAlignment="1">
      <alignment vertical="center"/>
    </xf>
    <xf numFmtId="0" fontId="25" fillId="7" borderId="37" xfId="0" applyFont="1" applyFill="1" applyBorder="1" applyAlignment="1">
      <alignment vertical="center"/>
    </xf>
    <xf numFmtId="0" fontId="0" fillId="0" borderId="26" xfId="0" applyBorder="1"/>
    <xf numFmtId="0" fontId="24" fillId="7" borderId="33" xfId="0" applyFont="1" applyFill="1" applyBorder="1" applyAlignment="1">
      <alignment vertical="center" wrapText="1"/>
    </xf>
    <xf numFmtId="0" fontId="24" fillId="7" borderId="32" xfId="0" applyFont="1" applyFill="1" applyBorder="1" applyAlignment="1">
      <alignment vertical="center" wrapText="1"/>
    </xf>
    <xf numFmtId="0" fontId="24" fillId="7" borderId="23" xfId="0" applyFont="1" applyFill="1" applyBorder="1" applyAlignment="1">
      <alignment horizontal="center" vertical="center" wrapText="1"/>
    </xf>
    <xf numFmtId="0" fontId="24" fillId="7" borderId="24" xfId="0" applyFont="1" applyFill="1" applyBorder="1" applyAlignment="1">
      <alignment horizontal="center" vertical="center" wrapText="1"/>
    </xf>
    <xf numFmtId="0" fontId="24" fillId="7" borderId="0" xfId="0" applyFont="1" applyFill="1" applyAlignment="1">
      <alignment horizontal="center" vertical="center" wrapText="1"/>
    </xf>
    <xf numFmtId="0" fontId="25" fillId="7" borderId="30" xfId="0" applyFont="1" applyFill="1" applyBorder="1" applyAlignment="1">
      <alignment horizontal="center" vertical="center" wrapText="1"/>
    </xf>
    <xf numFmtId="0" fontId="25" fillId="7" borderId="29" xfId="0" applyFont="1" applyFill="1" applyBorder="1" applyAlignment="1">
      <alignment horizontal="center" vertical="center" wrapText="1"/>
    </xf>
    <xf numFmtId="0" fontId="30" fillId="7" borderId="30" xfId="0" applyFont="1" applyFill="1" applyBorder="1" applyAlignment="1">
      <alignment horizontal="center" vertical="center" wrapText="1"/>
    </xf>
    <xf numFmtId="0" fontId="30" fillId="7" borderId="29" xfId="0" applyFont="1" applyFill="1" applyBorder="1" applyAlignment="1">
      <alignment horizontal="center" vertical="center" wrapText="1"/>
    </xf>
    <xf numFmtId="44" fontId="30" fillId="7" borderId="30" xfId="3" applyFont="1" applyFill="1" applyBorder="1" applyAlignment="1">
      <alignment horizontal="center" vertical="center" wrapText="1"/>
    </xf>
    <xf numFmtId="44" fontId="30" fillId="7" borderId="29" xfId="3" applyFont="1" applyFill="1" applyBorder="1" applyAlignment="1">
      <alignment horizontal="center" vertical="center" wrapText="1"/>
    </xf>
    <xf numFmtId="0" fontId="29" fillId="7" borderId="30" xfId="0" applyFont="1" applyFill="1" applyBorder="1" applyAlignment="1">
      <alignment horizontal="center" vertical="center" wrapText="1"/>
    </xf>
    <xf numFmtId="0" fontId="29" fillId="7" borderId="29"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topLeftCell="A58" workbookViewId="0">
      <selection activeCell="H62" sqref="H62:L62"/>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17.28515625" customWidth="1"/>
  </cols>
  <sheetData>
    <row r="1" spans="1:12" ht="16.5" x14ac:dyDescent="0.25">
      <c r="A1" s="325" t="s">
        <v>63</v>
      </c>
      <c r="B1" s="325"/>
      <c r="C1" s="325"/>
      <c r="D1" s="325"/>
      <c r="E1" s="325"/>
      <c r="F1" s="325"/>
      <c r="G1" s="325"/>
      <c r="H1" s="325"/>
      <c r="I1" s="325"/>
      <c r="J1" s="325"/>
      <c r="K1" s="325"/>
      <c r="L1" s="325"/>
    </row>
    <row r="2" spans="1:12" ht="16.5" x14ac:dyDescent="0.25">
      <c r="A2" s="279"/>
      <c r="B2" s="280"/>
      <c r="C2" s="280"/>
      <c r="D2" s="280"/>
      <c r="E2" s="280"/>
      <c r="F2" s="280"/>
      <c r="G2" s="280"/>
      <c r="H2" s="280"/>
      <c r="I2" s="280"/>
      <c r="J2" s="280"/>
      <c r="K2" s="280"/>
      <c r="L2" s="280"/>
    </row>
    <row r="3" spans="1:12" ht="16.5" x14ac:dyDescent="0.25">
      <c r="A3" s="325" t="s">
        <v>434</v>
      </c>
      <c r="B3" s="325"/>
      <c r="C3" s="325"/>
      <c r="D3" s="325"/>
      <c r="E3" s="325"/>
      <c r="F3" s="325"/>
      <c r="G3" s="325"/>
      <c r="H3" s="325"/>
      <c r="I3" s="325"/>
      <c r="J3" s="325"/>
      <c r="K3" s="325"/>
      <c r="L3" s="325"/>
    </row>
    <row r="4" spans="1:12" ht="16.5" x14ac:dyDescent="0.25">
      <c r="A4" s="281"/>
      <c r="B4" s="280"/>
      <c r="C4" s="280"/>
      <c r="D4" s="280"/>
      <c r="E4" s="280"/>
      <c r="F4" s="280"/>
      <c r="G4" s="280"/>
      <c r="H4" s="280"/>
      <c r="I4" s="280"/>
      <c r="J4" s="280"/>
      <c r="K4" s="280"/>
      <c r="L4" s="280"/>
    </row>
    <row r="5" spans="1:12" x14ac:dyDescent="0.25">
      <c r="A5" s="326" t="s">
        <v>435</v>
      </c>
      <c r="B5" s="327"/>
      <c r="C5" s="327"/>
      <c r="D5" s="327"/>
      <c r="E5" s="327"/>
      <c r="F5" s="327"/>
      <c r="G5" s="327"/>
      <c r="H5" s="327"/>
      <c r="I5" s="327"/>
      <c r="J5" s="327"/>
      <c r="K5" s="327"/>
      <c r="L5" s="327"/>
    </row>
    <row r="6" spans="1:12" x14ac:dyDescent="0.25">
      <c r="A6" s="327"/>
      <c r="B6" s="327"/>
      <c r="C6" s="327"/>
      <c r="D6" s="327"/>
      <c r="E6" s="327"/>
      <c r="F6" s="327"/>
      <c r="G6" s="327"/>
      <c r="H6" s="327"/>
      <c r="I6" s="327"/>
      <c r="J6" s="327"/>
      <c r="K6" s="327"/>
      <c r="L6" s="327"/>
    </row>
    <row r="7" spans="1:12" x14ac:dyDescent="0.25">
      <c r="A7" s="326" t="s">
        <v>436</v>
      </c>
      <c r="B7" s="327"/>
      <c r="C7" s="327"/>
      <c r="D7" s="327"/>
      <c r="E7" s="327"/>
      <c r="F7" s="327"/>
      <c r="G7" s="327"/>
      <c r="H7" s="327"/>
      <c r="I7" s="327"/>
      <c r="J7" s="327"/>
      <c r="K7" s="327"/>
      <c r="L7" s="327"/>
    </row>
    <row r="8" spans="1:12" x14ac:dyDescent="0.25">
      <c r="A8" s="327"/>
      <c r="B8" s="327"/>
      <c r="C8" s="327"/>
      <c r="D8" s="327"/>
      <c r="E8" s="327"/>
      <c r="F8" s="327"/>
      <c r="G8" s="327"/>
      <c r="H8" s="327"/>
      <c r="I8" s="327"/>
      <c r="J8" s="327"/>
      <c r="K8" s="327"/>
      <c r="L8" s="327"/>
    </row>
    <row r="9" spans="1:12" ht="15.75" thickBot="1" x14ac:dyDescent="0.3">
      <c r="A9" s="280"/>
      <c r="B9" s="280"/>
      <c r="C9" s="280"/>
      <c r="D9" s="280"/>
      <c r="E9" s="280"/>
      <c r="F9" s="280"/>
      <c r="G9" s="280"/>
      <c r="H9" s="280"/>
      <c r="I9" s="280"/>
      <c r="J9" s="280"/>
      <c r="K9" s="280"/>
      <c r="L9" s="280"/>
    </row>
    <row r="10" spans="1:12" ht="15.75" thickBot="1" x14ac:dyDescent="0.3">
      <c r="A10" s="282" t="s">
        <v>64</v>
      </c>
      <c r="B10" s="328" t="s">
        <v>85</v>
      </c>
      <c r="C10" s="329"/>
      <c r="D10" s="329"/>
      <c r="E10" s="329"/>
      <c r="F10" s="329"/>
      <c r="G10" s="329"/>
      <c r="H10" s="329"/>
      <c r="I10" s="329"/>
      <c r="J10" s="329"/>
      <c r="K10" s="329"/>
      <c r="L10" s="330"/>
    </row>
    <row r="11" spans="1:12" ht="15.75" thickBot="1" x14ac:dyDescent="0.3">
      <c r="A11" s="283">
        <v>1</v>
      </c>
      <c r="B11" s="322" t="s">
        <v>437</v>
      </c>
      <c r="C11" s="323"/>
      <c r="D11" s="323"/>
      <c r="E11" s="323"/>
      <c r="F11" s="323"/>
      <c r="G11" s="323"/>
      <c r="H11" s="323"/>
      <c r="I11" s="323"/>
      <c r="J11" s="323"/>
      <c r="K11" s="323"/>
      <c r="L11" s="324"/>
    </row>
    <row r="12" spans="1:12" ht="15.75" thickBot="1" x14ac:dyDescent="0.3">
      <c r="A12" s="283">
        <v>2</v>
      </c>
      <c r="B12" s="322" t="s">
        <v>438</v>
      </c>
      <c r="C12" s="323"/>
      <c r="D12" s="323"/>
      <c r="E12" s="323"/>
      <c r="F12" s="323"/>
      <c r="G12" s="323"/>
      <c r="H12" s="323"/>
      <c r="I12" s="323"/>
      <c r="J12" s="323"/>
      <c r="K12" s="323"/>
      <c r="L12" s="324"/>
    </row>
    <row r="13" spans="1:12" ht="15.75" thickBot="1" x14ac:dyDescent="0.3">
      <c r="A13" s="283">
        <v>3</v>
      </c>
      <c r="B13" s="322" t="s">
        <v>439</v>
      </c>
      <c r="C13" s="323"/>
      <c r="D13" s="323"/>
      <c r="E13" s="323"/>
      <c r="F13" s="323"/>
      <c r="G13" s="323"/>
      <c r="H13" s="323"/>
      <c r="I13" s="323"/>
      <c r="J13" s="323"/>
      <c r="K13" s="323"/>
      <c r="L13" s="324"/>
    </row>
    <row r="14" spans="1:12" ht="15.75" thickBot="1" x14ac:dyDescent="0.3">
      <c r="A14" s="283">
        <v>4</v>
      </c>
      <c r="B14" s="322" t="s">
        <v>440</v>
      </c>
      <c r="C14" s="323"/>
      <c r="D14" s="323"/>
      <c r="E14" s="323"/>
      <c r="F14" s="323"/>
      <c r="G14" s="323"/>
      <c r="H14" s="323"/>
      <c r="I14" s="323"/>
      <c r="J14" s="323"/>
      <c r="K14" s="323"/>
      <c r="L14" s="324"/>
    </row>
    <row r="15" spans="1:12" ht="15.75" thickBot="1" x14ac:dyDescent="0.3">
      <c r="A15" s="283">
        <v>5</v>
      </c>
      <c r="B15" s="322" t="s">
        <v>440</v>
      </c>
      <c r="C15" s="323"/>
      <c r="D15" s="323"/>
      <c r="E15" s="323"/>
      <c r="F15" s="323"/>
      <c r="G15" s="323"/>
      <c r="H15" s="323"/>
      <c r="I15" s="323"/>
      <c r="J15" s="323"/>
      <c r="K15" s="323"/>
      <c r="L15" s="324"/>
    </row>
    <row r="16" spans="1:12" ht="15.75" thickBot="1" x14ac:dyDescent="0.3">
      <c r="A16" s="283">
        <v>6</v>
      </c>
      <c r="B16" s="322" t="s">
        <v>441</v>
      </c>
      <c r="C16" s="323"/>
      <c r="D16" s="323"/>
      <c r="E16" s="323"/>
      <c r="F16" s="323"/>
      <c r="G16" s="323"/>
      <c r="H16" s="323"/>
      <c r="I16" s="323"/>
      <c r="J16" s="323"/>
      <c r="K16" s="323"/>
      <c r="L16" s="324"/>
    </row>
    <row r="17" spans="1:12" ht="15.75" thickBot="1" x14ac:dyDescent="0.3">
      <c r="A17" s="283">
        <v>7</v>
      </c>
      <c r="B17" s="322" t="s">
        <v>442</v>
      </c>
      <c r="C17" s="323"/>
      <c r="D17" s="323"/>
      <c r="E17" s="323"/>
      <c r="F17" s="323"/>
      <c r="G17" s="323"/>
      <c r="H17" s="323"/>
      <c r="I17" s="323"/>
      <c r="J17" s="323"/>
      <c r="K17" s="323"/>
      <c r="L17" s="324"/>
    </row>
    <row r="18" spans="1:12" ht="15.75" thickBot="1" x14ac:dyDescent="0.3">
      <c r="A18" s="283">
        <v>8</v>
      </c>
      <c r="B18" s="322" t="s">
        <v>443</v>
      </c>
      <c r="C18" s="323"/>
      <c r="D18" s="323"/>
      <c r="E18" s="323"/>
      <c r="F18" s="323"/>
      <c r="G18" s="323"/>
      <c r="H18" s="323"/>
      <c r="I18" s="323"/>
      <c r="J18" s="323"/>
      <c r="K18" s="323"/>
      <c r="L18" s="324"/>
    </row>
    <row r="19" spans="1:12" ht="15.75" thickBot="1" x14ac:dyDescent="0.3">
      <c r="A19" s="283">
        <v>9</v>
      </c>
      <c r="B19" s="322" t="s">
        <v>444</v>
      </c>
      <c r="C19" s="323"/>
      <c r="D19" s="323"/>
      <c r="E19" s="323"/>
      <c r="F19" s="323"/>
      <c r="G19" s="323"/>
      <c r="H19" s="323"/>
      <c r="I19" s="323"/>
      <c r="J19" s="323"/>
      <c r="K19" s="323"/>
      <c r="L19" s="324"/>
    </row>
    <row r="20" spans="1:12" ht="15.75" thickBot="1" x14ac:dyDescent="0.3">
      <c r="A20" s="283">
        <v>10</v>
      </c>
      <c r="B20" s="322" t="s">
        <v>445</v>
      </c>
      <c r="C20" s="323"/>
      <c r="D20" s="323"/>
      <c r="E20" s="323"/>
      <c r="F20" s="323"/>
      <c r="G20" s="323"/>
      <c r="H20" s="323"/>
      <c r="I20" s="323"/>
      <c r="J20" s="323"/>
      <c r="K20" s="323"/>
      <c r="L20" s="324"/>
    </row>
    <row r="21" spans="1:12" ht="15.75" thickBot="1" x14ac:dyDescent="0.3">
      <c r="A21" s="283">
        <v>11</v>
      </c>
      <c r="B21" s="322" t="s">
        <v>446</v>
      </c>
      <c r="C21" s="323"/>
      <c r="D21" s="323"/>
      <c r="E21" s="323"/>
      <c r="F21" s="323"/>
      <c r="G21" s="323"/>
      <c r="H21" s="323"/>
      <c r="I21" s="323"/>
      <c r="J21" s="323"/>
      <c r="K21" s="323"/>
      <c r="L21" s="324"/>
    </row>
    <row r="22" spans="1:12" ht="15.75" thickBot="1" x14ac:dyDescent="0.3">
      <c r="A22" s="283">
        <v>12</v>
      </c>
      <c r="B22" s="322" t="s">
        <v>447</v>
      </c>
      <c r="C22" s="323"/>
      <c r="D22" s="323"/>
      <c r="E22" s="323"/>
      <c r="F22" s="323"/>
      <c r="G22" s="323"/>
      <c r="H22" s="323"/>
      <c r="I22" s="323"/>
      <c r="J22" s="323"/>
      <c r="K22" s="323"/>
      <c r="L22" s="324"/>
    </row>
    <row r="23" spans="1:12" ht="15.75" thickBot="1" x14ac:dyDescent="0.3">
      <c r="A23" s="283">
        <v>13</v>
      </c>
      <c r="B23" s="322" t="s">
        <v>448</v>
      </c>
      <c r="C23" s="323"/>
      <c r="D23" s="323"/>
      <c r="E23" s="323"/>
      <c r="F23" s="323"/>
      <c r="G23" s="323"/>
      <c r="H23" s="323"/>
      <c r="I23" s="323"/>
      <c r="J23" s="323"/>
      <c r="K23" s="323"/>
      <c r="L23" s="324"/>
    </row>
    <row r="24" spans="1:12" ht="15.75" thickBot="1" x14ac:dyDescent="0.3">
      <c r="A24" s="283">
        <v>14</v>
      </c>
      <c r="B24" s="322" t="s">
        <v>449</v>
      </c>
      <c r="C24" s="323"/>
      <c r="D24" s="323"/>
      <c r="E24" s="323"/>
      <c r="F24" s="323"/>
      <c r="G24" s="323"/>
      <c r="H24" s="323"/>
      <c r="I24" s="323"/>
      <c r="J24" s="323"/>
      <c r="K24" s="323"/>
      <c r="L24" s="324"/>
    </row>
    <row r="25" spans="1:12" ht="15.75" thickBot="1" x14ac:dyDescent="0.3">
      <c r="A25" s="283">
        <v>15</v>
      </c>
      <c r="B25" s="322" t="s">
        <v>450</v>
      </c>
      <c r="C25" s="323"/>
      <c r="D25" s="323"/>
      <c r="E25" s="323"/>
      <c r="F25" s="323"/>
      <c r="G25" s="323"/>
      <c r="H25" s="323"/>
      <c r="I25" s="323"/>
      <c r="J25" s="323"/>
      <c r="K25" s="323"/>
      <c r="L25" s="324"/>
    </row>
    <row r="26" spans="1:12" ht="15.75" thickBot="1" x14ac:dyDescent="0.3">
      <c r="A26" s="283">
        <v>16</v>
      </c>
      <c r="B26" s="322" t="s">
        <v>451</v>
      </c>
      <c r="C26" s="323"/>
      <c r="D26" s="323"/>
      <c r="E26" s="323"/>
      <c r="F26" s="323"/>
      <c r="G26" s="323"/>
      <c r="H26" s="323"/>
      <c r="I26" s="323"/>
      <c r="J26" s="323"/>
      <c r="K26" s="323"/>
      <c r="L26" s="324"/>
    </row>
    <row r="27" spans="1:12" ht="15.75" thickBot="1" x14ac:dyDescent="0.3">
      <c r="A27" s="283">
        <v>17</v>
      </c>
      <c r="B27" s="322" t="s">
        <v>452</v>
      </c>
      <c r="C27" s="323"/>
      <c r="D27" s="323"/>
      <c r="E27" s="323"/>
      <c r="F27" s="323"/>
      <c r="G27" s="323"/>
      <c r="H27" s="323"/>
      <c r="I27" s="323"/>
      <c r="J27" s="323"/>
      <c r="K27" s="323"/>
      <c r="L27" s="324"/>
    </row>
    <row r="28" spans="1:12" ht="15.75" thickBot="1" x14ac:dyDescent="0.3">
      <c r="A28" s="283">
        <v>18</v>
      </c>
      <c r="B28" s="322" t="s">
        <v>453</v>
      </c>
      <c r="C28" s="323"/>
      <c r="D28" s="323"/>
      <c r="E28" s="323"/>
      <c r="F28" s="323"/>
      <c r="G28" s="323"/>
      <c r="H28" s="323"/>
      <c r="I28" s="323"/>
      <c r="J28" s="323"/>
      <c r="K28" s="323"/>
      <c r="L28" s="324"/>
    </row>
    <row r="29" spans="1:12" ht="15.75" thickBot="1" x14ac:dyDescent="0.3">
      <c r="A29" s="283">
        <v>19</v>
      </c>
      <c r="B29" s="322" t="s">
        <v>454</v>
      </c>
      <c r="C29" s="323"/>
      <c r="D29" s="323"/>
      <c r="E29" s="323"/>
      <c r="F29" s="323"/>
      <c r="G29" s="323"/>
      <c r="H29" s="323"/>
      <c r="I29" s="323"/>
      <c r="J29" s="323"/>
      <c r="K29" s="323"/>
      <c r="L29" s="324"/>
    </row>
    <row r="30" spans="1:12" ht="15.75" thickBot="1" x14ac:dyDescent="0.3">
      <c r="A30" s="283">
        <v>20</v>
      </c>
      <c r="B30" s="322" t="s">
        <v>455</v>
      </c>
      <c r="C30" s="323"/>
      <c r="D30" s="323"/>
      <c r="E30" s="323"/>
      <c r="F30" s="323"/>
      <c r="G30" s="323"/>
      <c r="H30" s="323"/>
      <c r="I30" s="323"/>
      <c r="J30" s="323"/>
      <c r="K30" s="323"/>
      <c r="L30" s="324"/>
    </row>
    <row r="31" spans="1:12" ht="15.75" thickBot="1" x14ac:dyDescent="0.3">
      <c r="A31" s="283">
        <v>21</v>
      </c>
      <c r="B31" s="322" t="s">
        <v>455</v>
      </c>
      <c r="C31" s="323"/>
      <c r="D31" s="323"/>
      <c r="E31" s="323"/>
      <c r="F31" s="323"/>
      <c r="G31" s="323"/>
      <c r="H31" s="323"/>
      <c r="I31" s="323"/>
      <c r="J31" s="323"/>
      <c r="K31" s="323"/>
      <c r="L31" s="324"/>
    </row>
    <row r="32" spans="1:12" ht="15.75" thickBot="1" x14ac:dyDescent="0.3">
      <c r="A32" s="283">
        <v>22</v>
      </c>
      <c r="B32" s="322" t="s">
        <v>456</v>
      </c>
      <c r="C32" s="323"/>
      <c r="D32" s="323"/>
      <c r="E32" s="323"/>
      <c r="F32" s="323"/>
      <c r="G32" s="323"/>
      <c r="H32" s="323"/>
      <c r="I32" s="323"/>
      <c r="J32" s="323"/>
      <c r="K32" s="323"/>
      <c r="L32" s="324"/>
    </row>
    <row r="33" spans="1:12" ht="15.75" thickBot="1" x14ac:dyDescent="0.3">
      <c r="A33" s="283">
        <v>23</v>
      </c>
      <c r="B33" s="322" t="s">
        <v>457</v>
      </c>
      <c r="C33" s="323"/>
      <c r="D33" s="323"/>
      <c r="E33" s="323"/>
      <c r="F33" s="323"/>
      <c r="G33" s="323"/>
      <c r="H33" s="323"/>
      <c r="I33" s="323"/>
      <c r="J33" s="323"/>
      <c r="K33" s="323"/>
      <c r="L33" s="324"/>
    </row>
    <row r="34" spans="1:12" ht="15.75" thickBot="1" x14ac:dyDescent="0.3">
      <c r="A34" s="283">
        <v>24</v>
      </c>
      <c r="B34" s="322" t="s">
        <v>458</v>
      </c>
      <c r="C34" s="323"/>
      <c r="D34" s="323"/>
      <c r="E34" s="323"/>
      <c r="F34" s="323"/>
      <c r="G34" s="323"/>
      <c r="H34" s="323"/>
      <c r="I34" s="323"/>
      <c r="J34" s="323"/>
      <c r="K34" s="323"/>
      <c r="L34" s="324"/>
    </row>
    <row r="35" spans="1:12" ht="15.75" thickBot="1" x14ac:dyDescent="0.3">
      <c r="A35" s="283">
        <v>25</v>
      </c>
      <c r="B35" s="322" t="s">
        <v>459</v>
      </c>
      <c r="C35" s="323"/>
      <c r="D35" s="323"/>
      <c r="E35" s="323"/>
      <c r="F35" s="323"/>
      <c r="G35" s="323"/>
      <c r="H35" s="323"/>
      <c r="I35" s="323"/>
      <c r="J35" s="323"/>
      <c r="K35" s="323"/>
      <c r="L35" s="324"/>
    </row>
    <row r="36" spans="1:12" ht="15.75" thickBot="1" x14ac:dyDescent="0.3">
      <c r="A36" s="283">
        <v>26</v>
      </c>
      <c r="B36" s="322" t="s">
        <v>460</v>
      </c>
      <c r="C36" s="323"/>
      <c r="D36" s="323"/>
      <c r="E36" s="323"/>
      <c r="F36" s="323"/>
      <c r="G36" s="323"/>
      <c r="H36" s="323"/>
      <c r="I36" s="323"/>
      <c r="J36" s="323"/>
      <c r="K36" s="323"/>
      <c r="L36" s="324"/>
    </row>
    <row r="37" spans="1:12" ht="15.75" thickBot="1" x14ac:dyDescent="0.3">
      <c r="A37" s="283">
        <v>27</v>
      </c>
      <c r="B37" s="322" t="s">
        <v>461</v>
      </c>
      <c r="C37" s="323"/>
      <c r="D37" s="323"/>
      <c r="E37" s="323"/>
      <c r="F37" s="323"/>
      <c r="G37" s="323"/>
      <c r="H37" s="323"/>
      <c r="I37" s="323"/>
      <c r="J37" s="323"/>
      <c r="K37" s="323"/>
      <c r="L37" s="324"/>
    </row>
    <row r="38" spans="1:12" ht="15.75" thickBot="1" x14ac:dyDescent="0.3">
      <c r="A38" s="283">
        <v>28</v>
      </c>
      <c r="B38" s="322" t="s">
        <v>462</v>
      </c>
      <c r="C38" s="323"/>
      <c r="D38" s="323"/>
      <c r="E38" s="323"/>
      <c r="F38" s="323"/>
      <c r="G38" s="323"/>
      <c r="H38" s="323"/>
      <c r="I38" s="323"/>
      <c r="J38" s="323"/>
      <c r="K38" s="323"/>
      <c r="L38" s="324"/>
    </row>
    <row r="39" spans="1:12" ht="15.75" thickBot="1" x14ac:dyDescent="0.3">
      <c r="A39" s="283">
        <v>29</v>
      </c>
      <c r="B39" s="322" t="s">
        <v>463</v>
      </c>
      <c r="C39" s="323"/>
      <c r="D39" s="323"/>
      <c r="E39" s="323"/>
      <c r="F39" s="323"/>
      <c r="G39" s="323"/>
      <c r="H39" s="323"/>
      <c r="I39" s="323"/>
      <c r="J39" s="323"/>
      <c r="K39" s="323"/>
      <c r="L39" s="324"/>
    </row>
    <row r="40" spans="1:12" ht="15.75" thickBot="1" x14ac:dyDescent="0.3">
      <c r="A40" s="283">
        <v>30</v>
      </c>
      <c r="B40" s="322" t="s">
        <v>464</v>
      </c>
      <c r="C40" s="323"/>
      <c r="D40" s="323"/>
      <c r="E40" s="323"/>
      <c r="F40" s="323"/>
      <c r="G40" s="323"/>
      <c r="H40" s="323"/>
      <c r="I40" s="323"/>
      <c r="J40" s="323"/>
      <c r="K40" s="323"/>
      <c r="L40" s="324"/>
    </row>
    <row r="41" spans="1:12" ht="15.75" thickBot="1" x14ac:dyDescent="0.3">
      <c r="A41" s="283">
        <v>31</v>
      </c>
      <c r="B41" s="322" t="s">
        <v>465</v>
      </c>
      <c r="C41" s="323"/>
      <c r="D41" s="323"/>
      <c r="E41" s="323"/>
      <c r="F41" s="323"/>
      <c r="G41" s="323"/>
      <c r="H41" s="323"/>
      <c r="I41" s="323"/>
      <c r="J41" s="323"/>
      <c r="K41" s="323"/>
      <c r="L41" s="324"/>
    </row>
    <row r="42" spans="1:12" ht="15.75" thickBot="1" x14ac:dyDescent="0.3">
      <c r="A42" s="283">
        <v>32</v>
      </c>
      <c r="B42" s="322" t="s">
        <v>466</v>
      </c>
      <c r="C42" s="323"/>
      <c r="D42" s="323"/>
      <c r="E42" s="323"/>
      <c r="F42" s="323"/>
      <c r="G42" s="323"/>
      <c r="H42" s="323"/>
      <c r="I42" s="323"/>
      <c r="J42" s="323"/>
      <c r="K42" s="323"/>
      <c r="L42" s="324"/>
    </row>
    <row r="43" spans="1:12" ht="15.75" thickBot="1" x14ac:dyDescent="0.3">
      <c r="A43" s="283">
        <v>33</v>
      </c>
      <c r="B43" s="322" t="s">
        <v>467</v>
      </c>
      <c r="C43" s="323"/>
      <c r="D43" s="323"/>
      <c r="E43" s="323"/>
      <c r="F43" s="323"/>
      <c r="G43" s="323"/>
      <c r="H43" s="323"/>
      <c r="I43" s="323"/>
      <c r="J43" s="323"/>
      <c r="K43" s="323"/>
      <c r="L43" s="324"/>
    </row>
    <row r="44" spans="1:12" ht="15.75" thickBot="1" x14ac:dyDescent="0.3">
      <c r="A44" s="283">
        <v>34</v>
      </c>
      <c r="B44" s="322" t="s">
        <v>468</v>
      </c>
      <c r="C44" s="323"/>
      <c r="D44" s="323"/>
      <c r="E44" s="323"/>
      <c r="F44" s="323"/>
      <c r="G44" s="323"/>
      <c r="H44" s="323"/>
      <c r="I44" s="323"/>
      <c r="J44" s="323"/>
      <c r="K44" s="323"/>
      <c r="L44" s="324"/>
    </row>
    <row r="45" spans="1:12" ht="15.75" thickBot="1" x14ac:dyDescent="0.3">
      <c r="A45" s="283">
        <v>35</v>
      </c>
      <c r="B45" s="322" t="s">
        <v>469</v>
      </c>
      <c r="C45" s="323"/>
      <c r="D45" s="323"/>
      <c r="E45" s="323"/>
      <c r="F45" s="323"/>
      <c r="G45" s="323"/>
      <c r="H45" s="323"/>
      <c r="I45" s="323"/>
      <c r="J45" s="323"/>
      <c r="K45" s="323"/>
      <c r="L45" s="324"/>
    </row>
    <row r="46" spans="1:12" ht="15.75" thickBot="1" x14ac:dyDescent="0.3">
      <c r="A46" s="283">
        <v>36</v>
      </c>
      <c r="B46" s="322" t="s">
        <v>470</v>
      </c>
      <c r="C46" s="323"/>
      <c r="D46" s="323"/>
      <c r="E46" s="323"/>
      <c r="F46" s="323"/>
      <c r="G46" s="323"/>
      <c r="H46" s="323"/>
      <c r="I46" s="323"/>
      <c r="J46" s="323"/>
      <c r="K46" s="323"/>
      <c r="L46" s="324"/>
    </row>
    <row r="47" spans="1:12" ht="15.75" thickBot="1" x14ac:dyDescent="0.3">
      <c r="A47" s="283">
        <v>37</v>
      </c>
      <c r="B47" s="322" t="s">
        <v>471</v>
      </c>
      <c r="C47" s="323"/>
      <c r="D47" s="323"/>
      <c r="E47" s="323"/>
      <c r="F47" s="323"/>
      <c r="G47" s="323"/>
      <c r="H47" s="323"/>
      <c r="I47" s="323"/>
      <c r="J47" s="323"/>
      <c r="K47" s="323"/>
      <c r="L47" s="324"/>
    </row>
    <row r="48" spans="1:12" ht="15.75" thickBot="1" x14ac:dyDescent="0.3">
      <c r="A48" s="283">
        <v>38</v>
      </c>
      <c r="B48" s="322" t="s">
        <v>472</v>
      </c>
      <c r="C48" s="323"/>
      <c r="D48" s="323"/>
      <c r="E48" s="323"/>
      <c r="F48" s="323"/>
      <c r="G48" s="323"/>
      <c r="H48" s="323"/>
      <c r="I48" s="323"/>
      <c r="J48" s="323"/>
      <c r="K48" s="323"/>
      <c r="L48" s="324"/>
    </row>
    <row r="49" spans="1:12" ht="15.75" thickBot="1" x14ac:dyDescent="0.3">
      <c r="A49" s="283">
        <v>39</v>
      </c>
      <c r="B49" s="322" t="s">
        <v>473</v>
      </c>
      <c r="C49" s="323"/>
      <c r="D49" s="323"/>
      <c r="E49" s="323"/>
      <c r="F49" s="323"/>
      <c r="G49" s="323"/>
      <c r="H49" s="323"/>
      <c r="I49" s="323"/>
      <c r="J49" s="323"/>
      <c r="K49" s="323"/>
      <c r="L49" s="324"/>
    </row>
    <row r="50" spans="1:12" ht="15.75" thickBot="1" x14ac:dyDescent="0.3">
      <c r="A50" s="283">
        <v>40</v>
      </c>
      <c r="B50" s="322" t="s">
        <v>474</v>
      </c>
      <c r="C50" s="323"/>
      <c r="D50" s="323"/>
      <c r="E50" s="323"/>
      <c r="F50" s="323"/>
      <c r="G50" s="323"/>
      <c r="H50" s="323"/>
      <c r="I50" s="323"/>
      <c r="J50" s="323"/>
      <c r="K50" s="323"/>
      <c r="L50" s="324"/>
    </row>
    <row r="51" spans="1:12" ht="15.75" thickBot="1" x14ac:dyDescent="0.3">
      <c r="A51" s="283">
        <v>41</v>
      </c>
      <c r="B51" s="322" t="s">
        <v>475</v>
      </c>
      <c r="C51" s="323"/>
      <c r="D51" s="323"/>
      <c r="E51" s="323"/>
      <c r="F51" s="323"/>
      <c r="G51" s="323"/>
      <c r="H51" s="323"/>
      <c r="I51" s="323"/>
      <c r="J51" s="323"/>
      <c r="K51" s="323"/>
      <c r="L51" s="324"/>
    </row>
    <row r="52" spans="1:12" ht="15.75" thickBot="1" x14ac:dyDescent="0.3">
      <c r="A52" s="283">
        <v>42</v>
      </c>
      <c r="B52" s="322" t="s">
        <v>476</v>
      </c>
      <c r="C52" s="323"/>
      <c r="D52" s="323"/>
      <c r="E52" s="323"/>
      <c r="F52" s="323"/>
      <c r="G52" s="323"/>
      <c r="H52" s="323"/>
      <c r="I52" s="323"/>
      <c r="J52" s="323"/>
      <c r="K52" s="323"/>
      <c r="L52" s="324"/>
    </row>
    <row r="53" spans="1:12" x14ac:dyDescent="0.25">
      <c r="A53" s="284"/>
      <c r="B53" s="285"/>
      <c r="C53" s="285"/>
      <c r="D53" s="285"/>
      <c r="E53" s="285"/>
      <c r="F53" s="285"/>
      <c r="G53" s="285"/>
      <c r="H53" s="285"/>
      <c r="I53" s="285"/>
      <c r="J53" s="285"/>
      <c r="K53" s="285"/>
      <c r="L53" s="285"/>
    </row>
    <row r="55" spans="1:12" x14ac:dyDescent="0.25">
      <c r="A55" s="334" t="s">
        <v>477</v>
      </c>
      <c r="B55" s="334"/>
      <c r="C55" s="334"/>
      <c r="D55" s="334"/>
      <c r="E55" s="334"/>
      <c r="F55" s="334"/>
      <c r="G55" s="334"/>
      <c r="H55" s="334"/>
      <c r="I55" s="334"/>
      <c r="J55" s="334"/>
      <c r="K55" s="334"/>
      <c r="L55" s="334"/>
    </row>
    <row r="56" spans="1:12" x14ac:dyDescent="0.25">
      <c r="A56" s="280"/>
      <c r="B56" s="280"/>
      <c r="C56" s="280"/>
      <c r="D56" s="280"/>
      <c r="E56" s="280"/>
      <c r="F56" s="280"/>
      <c r="G56" s="280"/>
      <c r="H56" s="280"/>
      <c r="I56" s="280"/>
      <c r="J56" s="280"/>
      <c r="K56" s="280"/>
      <c r="L56" s="280"/>
    </row>
    <row r="57" spans="1:12" ht="30" x14ac:dyDescent="0.25">
      <c r="A57" s="331" t="s">
        <v>65</v>
      </c>
      <c r="B57" s="332"/>
      <c r="C57" s="332"/>
      <c r="D57" s="333"/>
      <c r="E57" s="286" t="s">
        <v>66</v>
      </c>
      <c r="F57" s="287" t="s">
        <v>67</v>
      </c>
      <c r="G57" s="287" t="s">
        <v>68</v>
      </c>
      <c r="H57" s="331" t="s">
        <v>3</v>
      </c>
      <c r="I57" s="332"/>
      <c r="J57" s="332"/>
      <c r="K57" s="332"/>
      <c r="L57" s="333"/>
    </row>
    <row r="58" spans="1:12" x14ac:dyDescent="0.25">
      <c r="A58" s="319" t="s">
        <v>90</v>
      </c>
      <c r="B58" s="320"/>
      <c r="C58" s="320"/>
      <c r="D58" s="321"/>
      <c r="E58" s="288" t="s">
        <v>478</v>
      </c>
      <c r="F58" s="289" t="s">
        <v>152</v>
      </c>
      <c r="G58" s="290"/>
      <c r="H58" s="301"/>
      <c r="I58" s="302"/>
      <c r="J58" s="302"/>
      <c r="K58" s="302"/>
      <c r="L58" s="303"/>
    </row>
    <row r="59" spans="1:12" x14ac:dyDescent="0.25">
      <c r="A59" s="298" t="s">
        <v>91</v>
      </c>
      <c r="B59" s="299"/>
      <c r="C59" s="299"/>
      <c r="D59" s="300"/>
      <c r="E59" s="291" t="s">
        <v>479</v>
      </c>
      <c r="F59" s="289" t="s">
        <v>152</v>
      </c>
      <c r="G59" s="292"/>
      <c r="H59" s="301"/>
      <c r="I59" s="302"/>
      <c r="J59" s="302"/>
      <c r="K59" s="302"/>
      <c r="L59" s="303"/>
    </row>
    <row r="60" spans="1:12" x14ac:dyDescent="0.25">
      <c r="A60" s="298" t="s">
        <v>480</v>
      </c>
      <c r="B60" s="299"/>
      <c r="C60" s="299"/>
      <c r="D60" s="300"/>
      <c r="E60" s="291" t="s">
        <v>481</v>
      </c>
      <c r="F60" s="289" t="s">
        <v>152</v>
      </c>
      <c r="G60" s="289"/>
      <c r="H60" s="301"/>
      <c r="I60" s="302"/>
      <c r="J60" s="302"/>
      <c r="K60" s="302"/>
      <c r="L60" s="303"/>
    </row>
    <row r="61" spans="1:12" x14ac:dyDescent="0.25">
      <c r="A61" s="298" t="s">
        <v>482</v>
      </c>
      <c r="B61" s="299"/>
      <c r="C61" s="299"/>
      <c r="D61" s="300"/>
      <c r="E61" s="291" t="s">
        <v>483</v>
      </c>
      <c r="F61" s="289" t="s">
        <v>152</v>
      </c>
      <c r="G61" s="289"/>
      <c r="H61" s="301"/>
      <c r="I61" s="302"/>
      <c r="J61" s="302"/>
      <c r="K61" s="302"/>
      <c r="L61" s="303"/>
    </row>
    <row r="62" spans="1:12" ht="60" customHeight="1" x14ac:dyDescent="0.25">
      <c r="A62" s="310" t="s">
        <v>69</v>
      </c>
      <c r="B62" s="311"/>
      <c r="C62" s="311"/>
      <c r="D62" s="312"/>
      <c r="E62" s="293" t="s">
        <v>484</v>
      </c>
      <c r="F62" s="289" t="s">
        <v>152</v>
      </c>
      <c r="G62" s="289"/>
      <c r="H62" s="313" t="s">
        <v>492</v>
      </c>
      <c r="I62" s="314"/>
      <c r="J62" s="314"/>
      <c r="K62" s="314"/>
      <c r="L62" s="315"/>
    </row>
    <row r="63" spans="1:12" x14ac:dyDescent="0.25">
      <c r="A63" s="316" t="s">
        <v>87</v>
      </c>
      <c r="B63" s="317"/>
      <c r="C63" s="317"/>
      <c r="D63" s="318"/>
      <c r="E63" s="293"/>
      <c r="F63" s="289" t="s">
        <v>485</v>
      </c>
      <c r="G63" s="292"/>
      <c r="H63" s="301"/>
      <c r="I63" s="302"/>
      <c r="J63" s="302"/>
      <c r="K63" s="302"/>
      <c r="L63" s="303"/>
    </row>
    <row r="64" spans="1:12" x14ac:dyDescent="0.25">
      <c r="A64" s="310" t="s">
        <v>126</v>
      </c>
      <c r="B64" s="311"/>
      <c r="C64" s="311"/>
      <c r="D64" s="312"/>
      <c r="E64" s="293">
        <v>17</v>
      </c>
      <c r="F64" s="289" t="s">
        <v>152</v>
      </c>
      <c r="G64" s="290"/>
      <c r="H64" s="301"/>
      <c r="I64" s="302"/>
      <c r="J64" s="302"/>
      <c r="K64" s="302"/>
      <c r="L64" s="303"/>
    </row>
    <row r="65" spans="1:12" x14ac:dyDescent="0.25">
      <c r="A65" s="310" t="s">
        <v>89</v>
      </c>
      <c r="B65" s="311"/>
      <c r="C65" s="311"/>
      <c r="D65" s="312"/>
      <c r="E65" s="293"/>
      <c r="F65" s="289" t="s">
        <v>485</v>
      </c>
      <c r="G65" s="290"/>
      <c r="H65" s="301"/>
      <c r="I65" s="302"/>
      <c r="J65" s="302"/>
      <c r="K65" s="302"/>
      <c r="L65" s="303"/>
    </row>
    <row r="66" spans="1:12" x14ac:dyDescent="0.25">
      <c r="A66" s="298" t="s">
        <v>70</v>
      </c>
      <c r="B66" s="299"/>
      <c r="C66" s="299"/>
      <c r="D66" s="300"/>
      <c r="E66" s="291">
        <v>7</v>
      </c>
      <c r="F66" s="289" t="s">
        <v>152</v>
      </c>
      <c r="G66" s="289"/>
      <c r="H66" s="301"/>
      <c r="I66" s="302"/>
      <c r="J66" s="302"/>
      <c r="K66" s="302"/>
      <c r="L66" s="303"/>
    </row>
    <row r="67" spans="1:12" x14ac:dyDescent="0.25">
      <c r="A67" s="298" t="s">
        <v>71</v>
      </c>
      <c r="B67" s="299"/>
      <c r="C67" s="299"/>
      <c r="D67" s="300"/>
      <c r="E67" s="291">
        <v>16</v>
      </c>
      <c r="F67" s="289" t="s">
        <v>152</v>
      </c>
      <c r="G67" s="289"/>
      <c r="H67" s="301"/>
      <c r="I67" s="302"/>
      <c r="J67" s="302"/>
      <c r="K67" s="302"/>
      <c r="L67" s="303"/>
    </row>
    <row r="68" spans="1:12" x14ac:dyDescent="0.25">
      <c r="A68" s="298" t="s">
        <v>72</v>
      </c>
      <c r="B68" s="299"/>
      <c r="C68" s="299"/>
      <c r="D68" s="300"/>
      <c r="E68" s="291" t="s">
        <v>486</v>
      </c>
      <c r="F68" s="289" t="s">
        <v>152</v>
      </c>
      <c r="G68" s="289"/>
      <c r="H68" s="301"/>
      <c r="I68" s="302"/>
      <c r="J68" s="302"/>
      <c r="K68" s="302"/>
      <c r="L68" s="303"/>
    </row>
    <row r="69" spans="1:12" x14ac:dyDescent="0.25">
      <c r="A69" s="307" t="s">
        <v>73</v>
      </c>
      <c r="B69" s="308"/>
      <c r="C69" s="308"/>
      <c r="D69" s="309"/>
      <c r="E69" s="291" t="s">
        <v>487</v>
      </c>
      <c r="F69" s="289" t="s">
        <v>152</v>
      </c>
      <c r="G69" s="289"/>
      <c r="H69" s="301"/>
      <c r="I69" s="302"/>
      <c r="J69" s="302"/>
      <c r="K69" s="302"/>
      <c r="L69" s="303"/>
    </row>
    <row r="70" spans="1:12" x14ac:dyDescent="0.25">
      <c r="A70" s="298" t="s">
        <v>74</v>
      </c>
      <c r="B70" s="299"/>
      <c r="C70" s="299"/>
      <c r="D70" s="300"/>
      <c r="E70" s="291">
        <v>8</v>
      </c>
      <c r="F70" s="289" t="s">
        <v>152</v>
      </c>
      <c r="G70" s="290"/>
      <c r="H70" s="301"/>
      <c r="I70" s="302"/>
      <c r="J70" s="302"/>
      <c r="K70" s="302"/>
      <c r="L70" s="303"/>
    </row>
    <row r="71" spans="1:12" x14ac:dyDescent="0.25">
      <c r="A71" s="304" t="s">
        <v>88</v>
      </c>
      <c r="B71" s="305"/>
      <c r="C71" s="305"/>
      <c r="D71" s="306"/>
      <c r="E71" s="291" t="s">
        <v>488</v>
      </c>
      <c r="F71" s="289" t="s">
        <v>152</v>
      </c>
      <c r="G71" s="292"/>
      <c r="H71" s="301"/>
      <c r="I71" s="302"/>
      <c r="J71" s="302"/>
      <c r="K71" s="302"/>
      <c r="L71" s="303"/>
    </row>
    <row r="72" spans="1:12" x14ac:dyDescent="0.25">
      <c r="A72" s="298" t="s">
        <v>92</v>
      </c>
      <c r="B72" s="299"/>
      <c r="C72" s="299"/>
      <c r="D72" s="300"/>
      <c r="E72" s="291" t="s">
        <v>489</v>
      </c>
      <c r="F72" s="289" t="s">
        <v>152</v>
      </c>
      <c r="G72" s="292"/>
      <c r="H72" s="301"/>
      <c r="I72" s="302"/>
      <c r="J72" s="302"/>
      <c r="K72" s="302"/>
      <c r="L72" s="303"/>
    </row>
    <row r="73" spans="1:12" x14ac:dyDescent="0.25">
      <c r="A73" s="298" t="s">
        <v>93</v>
      </c>
      <c r="B73" s="299"/>
      <c r="C73" s="299"/>
      <c r="D73" s="300"/>
      <c r="E73" s="291"/>
      <c r="F73" s="289" t="s">
        <v>485</v>
      </c>
      <c r="G73" s="290"/>
      <c r="H73" s="301"/>
      <c r="I73" s="302"/>
      <c r="J73" s="302"/>
      <c r="K73" s="302"/>
      <c r="L73" s="303"/>
    </row>
    <row r="74" spans="1:12" x14ac:dyDescent="0.25">
      <c r="A74" s="280"/>
      <c r="B74" s="280"/>
      <c r="C74" s="280"/>
      <c r="D74" s="280"/>
      <c r="E74" s="280"/>
      <c r="F74" s="280"/>
      <c r="G74" s="280"/>
      <c r="H74" s="280"/>
      <c r="I74" s="280"/>
      <c r="J74" s="280"/>
      <c r="K74" s="280"/>
      <c r="L74" s="280"/>
    </row>
  </sheetData>
  <mergeCells count="82">
    <mergeCell ref="B49:L49"/>
    <mergeCell ref="B50:L50"/>
    <mergeCell ref="B51:L51"/>
    <mergeCell ref="B52:L52"/>
    <mergeCell ref="A57:D57"/>
    <mergeCell ref="H57:L57"/>
    <mergeCell ref="A55:L55"/>
    <mergeCell ref="B44:L44"/>
    <mergeCell ref="B45:L45"/>
    <mergeCell ref="B46:L46"/>
    <mergeCell ref="B47:L47"/>
    <mergeCell ref="B48:L48"/>
    <mergeCell ref="B34:L34"/>
    <mergeCell ref="B35:L35"/>
    <mergeCell ref="B36:L36"/>
    <mergeCell ref="B37:L37"/>
    <mergeCell ref="B43:L43"/>
    <mergeCell ref="B38:L38"/>
    <mergeCell ref="B39:L39"/>
    <mergeCell ref="B40:L40"/>
    <mergeCell ref="B41:L41"/>
    <mergeCell ref="B42:L42"/>
    <mergeCell ref="B26:L26"/>
    <mergeCell ref="B27:L27"/>
    <mergeCell ref="B28:L28"/>
    <mergeCell ref="B14:L14"/>
    <mergeCell ref="B15:L15"/>
    <mergeCell ref="B16:L16"/>
    <mergeCell ref="B17:L17"/>
    <mergeCell ref="B18:L18"/>
    <mergeCell ref="B13:L13"/>
    <mergeCell ref="B11:L11"/>
    <mergeCell ref="B12:L12"/>
    <mergeCell ref="B24:L24"/>
    <mergeCell ref="B25:L25"/>
    <mergeCell ref="B19:L19"/>
    <mergeCell ref="B20:L20"/>
    <mergeCell ref="B21:L21"/>
    <mergeCell ref="B22:L22"/>
    <mergeCell ref="B23:L23"/>
    <mergeCell ref="A1:L1"/>
    <mergeCell ref="A3:L3"/>
    <mergeCell ref="A5:L6"/>
    <mergeCell ref="A7:L8"/>
    <mergeCell ref="B10:L10"/>
    <mergeCell ref="B29:L29"/>
    <mergeCell ref="B30:L30"/>
    <mergeCell ref="B31:L31"/>
    <mergeCell ref="B32:L32"/>
    <mergeCell ref="B33:L33"/>
    <mergeCell ref="A59:D59"/>
    <mergeCell ref="H59:L59"/>
    <mergeCell ref="A60:D60"/>
    <mergeCell ref="H60:L60"/>
    <mergeCell ref="A58:D58"/>
    <mergeCell ref="H58:L58"/>
    <mergeCell ref="A61:D61"/>
    <mergeCell ref="H61:L61"/>
    <mergeCell ref="A62:D62"/>
    <mergeCell ref="H62:L62"/>
    <mergeCell ref="A63:D63"/>
    <mergeCell ref="H63:L63"/>
    <mergeCell ref="A64:D64"/>
    <mergeCell ref="H64:L64"/>
    <mergeCell ref="A65:D65"/>
    <mergeCell ref="H65:L65"/>
    <mergeCell ref="A66:D66"/>
    <mergeCell ref="H66:L66"/>
    <mergeCell ref="A67:D67"/>
    <mergeCell ref="H67:L67"/>
    <mergeCell ref="A68:D68"/>
    <mergeCell ref="H68:L68"/>
    <mergeCell ref="A69:D69"/>
    <mergeCell ref="H69:L69"/>
    <mergeCell ref="A73:D73"/>
    <mergeCell ref="H73:L73"/>
    <mergeCell ref="A70:D70"/>
    <mergeCell ref="H70:L70"/>
    <mergeCell ref="A71:D71"/>
    <mergeCell ref="H71:L71"/>
    <mergeCell ref="A72:D72"/>
    <mergeCell ref="H72:L72"/>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1"/>
  <sheetViews>
    <sheetView tabSelected="1" topLeftCell="F98" zoomScale="53" zoomScaleNormal="53" workbookViewId="0">
      <selection activeCell="P99" sqref="P99:Q99"/>
    </sheetView>
  </sheetViews>
  <sheetFormatPr baseColWidth="10" defaultRowHeight="15" x14ac:dyDescent="0.25"/>
  <cols>
    <col min="1" max="1" width="3.140625" style="9" bestFit="1" customWidth="1"/>
    <col min="2" max="2" width="102.7109375" style="9" bestFit="1" customWidth="1"/>
    <col min="3" max="3" width="31.140625" style="9" customWidth="1"/>
    <col min="4" max="4" width="50.140625" style="9" bestFit="1" customWidth="1"/>
    <col min="5" max="5" width="25" style="9" customWidth="1"/>
    <col min="6" max="7" width="29.7109375" style="9" customWidth="1"/>
    <col min="8" max="8" width="24.5703125" style="9" customWidth="1"/>
    <col min="9" max="9" width="24" style="9" customWidth="1"/>
    <col min="10" max="10" width="41" style="9" customWidth="1"/>
    <col min="11" max="11" width="29" style="9" customWidth="1"/>
    <col min="12" max="12" width="41.28515625" style="9" customWidth="1"/>
    <col min="13" max="13" width="26.85546875" style="9" customWidth="1"/>
    <col min="14" max="14" width="22.140625" style="9" customWidth="1"/>
    <col min="15" max="15" width="26.140625" style="9" customWidth="1"/>
    <col min="16" max="16" width="19.5703125" style="9" bestFit="1" customWidth="1"/>
    <col min="17" max="17" width="26.42578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341" t="s">
        <v>61</v>
      </c>
      <c r="C2" s="342"/>
      <c r="D2" s="342"/>
      <c r="E2" s="342"/>
      <c r="F2" s="342"/>
      <c r="G2" s="342"/>
      <c r="H2" s="342"/>
      <c r="I2" s="342"/>
      <c r="J2" s="342"/>
      <c r="K2" s="342"/>
      <c r="L2" s="342"/>
      <c r="M2" s="342"/>
      <c r="N2" s="342"/>
      <c r="O2" s="342"/>
      <c r="P2" s="342"/>
    </row>
    <row r="4" spans="2:16" ht="26.25" x14ac:dyDescent="0.25">
      <c r="B4" s="341" t="s">
        <v>47</v>
      </c>
      <c r="C4" s="342"/>
      <c r="D4" s="342"/>
      <c r="E4" s="342"/>
      <c r="F4" s="342"/>
      <c r="G4" s="342"/>
      <c r="H4" s="342"/>
      <c r="I4" s="342"/>
      <c r="J4" s="342"/>
      <c r="K4" s="342"/>
      <c r="L4" s="342"/>
      <c r="M4" s="342"/>
      <c r="N4" s="342"/>
      <c r="O4" s="342"/>
      <c r="P4" s="342"/>
    </row>
    <row r="5" spans="2:16" ht="15.75" thickBot="1" x14ac:dyDescent="0.3"/>
    <row r="6" spans="2:16" ht="21.75" thickBot="1" x14ac:dyDescent="0.3">
      <c r="B6" s="11" t="s">
        <v>4</v>
      </c>
      <c r="C6" s="363" t="s">
        <v>159</v>
      </c>
      <c r="D6" s="363"/>
      <c r="E6" s="363"/>
      <c r="F6" s="363"/>
      <c r="G6" s="363"/>
      <c r="H6" s="363"/>
      <c r="I6" s="363"/>
      <c r="J6" s="363"/>
      <c r="K6" s="363"/>
      <c r="L6" s="363"/>
      <c r="M6" s="363"/>
      <c r="N6" s="364"/>
    </row>
    <row r="7" spans="2:16" ht="16.5" thickBot="1" x14ac:dyDescent="0.3">
      <c r="B7" s="12" t="s">
        <v>5</v>
      </c>
      <c r="C7" s="363"/>
      <c r="D7" s="363"/>
      <c r="E7" s="363"/>
      <c r="F7" s="363"/>
      <c r="G7" s="363"/>
      <c r="H7" s="363"/>
      <c r="I7" s="363"/>
      <c r="J7" s="363"/>
      <c r="K7" s="363"/>
      <c r="L7" s="363"/>
      <c r="M7" s="363"/>
      <c r="N7" s="364"/>
    </row>
    <row r="8" spans="2:16" ht="16.5" thickBot="1" x14ac:dyDescent="0.3">
      <c r="B8" s="12" t="s">
        <v>6</v>
      </c>
      <c r="C8" s="363"/>
      <c r="D8" s="363"/>
      <c r="E8" s="363"/>
      <c r="F8" s="363"/>
      <c r="G8" s="363"/>
      <c r="H8" s="363"/>
      <c r="I8" s="363"/>
      <c r="J8" s="363"/>
      <c r="K8" s="363"/>
      <c r="L8" s="363"/>
      <c r="M8" s="363"/>
      <c r="N8" s="364"/>
    </row>
    <row r="9" spans="2:16" ht="16.5" thickBot="1" x14ac:dyDescent="0.3">
      <c r="B9" s="12" t="s">
        <v>7</v>
      </c>
      <c r="C9" s="363"/>
      <c r="D9" s="363"/>
      <c r="E9" s="363"/>
      <c r="F9" s="363"/>
      <c r="G9" s="363"/>
      <c r="H9" s="363"/>
      <c r="I9" s="363"/>
      <c r="J9" s="363"/>
      <c r="K9" s="363"/>
      <c r="L9" s="363"/>
      <c r="M9" s="363"/>
      <c r="N9" s="364"/>
    </row>
    <row r="10" spans="2:16" ht="16.5" thickBot="1" x14ac:dyDescent="0.3">
      <c r="B10" s="12" t="s">
        <v>8</v>
      </c>
      <c r="C10" s="365">
        <v>28</v>
      </c>
      <c r="D10" s="365"/>
      <c r="E10" s="366"/>
      <c r="F10" s="31"/>
      <c r="G10" s="31"/>
      <c r="H10" s="31"/>
      <c r="I10" s="31"/>
      <c r="J10" s="31"/>
      <c r="K10" s="31"/>
      <c r="L10" s="31"/>
      <c r="M10" s="31"/>
      <c r="N10" s="32"/>
    </row>
    <row r="11" spans="2:16" ht="16.5" thickBot="1" x14ac:dyDescent="0.3">
      <c r="B11" s="14" t="s">
        <v>9</v>
      </c>
      <c r="C11" s="15">
        <v>41977</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355" t="s">
        <v>94</v>
      </c>
      <c r="C14" s="355"/>
      <c r="D14" s="45" t="s">
        <v>12</v>
      </c>
      <c r="E14" s="45" t="s">
        <v>13</v>
      </c>
      <c r="F14" s="45" t="s">
        <v>29</v>
      </c>
      <c r="G14" s="294"/>
      <c r="I14" s="35"/>
      <c r="J14" s="35"/>
      <c r="K14" s="35"/>
      <c r="L14" s="35"/>
      <c r="M14" s="35"/>
      <c r="N14" s="21"/>
    </row>
    <row r="15" spans="2:16" x14ac:dyDescent="0.25">
      <c r="B15" s="355"/>
      <c r="C15" s="355"/>
      <c r="D15" s="45">
        <v>28</v>
      </c>
      <c r="E15" s="33">
        <v>5648897500</v>
      </c>
      <c r="F15" s="137">
        <v>2600</v>
      </c>
      <c r="G15" s="295"/>
      <c r="I15" s="36"/>
      <c r="J15" s="36"/>
      <c r="K15" s="36"/>
      <c r="L15" s="36"/>
      <c r="M15" s="36"/>
      <c r="N15" s="21"/>
    </row>
    <row r="16" spans="2:16" x14ac:dyDescent="0.25">
      <c r="B16" s="355"/>
      <c r="C16" s="355"/>
      <c r="D16" s="45"/>
      <c r="E16" s="33"/>
      <c r="F16" s="137"/>
      <c r="G16" s="295"/>
      <c r="I16" s="36"/>
      <c r="J16" s="36"/>
      <c r="K16" s="36"/>
      <c r="L16" s="36"/>
      <c r="M16" s="36"/>
      <c r="N16" s="21"/>
    </row>
    <row r="17" spans="1:14" x14ac:dyDescent="0.25">
      <c r="B17" s="355"/>
      <c r="C17" s="355"/>
      <c r="D17" s="45"/>
      <c r="E17" s="33"/>
      <c r="F17" s="137"/>
      <c r="G17" s="295"/>
      <c r="I17" s="36"/>
      <c r="J17" s="36"/>
      <c r="K17" s="36"/>
      <c r="L17" s="36"/>
      <c r="M17" s="36"/>
      <c r="N17" s="21"/>
    </row>
    <row r="18" spans="1:14" x14ac:dyDescent="0.25">
      <c r="B18" s="355"/>
      <c r="C18" s="355"/>
      <c r="D18" s="45"/>
      <c r="E18" s="34"/>
      <c r="F18" s="137"/>
      <c r="G18" s="295"/>
      <c r="H18" s="22"/>
      <c r="I18" s="36"/>
      <c r="J18" s="36"/>
      <c r="K18" s="36"/>
      <c r="L18" s="36"/>
      <c r="M18" s="36"/>
      <c r="N18" s="20"/>
    </row>
    <row r="19" spans="1:14" x14ac:dyDescent="0.25">
      <c r="B19" s="355"/>
      <c r="C19" s="355"/>
      <c r="D19" s="45"/>
      <c r="E19" s="34"/>
      <c r="F19" s="137"/>
      <c r="G19" s="295"/>
      <c r="H19" s="22"/>
      <c r="I19" s="38"/>
      <c r="J19" s="38"/>
      <c r="K19" s="38"/>
      <c r="L19" s="38"/>
      <c r="M19" s="38"/>
      <c r="N19" s="20"/>
    </row>
    <row r="20" spans="1:14" x14ac:dyDescent="0.25">
      <c r="B20" s="355"/>
      <c r="C20" s="355"/>
      <c r="D20" s="45"/>
      <c r="E20" s="34"/>
      <c r="F20" s="137"/>
      <c r="G20" s="295"/>
      <c r="H20" s="22"/>
      <c r="I20" s="8"/>
      <c r="J20" s="8"/>
      <c r="K20" s="8"/>
      <c r="L20" s="8"/>
      <c r="M20" s="8"/>
      <c r="N20" s="20"/>
    </row>
    <row r="21" spans="1:14" x14ac:dyDescent="0.25">
      <c r="B21" s="355"/>
      <c r="C21" s="355"/>
      <c r="D21" s="45"/>
      <c r="E21" s="34"/>
      <c r="F21" s="137"/>
      <c r="G21" s="295"/>
      <c r="H21" s="22"/>
      <c r="I21" s="8"/>
      <c r="J21" s="8"/>
      <c r="K21" s="8"/>
      <c r="L21" s="8"/>
      <c r="M21" s="8"/>
      <c r="N21" s="20"/>
    </row>
    <row r="22" spans="1:14" ht="15.75" thickBot="1" x14ac:dyDescent="0.3">
      <c r="B22" s="361" t="s">
        <v>14</v>
      </c>
      <c r="C22" s="362"/>
      <c r="D22" s="45">
        <f>D15</f>
        <v>28</v>
      </c>
      <c r="E22" s="33">
        <f>E15</f>
        <v>5648897500</v>
      </c>
      <c r="F22" s="137">
        <f>F15</f>
        <v>2600</v>
      </c>
      <c r="G22" s="295"/>
      <c r="H22" s="22"/>
      <c r="I22" s="8"/>
      <c r="J22" s="8"/>
      <c r="K22" s="8"/>
      <c r="L22" s="8"/>
      <c r="M22" s="8"/>
      <c r="N22" s="20"/>
    </row>
    <row r="23" spans="1:14" ht="45.75" thickBot="1" x14ac:dyDescent="0.3">
      <c r="A23" s="40"/>
      <c r="B23" s="46" t="s">
        <v>15</v>
      </c>
      <c r="C23" s="46" t="s">
        <v>95</v>
      </c>
      <c r="E23" s="35"/>
      <c r="F23" s="35"/>
      <c r="G23" s="35"/>
      <c r="H23" s="35"/>
      <c r="I23" s="10"/>
      <c r="J23" s="10"/>
      <c r="K23" s="10"/>
      <c r="L23" s="10"/>
      <c r="M23" s="10"/>
    </row>
    <row r="24" spans="1:14" ht="15.75" thickBot="1" x14ac:dyDescent="0.3">
      <c r="A24" s="41">
        <v>1</v>
      </c>
      <c r="C24" s="43">
        <f>F22*80%</f>
        <v>2080</v>
      </c>
      <c r="D24" s="39"/>
      <c r="E24" s="42">
        <f>E22</f>
        <v>5648897500</v>
      </c>
      <c r="F24" s="37"/>
      <c r="G24" s="37"/>
      <c r="H24" s="37"/>
      <c r="I24" s="23"/>
      <c r="J24" s="23"/>
      <c r="K24" s="23"/>
      <c r="L24" s="23"/>
      <c r="M24" s="23"/>
    </row>
    <row r="25" spans="1:14" x14ac:dyDescent="0.25">
      <c r="A25" s="76"/>
      <c r="C25" s="77"/>
      <c r="D25" s="36"/>
      <c r="E25" s="78"/>
      <c r="F25" s="37"/>
      <c r="G25" s="37"/>
      <c r="H25" s="37"/>
      <c r="I25" s="23"/>
      <c r="J25" s="23"/>
      <c r="K25" s="23"/>
      <c r="L25" s="23"/>
      <c r="M25" s="23"/>
    </row>
    <row r="26" spans="1:14" x14ac:dyDescent="0.25">
      <c r="A26" s="76"/>
      <c r="C26" s="77"/>
      <c r="D26" s="36"/>
      <c r="E26" s="78"/>
      <c r="F26" s="37"/>
      <c r="G26" s="37"/>
      <c r="H26" s="37"/>
      <c r="I26" s="23"/>
      <c r="J26" s="23"/>
      <c r="K26" s="23"/>
      <c r="L26" s="23"/>
      <c r="M26" s="23"/>
    </row>
    <row r="27" spans="1:14" x14ac:dyDescent="0.25">
      <c r="A27" s="76"/>
      <c r="B27" s="97" t="s">
        <v>127</v>
      </c>
      <c r="C27" s="80"/>
      <c r="D27" s="80"/>
      <c r="E27" s="80"/>
      <c r="F27" s="80"/>
      <c r="G27" s="80"/>
      <c r="H27" s="80"/>
      <c r="I27" s="83"/>
      <c r="J27" s="83"/>
      <c r="K27" s="83"/>
      <c r="L27" s="83"/>
      <c r="M27" s="83"/>
      <c r="N27" s="84"/>
    </row>
    <row r="28" spans="1:14" x14ac:dyDescent="0.25">
      <c r="A28" s="76"/>
      <c r="B28" s="80"/>
      <c r="C28" s="80"/>
      <c r="D28" s="80"/>
      <c r="E28" s="80"/>
      <c r="F28" s="80"/>
      <c r="G28" s="80"/>
      <c r="H28" s="80"/>
      <c r="I28" s="83"/>
      <c r="J28" s="83"/>
      <c r="K28" s="83"/>
      <c r="L28" s="83"/>
      <c r="M28" s="83"/>
      <c r="N28" s="84"/>
    </row>
    <row r="29" spans="1:14" x14ac:dyDescent="0.25">
      <c r="A29" s="76"/>
      <c r="B29" s="100" t="s">
        <v>32</v>
      </c>
      <c r="C29" s="100" t="s">
        <v>128</v>
      </c>
      <c r="D29" s="100" t="s">
        <v>129</v>
      </c>
      <c r="E29" s="80"/>
      <c r="F29" s="80"/>
      <c r="G29" s="80"/>
      <c r="H29" s="80"/>
      <c r="I29" s="83"/>
      <c r="J29" s="83"/>
      <c r="K29" s="83"/>
      <c r="L29" s="83"/>
      <c r="M29" s="83"/>
      <c r="N29" s="84"/>
    </row>
    <row r="30" spans="1:14" x14ac:dyDescent="0.25">
      <c r="A30" s="76"/>
      <c r="B30" s="96" t="s">
        <v>130</v>
      </c>
      <c r="C30" s="273" t="s">
        <v>152</v>
      </c>
      <c r="D30" s="273"/>
      <c r="E30" s="80"/>
      <c r="F30" s="80"/>
      <c r="G30" s="80"/>
      <c r="H30" s="80"/>
      <c r="I30" s="83"/>
      <c r="J30" s="83"/>
      <c r="K30" s="83"/>
      <c r="L30" s="83"/>
      <c r="M30" s="83"/>
      <c r="N30" s="84"/>
    </row>
    <row r="31" spans="1:14" x14ac:dyDescent="0.25">
      <c r="A31" s="76"/>
      <c r="B31" s="96" t="s">
        <v>131</v>
      </c>
      <c r="C31" s="273" t="s">
        <v>152</v>
      </c>
      <c r="D31" s="273"/>
      <c r="E31" s="80"/>
      <c r="F31" s="80"/>
      <c r="G31" s="80"/>
      <c r="H31" s="80"/>
      <c r="I31" s="83"/>
      <c r="J31" s="83"/>
      <c r="K31" s="83"/>
      <c r="L31" s="83"/>
      <c r="M31" s="83"/>
      <c r="N31" s="84"/>
    </row>
    <row r="32" spans="1:14" x14ac:dyDescent="0.25">
      <c r="A32" s="76"/>
      <c r="B32" s="96" t="s">
        <v>132</v>
      </c>
      <c r="C32" s="273" t="s">
        <v>152</v>
      </c>
      <c r="D32" s="273"/>
      <c r="E32" s="80"/>
      <c r="F32" s="80"/>
      <c r="G32" s="80"/>
      <c r="H32" s="80"/>
      <c r="I32" s="83"/>
      <c r="J32" s="83"/>
      <c r="K32" s="83"/>
      <c r="L32" s="83"/>
      <c r="M32" s="83"/>
      <c r="N32" s="84"/>
    </row>
    <row r="33" spans="1:17" x14ac:dyDescent="0.25">
      <c r="A33" s="76"/>
      <c r="B33" s="96" t="s">
        <v>133</v>
      </c>
      <c r="C33" s="273" t="s">
        <v>152</v>
      </c>
      <c r="D33" s="273"/>
      <c r="E33" s="80"/>
      <c r="F33" s="80"/>
      <c r="G33" s="80"/>
      <c r="H33" s="80"/>
      <c r="I33" s="83"/>
      <c r="J33" s="83"/>
      <c r="K33" s="83"/>
      <c r="L33" s="83"/>
      <c r="M33" s="83"/>
      <c r="N33" s="84"/>
    </row>
    <row r="34" spans="1:17" x14ac:dyDescent="0.25">
      <c r="A34" s="76"/>
      <c r="B34" s="80"/>
      <c r="C34" s="80"/>
      <c r="D34" s="80"/>
      <c r="E34" s="80"/>
      <c r="F34" s="80"/>
      <c r="G34" s="80"/>
      <c r="H34" s="80"/>
      <c r="I34" s="83"/>
      <c r="J34" s="83"/>
      <c r="K34" s="83"/>
      <c r="L34" s="83"/>
      <c r="M34" s="83"/>
      <c r="N34" s="84"/>
    </row>
    <row r="35" spans="1:17" x14ac:dyDescent="0.25">
      <c r="A35" s="76"/>
      <c r="B35" s="80"/>
      <c r="C35" s="80"/>
      <c r="D35" s="80"/>
      <c r="E35" s="80"/>
      <c r="F35" s="80"/>
      <c r="G35" s="80"/>
      <c r="H35" s="80"/>
      <c r="I35" s="83"/>
      <c r="J35" s="83"/>
      <c r="K35" s="83"/>
      <c r="L35" s="83"/>
      <c r="M35" s="83"/>
      <c r="N35" s="84"/>
    </row>
    <row r="36" spans="1:17" x14ac:dyDescent="0.25">
      <c r="A36" s="76"/>
      <c r="B36" s="97" t="s">
        <v>134</v>
      </c>
      <c r="C36" s="80"/>
      <c r="D36" s="80"/>
      <c r="E36" s="80"/>
      <c r="F36" s="80"/>
      <c r="G36" s="80"/>
      <c r="H36" s="80"/>
      <c r="I36" s="83"/>
      <c r="J36" s="83"/>
      <c r="K36" s="83"/>
      <c r="L36" s="83"/>
      <c r="M36" s="83"/>
      <c r="N36" s="84"/>
    </row>
    <row r="37" spans="1:17" x14ac:dyDescent="0.25">
      <c r="A37" s="76"/>
      <c r="B37" s="80"/>
      <c r="C37" s="80"/>
      <c r="D37" s="80"/>
      <c r="E37" s="80"/>
      <c r="F37" s="80"/>
      <c r="G37" s="80"/>
      <c r="H37" s="80"/>
      <c r="I37" s="83"/>
      <c r="J37" s="83"/>
      <c r="K37" s="83"/>
      <c r="L37" s="83"/>
      <c r="M37" s="83"/>
      <c r="N37" s="84"/>
    </row>
    <row r="38" spans="1:17" x14ac:dyDescent="0.25">
      <c r="A38" s="76"/>
      <c r="B38" s="80"/>
      <c r="C38" s="80"/>
      <c r="D38" s="80"/>
      <c r="E38" s="80"/>
      <c r="F38" s="80"/>
      <c r="G38" s="80"/>
      <c r="H38" s="80"/>
      <c r="I38" s="83"/>
      <c r="J38" s="83"/>
      <c r="K38" s="83"/>
      <c r="L38" s="83"/>
      <c r="M38" s="83"/>
      <c r="N38" s="84"/>
    </row>
    <row r="39" spans="1:17" x14ac:dyDescent="0.25">
      <c r="A39" s="76"/>
      <c r="B39" s="100" t="s">
        <v>32</v>
      </c>
      <c r="C39" s="100" t="s">
        <v>56</v>
      </c>
      <c r="D39" s="99" t="s">
        <v>50</v>
      </c>
      <c r="E39" s="99" t="s">
        <v>16</v>
      </c>
      <c r="F39" s="80"/>
      <c r="G39" s="80"/>
      <c r="H39" s="80"/>
      <c r="I39" s="83"/>
      <c r="J39" s="83"/>
      <c r="K39" s="83"/>
      <c r="L39" s="83"/>
      <c r="M39" s="83"/>
      <c r="N39" s="84"/>
    </row>
    <row r="40" spans="1:17" ht="28.5" x14ac:dyDescent="0.25">
      <c r="A40" s="76"/>
      <c r="B40" s="81" t="s">
        <v>135</v>
      </c>
      <c r="C40" s="82">
        <v>40</v>
      </c>
      <c r="D40" s="98">
        <f>D160</f>
        <v>30</v>
      </c>
      <c r="E40" s="339">
        <f>+D40+D41</f>
        <v>90</v>
      </c>
      <c r="F40" s="80"/>
      <c r="G40" s="80"/>
      <c r="H40" s="80"/>
      <c r="I40" s="83"/>
      <c r="J40" s="83"/>
      <c r="K40" s="83"/>
      <c r="L40" s="83"/>
      <c r="M40" s="83"/>
      <c r="N40" s="84"/>
    </row>
    <row r="41" spans="1:17" ht="42.75" x14ac:dyDescent="0.25">
      <c r="A41" s="76"/>
      <c r="B41" s="81" t="s">
        <v>136</v>
      </c>
      <c r="C41" s="82">
        <v>60</v>
      </c>
      <c r="D41" s="98">
        <f>+F150</f>
        <v>60</v>
      </c>
      <c r="E41" s="340"/>
      <c r="F41" s="80"/>
      <c r="G41" s="80"/>
      <c r="H41" s="80"/>
      <c r="I41" s="83"/>
      <c r="J41" s="83"/>
      <c r="K41" s="83"/>
      <c r="L41" s="83"/>
      <c r="M41" s="83"/>
      <c r="N41" s="84"/>
    </row>
    <row r="42" spans="1:17" x14ac:dyDescent="0.25">
      <c r="A42" s="76"/>
      <c r="C42" s="77"/>
      <c r="D42" s="36"/>
      <c r="E42" s="78"/>
      <c r="F42" s="37"/>
      <c r="G42" s="37"/>
      <c r="H42" s="37"/>
      <c r="I42" s="23"/>
      <c r="J42" s="23"/>
      <c r="K42" s="23"/>
      <c r="L42" s="23"/>
      <c r="M42" s="23"/>
    </row>
    <row r="43" spans="1:17" x14ac:dyDescent="0.25">
      <c r="A43" s="76"/>
      <c r="C43" s="77"/>
      <c r="D43" s="36"/>
      <c r="E43" s="78"/>
      <c r="F43" s="37"/>
      <c r="G43" s="37"/>
      <c r="H43" s="37"/>
      <c r="I43" s="23"/>
      <c r="J43" s="23"/>
      <c r="K43" s="23"/>
      <c r="L43" s="23"/>
      <c r="M43" s="23"/>
    </row>
    <row r="44" spans="1:17" ht="24" customHeight="1" x14ac:dyDescent="0.25">
      <c r="A44" s="76"/>
      <c r="C44" s="77"/>
      <c r="D44" s="36"/>
      <c r="E44" s="78"/>
      <c r="F44" s="37"/>
      <c r="G44" s="37"/>
      <c r="H44" s="37"/>
      <c r="I44" s="23"/>
      <c r="J44" s="23"/>
      <c r="K44" s="23"/>
      <c r="L44" s="23"/>
      <c r="M44" s="359" t="s">
        <v>34</v>
      </c>
      <c r="N44" s="359"/>
    </row>
    <row r="45" spans="1:17" ht="27.75" customHeight="1" thickBot="1" x14ac:dyDescent="0.3">
      <c r="M45" s="360"/>
      <c r="N45" s="360"/>
    </row>
    <row r="46" spans="1:17" x14ac:dyDescent="0.25">
      <c r="B46" s="58" t="s">
        <v>150</v>
      </c>
      <c r="M46" s="57"/>
      <c r="N46" s="57"/>
    </row>
    <row r="47" spans="1:17" ht="15.75" thickBot="1" x14ac:dyDescent="0.3">
      <c r="M47" s="57"/>
      <c r="N47" s="57"/>
    </row>
    <row r="48" spans="1:17" s="8" customFormat="1" ht="109.5" customHeight="1" x14ac:dyDescent="0.25">
      <c r="B48" s="93" t="s">
        <v>137</v>
      </c>
      <c r="C48" s="93" t="s">
        <v>138</v>
      </c>
      <c r="D48" s="93" t="s">
        <v>139</v>
      </c>
      <c r="E48" s="47" t="s">
        <v>44</v>
      </c>
      <c r="F48" s="47" t="s">
        <v>22</v>
      </c>
      <c r="G48" s="47" t="s">
        <v>96</v>
      </c>
      <c r="H48" s="47" t="s">
        <v>17</v>
      </c>
      <c r="I48" s="47" t="s">
        <v>10</v>
      </c>
      <c r="J48" s="47" t="s">
        <v>30</v>
      </c>
      <c r="K48" s="47" t="s">
        <v>59</v>
      </c>
      <c r="L48" s="47" t="s">
        <v>20</v>
      </c>
      <c r="M48" s="79" t="s">
        <v>26</v>
      </c>
      <c r="N48" s="93" t="s">
        <v>140</v>
      </c>
      <c r="O48" s="47" t="s">
        <v>35</v>
      </c>
      <c r="P48" s="48" t="s">
        <v>11</v>
      </c>
      <c r="Q48" s="48" t="s">
        <v>19</v>
      </c>
    </row>
    <row r="49" spans="1:26" s="26" customFormat="1" x14ac:dyDescent="0.25">
      <c r="A49" s="44">
        <v>1</v>
      </c>
      <c r="B49" s="90" t="s">
        <v>159</v>
      </c>
      <c r="C49" s="90" t="s">
        <v>159</v>
      </c>
      <c r="D49" s="90" t="s">
        <v>153</v>
      </c>
      <c r="E49" s="138" t="s">
        <v>160</v>
      </c>
      <c r="F49" s="91" t="s">
        <v>128</v>
      </c>
      <c r="G49" s="139">
        <v>0</v>
      </c>
      <c r="H49" s="140">
        <v>41183</v>
      </c>
      <c r="I49" s="140">
        <v>41274</v>
      </c>
      <c r="J49" s="141" t="s">
        <v>129</v>
      </c>
      <c r="K49" s="144">
        <v>2</v>
      </c>
      <c r="L49" s="141"/>
      <c r="M49" s="144">
        <v>3000</v>
      </c>
      <c r="N49" s="142">
        <v>0</v>
      </c>
      <c r="O49" s="143">
        <v>1813867500</v>
      </c>
      <c r="P49" s="143">
        <v>65</v>
      </c>
      <c r="Q49" s="128" t="s">
        <v>422</v>
      </c>
      <c r="R49" s="25"/>
      <c r="S49" s="25"/>
      <c r="T49" s="25"/>
      <c r="U49" s="25"/>
      <c r="V49" s="25"/>
      <c r="W49" s="25"/>
      <c r="X49" s="25"/>
      <c r="Y49" s="25"/>
      <c r="Z49" s="25"/>
    </row>
    <row r="50" spans="1:26" s="26" customFormat="1" x14ac:dyDescent="0.25">
      <c r="A50" s="44">
        <f>+A49+1</f>
        <v>2</v>
      </c>
      <c r="B50" s="90" t="s">
        <v>159</v>
      </c>
      <c r="C50" s="90" t="s">
        <v>159</v>
      </c>
      <c r="D50" s="90" t="s">
        <v>153</v>
      </c>
      <c r="E50" s="138" t="s">
        <v>161</v>
      </c>
      <c r="F50" s="91" t="s">
        <v>128</v>
      </c>
      <c r="G50" s="139">
        <v>0</v>
      </c>
      <c r="H50" s="140">
        <v>40556</v>
      </c>
      <c r="I50" s="140" t="s">
        <v>162</v>
      </c>
      <c r="J50" s="141" t="s">
        <v>129</v>
      </c>
      <c r="K50" s="144">
        <v>11</v>
      </c>
      <c r="L50" s="141"/>
      <c r="M50" s="144">
        <v>864</v>
      </c>
      <c r="N50" s="142">
        <v>0</v>
      </c>
      <c r="O50" s="143">
        <v>564030432</v>
      </c>
      <c r="P50" s="143">
        <v>66</v>
      </c>
      <c r="Q50" s="128" t="s">
        <v>422</v>
      </c>
      <c r="R50" s="25"/>
      <c r="S50" s="25"/>
      <c r="T50" s="25"/>
      <c r="U50" s="25"/>
      <c r="V50" s="25"/>
      <c r="W50" s="25"/>
      <c r="X50" s="25"/>
      <c r="Y50" s="25"/>
      <c r="Z50" s="25"/>
    </row>
    <row r="51" spans="1:26" s="26" customFormat="1" x14ac:dyDescent="0.25">
      <c r="A51" s="44">
        <f t="shared" ref="A51" si="0">+A50+1</f>
        <v>3</v>
      </c>
      <c r="B51" s="90" t="s">
        <v>159</v>
      </c>
      <c r="C51" s="90" t="s">
        <v>159</v>
      </c>
      <c r="D51" s="90" t="s">
        <v>153</v>
      </c>
      <c r="E51" s="144" t="s">
        <v>163</v>
      </c>
      <c r="F51" s="91" t="s">
        <v>128</v>
      </c>
      <c r="G51" s="139">
        <v>0</v>
      </c>
      <c r="H51" s="140">
        <v>40191</v>
      </c>
      <c r="I51" s="140">
        <v>40522</v>
      </c>
      <c r="J51" s="141" t="s">
        <v>129</v>
      </c>
      <c r="K51" s="144">
        <v>11</v>
      </c>
      <c r="L51" s="141"/>
      <c r="M51" s="144">
        <v>456</v>
      </c>
      <c r="N51" s="142">
        <v>0</v>
      </c>
      <c r="O51" s="143">
        <v>586125974</v>
      </c>
      <c r="P51" s="143">
        <v>67</v>
      </c>
      <c r="Q51" s="128" t="s">
        <v>422</v>
      </c>
      <c r="R51" s="25"/>
      <c r="S51" s="25"/>
      <c r="T51" s="25"/>
      <c r="U51" s="25"/>
      <c r="V51" s="25"/>
      <c r="W51" s="25"/>
      <c r="X51" s="25"/>
      <c r="Y51" s="25"/>
      <c r="Z51" s="25"/>
    </row>
    <row r="52" spans="1:26" s="26" customFormat="1" x14ac:dyDescent="0.25">
      <c r="A52" s="44"/>
      <c r="B52" s="134" t="s">
        <v>16</v>
      </c>
      <c r="C52" s="91"/>
      <c r="D52" s="90"/>
      <c r="E52" s="144"/>
      <c r="F52" s="91"/>
      <c r="G52" s="91"/>
      <c r="H52" s="91"/>
      <c r="I52" s="141"/>
      <c r="J52" s="141"/>
      <c r="K52" s="145">
        <f>SUM(K49:K51)</f>
        <v>24</v>
      </c>
      <c r="L52" s="145">
        <f>SUM(L49:L51)</f>
        <v>0</v>
      </c>
      <c r="M52" s="146">
        <f>SUM(M49:M51)</f>
        <v>4320</v>
      </c>
      <c r="N52" s="145">
        <f>SUM(N49:N51)</f>
        <v>0</v>
      </c>
      <c r="O52" s="143"/>
      <c r="P52" s="143"/>
      <c r="Q52" s="129"/>
    </row>
    <row r="53" spans="1:26" s="27" customFormat="1" x14ac:dyDescent="0.25">
      <c r="E53" s="28"/>
    </row>
    <row r="54" spans="1:26" s="27" customFormat="1" x14ac:dyDescent="0.25">
      <c r="B54" s="357" t="s">
        <v>28</v>
      </c>
      <c r="C54" s="357" t="s">
        <v>27</v>
      </c>
      <c r="D54" s="356" t="s">
        <v>33</v>
      </c>
      <c r="E54" s="356"/>
    </row>
    <row r="55" spans="1:26" s="27" customFormat="1" x14ac:dyDescent="0.25">
      <c r="B55" s="358"/>
      <c r="C55" s="358"/>
      <c r="D55" s="54" t="s">
        <v>23</v>
      </c>
      <c r="E55" s="55" t="s">
        <v>24</v>
      </c>
    </row>
    <row r="56" spans="1:26" s="27" customFormat="1" ht="30.6" customHeight="1" x14ac:dyDescent="0.25">
      <c r="B56" s="52" t="s">
        <v>21</v>
      </c>
      <c r="C56" s="53">
        <f>+K52</f>
        <v>24</v>
      </c>
      <c r="D56" s="169" t="s">
        <v>152</v>
      </c>
      <c r="E56" s="51"/>
      <c r="F56" s="29"/>
      <c r="G56" s="29"/>
      <c r="H56" s="29"/>
      <c r="I56" s="29"/>
      <c r="J56" s="29"/>
      <c r="K56" s="29"/>
      <c r="L56" s="29"/>
      <c r="M56" s="29"/>
    </row>
    <row r="57" spans="1:26" s="27" customFormat="1" ht="30" customHeight="1" x14ac:dyDescent="0.25">
      <c r="B57" s="52" t="s">
        <v>25</v>
      </c>
      <c r="C57" s="53">
        <f>+M52</f>
        <v>4320</v>
      </c>
      <c r="D57" s="169" t="s">
        <v>152</v>
      </c>
      <c r="E57" s="51"/>
    </row>
    <row r="58" spans="1:26" s="27" customFormat="1" x14ac:dyDescent="0.25">
      <c r="B58" s="30"/>
      <c r="C58" s="354"/>
      <c r="D58" s="354"/>
      <c r="E58" s="354"/>
      <c r="F58" s="354"/>
      <c r="G58" s="354"/>
      <c r="H58" s="354"/>
      <c r="I58" s="354"/>
      <c r="J58" s="354"/>
      <c r="K58" s="354"/>
      <c r="L58" s="354"/>
      <c r="M58" s="354"/>
      <c r="N58" s="354"/>
    </row>
    <row r="59" spans="1:26" ht="28.15" customHeight="1" thickBot="1" x14ac:dyDescent="0.3"/>
    <row r="60" spans="1:26" ht="27" thickBot="1" x14ac:dyDescent="0.3">
      <c r="B60" s="353" t="s">
        <v>97</v>
      </c>
      <c r="C60" s="353"/>
      <c r="D60" s="353"/>
      <c r="E60" s="353"/>
      <c r="F60" s="353"/>
      <c r="G60" s="353"/>
      <c r="H60" s="353"/>
      <c r="I60" s="353"/>
      <c r="J60" s="353"/>
      <c r="K60" s="353"/>
      <c r="L60" s="353"/>
      <c r="M60" s="353"/>
      <c r="N60" s="353"/>
    </row>
    <row r="63" spans="1:26" ht="109.5" customHeight="1" x14ac:dyDescent="0.25">
      <c r="B63" s="95" t="s">
        <v>141</v>
      </c>
      <c r="C63" s="60" t="s">
        <v>2</v>
      </c>
      <c r="D63" s="60" t="s">
        <v>99</v>
      </c>
      <c r="E63" s="60" t="s">
        <v>98</v>
      </c>
      <c r="F63" s="60" t="s">
        <v>100</v>
      </c>
      <c r="G63" s="60" t="s">
        <v>101</v>
      </c>
      <c r="H63" s="60" t="s">
        <v>102</v>
      </c>
      <c r="I63" s="60" t="s">
        <v>103</v>
      </c>
      <c r="J63" s="60" t="s">
        <v>104</v>
      </c>
      <c r="K63" s="60" t="s">
        <v>105</v>
      </c>
      <c r="L63" s="60" t="s">
        <v>106</v>
      </c>
      <c r="M63" s="73" t="s">
        <v>107</v>
      </c>
      <c r="N63" s="73" t="s">
        <v>108</v>
      </c>
      <c r="O63" s="349" t="s">
        <v>3</v>
      </c>
      <c r="P63" s="350"/>
      <c r="Q63" s="60" t="s">
        <v>18</v>
      </c>
    </row>
    <row r="64" spans="1:26" x14ac:dyDescent="0.25">
      <c r="B64" s="3" t="s">
        <v>154</v>
      </c>
      <c r="C64" s="3" t="s">
        <v>166</v>
      </c>
      <c r="D64" s="5"/>
      <c r="E64" s="5">
        <v>2300</v>
      </c>
      <c r="F64" s="4" t="s">
        <v>170</v>
      </c>
      <c r="G64" s="4" t="s">
        <v>170</v>
      </c>
      <c r="H64" s="4" t="s">
        <v>170</v>
      </c>
      <c r="I64" s="4" t="s">
        <v>128</v>
      </c>
      <c r="J64" s="4" t="s">
        <v>170</v>
      </c>
      <c r="K64" s="4" t="s">
        <v>170</v>
      </c>
      <c r="L64" s="4" t="s">
        <v>170</v>
      </c>
      <c r="M64" s="4" t="s">
        <v>170</v>
      </c>
      <c r="N64" s="4" t="s">
        <v>170</v>
      </c>
      <c r="O64" s="371" t="s">
        <v>422</v>
      </c>
      <c r="P64" s="372"/>
      <c r="Q64" s="159" t="s">
        <v>128</v>
      </c>
    </row>
    <row r="65" spans="2:17" x14ac:dyDescent="0.25">
      <c r="B65" s="3" t="s">
        <v>164</v>
      </c>
      <c r="C65" s="3" t="s">
        <v>167</v>
      </c>
      <c r="D65" s="5" t="s">
        <v>169</v>
      </c>
      <c r="E65" s="5">
        <v>150</v>
      </c>
      <c r="F65" s="4" t="s">
        <v>170</v>
      </c>
      <c r="G65" s="4" t="s">
        <v>128</v>
      </c>
      <c r="H65" s="4" t="s">
        <v>128</v>
      </c>
      <c r="I65" s="4" t="s">
        <v>128</v>
      </c>
      <c r="J65" s="4" t="s">
        <v>128</v>
      </c>
      <c r="K65" s="4" t="s">
        <v>128</v>
      </c>
      <c r="L65" s="4" t="s">
        <v>128</v>
      </c>
      <c r="M65" s="4" t="s">
        <v>128</v>
      </c>
      <c r="N65" s="4" t="s">
        <v>128</v>
      </c>
      <c r="O65" s="351" t="s">
        <v>422</v>
      </c>
      <c r="P65" s="352"/>
      <c r="Q65" s="159" t="s">
        <v>128</v>
      </c>
    </row>
    <row r="66" spans="2:17" x14ac:dyDescent="0.25">
      <c r="B66" s="3" t="s">
        <v>165</v>
      </c>
      <c r="C66" s="3" t="s">
        <v>168</v>
      </c>
      <c r="D66" s="5" t="s">
        <v>169</v>
      </c>
      <c r="E66" s="5">
        <v>150</v>
      </c>
      <c r="F66" s="4" t="s">
        <v>170</v>
      </c>
      <c r="G66" s="4" t="s">
        <v>128</v>
      </c>
      <c r="H66" s="4" t="s">
        <v>128</v>
      </c>
      <c r="I66" s="4" t="s">
        <v>128</v>
      </c>
      <c r="J66" s="4" t="s">
        <v>128</v>
      </c>
      <c r="K66" s="4" t="s">
        <v>128</v>
      </c>
      <c r="L66" s="4" t="s">
        <v>128</v>
      </c>
      <c r="M66" s="4" t="s">
        <v>128</v>
      </c>
      <c r="N66" s="4" t="s">
        <v>128</v>
      </c>
      <c r="O66" s="351" t="s">
        <v>422</v>
      </c>
      <c r="P66" s="352"/>
      <c r="Q66" s="159" t="s">
        <v>128</v>
      </c>
    </row>
    <row r="67" spans="2:17" x14ac:dyDescent="0.25">
      <c r="B67" s="3"/>
      <c r="C67" s="3"/>
      <c r="D67" s="5"/>
      <c r="E67" s="5"/>
      <c r="F67" s="4"/>
      <c r="G67" s="4"/>
      <c r="H67" s="4"/>
      <c r="I67" s="74"/>
      <c r="J67" s="74"/>
      <c r="K67" s="56"/>
      <c r="L67" s="56"/>
      <c r="M67" s="56"/>
      <c r="N67" s="56"/>
      <c r="O67" s="351"/>
      <c r="P67" s="352"/>
      <c r="Q67" s="56"/>
    </row>
    <row r="68" spans="2:17" x14ac:dyDescent="0.25">
      <c r="B68" s="3"/>
      <c r="C68" s="3"/>
      <c r="D68" s="5"/>
      <c r="E68" s="5"/>
      <c r="F68" s="4"/>
      <c r="G68" s="4"/>
      <c r="H68" s="4"/>
      <c r="I68" s="74"/>
      <c r="J68" s="74"/>
      <c r="K68" s="56"/>
      <c r="L68" s="56"/>
      <c r="M68" s="56"/>
      <c r="N68" s="56"/>
      <c r="O68" s="351"/>
      <c r="P68" s="352"/>
      <c r="Q68" s="56"/>
    </row>
    <row r="69" spans="2:17" x14ac:dyDescent="0.25">
      <c r="B69" s="3"/>
      <c r="C69" s="3"/>
      <c r="D69" s="5"/>
      <c r="E69" s="5"/>
      <c r="F69" s="4"/>
      <c r="G69" s="4"/>
      <c r="H69" s="4"/>
      <c r="I69" s="74"/>
      <c r="J69" s="74"/>
      <c r="K69" s="56"/>
      <c r="L69" s="56"/>
      <c r="M69" s="56"/>
      <c r="N69" s="56"/>
      <c r="O69" s="351"/>
      <c r="P69" s="352"/>
      <c r="Q69" s="56"/>
    </row>
    <row r="70" spans="2:17" x14ac:dyDescent="0.25">
      <c r="B70" s="56"/>
      <c r="C70" s="56"/>
      <c r="D70" s="56"/>
      <c r="E70" s="56"/>
      <c r="F70" s="56"/>
      <c r="G70" s="56"/>
      <c r="H70" s="56"/>
      <c r="I70" s="56"/>
      <c r="J70" s="56"/>
      <c r="K70" s="56"/>
      <c r="L70" s="56"/>
      <c r="M70" s="56"/>
      <c r="N70" s="56"/>
      <c r="O70" s="351"/>
      <c r="P70" s="352"/>
      <c r="Q70" s="56"/>
    </row>
    <row r="71" spans="2:17" x14ac:dyDescent="0.25">
      <c r="B71" s="9" t="s">
        <v>1</v>
      </c>
    </row>
    <row r="72" spans="2:17" x14ac:dyDescent="0.25">
      <c r="B72" s="9" t="s">
        <v>36</v>
      </c>
    </row>
    <row r="73" spans="2:17" x14ac:dyDescent="0.25">
      <c r="B73" s="9" t="s">
        <v>60</v>
      </c>
    </row>
    <row r="75" spans="2:17" ht="15.75" thickBot="1" x14ac:dyDescent="0.3"/>
    <row r="76" spans="2:17" ht="27" thickBot="1" x14ac:dyDescent="0.3">
      <c r="B76" s="343" t="s">
        <v>37</v>
      </c>
      <c r="C76" s="344"/>
      <c r="D76" s="344"/>
      <c r="E76" s="344"/>
      <c r="F76" s="344"/>
      <c r="G76" s="344"/>
      <c r="H76" s="344"/>
      <c r="I76" s="344"/>
      <c r="J76" s="344"/>
      <c r="K76" s="344"/>
      <c r="L76" s="344"/>
      <c r="M76" s="344"/>
      <c r="N76" s="345"/>
    </row>
    <row r="81" spans="1:17" ht="93.75" customHeight="1" x14ac:dyDescent="0.25">
      <c r="B81" s="49" t="s">
        <v>0</v>
      </c>
      <c r="C81" s="49" t="s">
        <v>38</v>
      </c>
      <c r="D81" s="49" t="s">
        <v>39</v>
      </c>
      <c r="E81" s="49" t="s">
        <v>109</v>
      </c>
      <c r="F81" s="49" t="s">
        <v>111</v>
      </c>
      <c r="G81" s="49" t="s">
        <v>112</v>
      </c>
      <c r="H81" s="49" t="s">
        <v>113</v>
      </c>
      <c r="I81" s="49" t="s">
        <v>110</v>
      </c>
      <c r="J81" s="349" t="s">
        <v>114</v>
      </c>
      <c r="K81" s="367"/>
      <c r="L81" s="350"/>
      <c r="M81" s="49" t="s">
        <v>115</v>
      </c>
      <c r="N81" s="49" t="s">
        <v>40</v>
      </c>
      <c r="O81" s="49" t="s">
        <v>41</v>
      </c>
      <c r="P81" s="349" t="s">
        <v>3</v>
      </c>
      <c r="Q81" s="350"/>
    </row>
    <row r="82" spans="1:17" ht="141" customHeight="1" x14ac:dyDescent="0.25">
      <c r="B82" s="71" t="s">
        <v>42</v>
      </c>
      <c r="C82" s="151" t="s">
        <v>179</v>
      </c>
      <c r="D82" s="152" t="s">
        <v>171</v>
      </c>
      <c r="E82" s="153">
        <v>1118807219</v>
      </c>
      <c r="F82" s="156" t="s">
        <v>181</v>
      </c>
      <c r="G82" s="147" t="s">
        <v>156</v>
      </c>
      <c r="H82" s="148">
        <v>39793</v>
      </c>
      <c r="I82" s="5"/>
      <c r="J82" s="147" t="s">
        <v>182</v>
      </c>
      <c r="K82" s="75" t="s">
        <v>183</v>
      </c>
      <c r="L82" s="75" t="s">
        <v>184</v>
      </c>
      <c r="M82" s="136" t="s">
        <v>128</v>
      </c>
      <c r="N82" s="56" t="s">
        <v>128</v>
      </c>
      <c r="O82" s="56" t="s">
        <v>128</v>
      </c>
      <c r="P82" s="369" t="s">
        <v>422</v>
      </c>
      <c r="Q82" s="370"/>
    </row>
    <row r="83" spans="1:17" ht="85.5" customHeight="1" x14ac:dyDescent="0.25">
      <c r="B83" s="149" t="s">
        <v>42</v>
      </c>
      <c r="C83" s="151" t="s">
        <v>179</v>
      </c>
      <c r="D83" s="152" t="s">
        <v>172</v>
      </c>
      <c r="E83" s="153">
        <v>40943978</v>
      </c>
      <c r="F83" s="156" t="s">
        <v>181</v>
      </c>
      <c r="G83" s="147" t="s">
        <v>156</v>
      </c>
      <c r="H83" s="148">
        <v>39430</v>
      </c>
      <c r="I83" s="5"/>
      <c r="J83" s="135" t="s">
        <v>185</v>
      </c>
      <c r="K83" s="75" t="s">
        <v>186</v>
      </c>
      <c r="L83" s="75" t="s">
        <v>187</v>
      </c>
      <c r="M83" s="159" t="s">
        <v>128</v>
      </c>
      <c r="N83" s="96" t="s">
        <v>128</v>
      </c>
      <c r="O83" s="96" t="s">
        <v>128</v>
      </c>
      <c r="P83" s="369" t="s">
        <v>422</v>
      </c>
      <c r="Q83" s="370"/>
    </row>
    <row r="84" spans="1:17" ht="105.75" customHeight="1" x14ac:dyDescent="0.25">
      <c r="B84" s="149" t="s">
        <v>42</v>
      </c>
      <c r="C84" s="151" t="s">
        <v>179</v>
      </c>
      <c r="D84" s="152" t="s">
        <v>173</v>
      </c>
      <c r="E84" s="153">
        <v>51653251</v>
      </c>
      <c r="F84" s="154" t="s">
        <v>192</v>
      </c>
      <c r="G84" s="66" t="s">
        <v>156</v>
      </c>
      <c r="H84" s="148">
        <v>35601</v>
      </c>
      <c r="I84" s="5" t="s">
        <v>188</v>
      </c>
      <c r="J84" s="135" t="s">
        <v>189</v>
      </c>
      <c r="K84" s="75" t="s">
        <v>190</v>
      </c>
      <c r="L84" s="75" t="s">
        <v>193</v>
      </c>
      <c r="M84" s="159" t="s">
        <v>128</v>
      </c>
      <c r="N84" s="96" t="s">
        <v>128</v>
      </c>
      <c r="O84" s="96" t="s">
        <v>128</v>
      </c>
      <c r="P84" s="369" t="s">
        <v>422</v>
      </c>
      <c r="Q84" s="370"/>
    </row>
    <row r="85" spans="1:17" ht="79.5" customHeight="1" x14ac:dyDescent="0.25">
      <c r="B85" s="149" t="s">
        <v>42</v>
      </c>
      <c r="C85" s="151" t="s">
        <v>179</v>
      </c>
      <c r="D85" s="152" t="s">
        <v>174</v>
      </c>
      <c r="E85" s="153">
        <v>40944647</v>
      </c>
      <c r="F85" s="3" t="s">
        <v>155</v>
      </c>
      <c r="G85" s="66" t="s">
        <v>156</v>
      </c>
      <c r="H85" s="148">
        <v>40368</v>
      </c>
      <c r="I85" s="5"/>
      <c r="J85" s="154" t="s">
        <v>191</v>
      </c>
      <c r="K85" s="75" t="s">
        <v>190</v>
      </c>
      <c r="L85" s="75" t="s">
        <v>193</v>
      </c>
      <c r="M85" s="159" t="s">
        <v>128</v>
      </c>
      <c r="N85" s="96" t="s">
        <v>128</v>
      </c>
      <c r="O85" s="96" t="s">
        <v>128</v>
      </c>
      <c r="P85" s="369" t="s">
        <v>422</v>
      </c>
      <c r="Q85" s="370"/>
    </row>
    <row r="86" spans="1:17" ht="79.5" customHeight="1" x14ac:dyDescent="0.25">
      <c r="B86" s="149" t="s">
        <v>42</v>
      </c>
      <c r="C86" s="151" t="s">
        <v>179</v>
      </c>
      <c r="D86" s="152" t="s">
        <v>175</v>
      </c>
      <c r="E86" s="153">
        <v>40934925</v>
      </c>
      <c r="F86" s="3" t="s">
        <v>155</v>
      </c>
      <c r="G86" s="66" t="s">
        <v>156</v>
      </c>
      <c r="H86" s="148">
        <v>41698</v>
      </c>
      <c r="I86" s="5"/>
      <c r="J86" s="154" t="s">
        <v>194</v>
      </c>
      <c r="K86" s="75" t="s">
        <v>195</v>
      </c>
      <c r="L86" s="75" t="s">
        <v>193</v>
      </c>
      <c r="M86" s="159" t="s">
        <v>128</v>
      </c>
      <c r="N86" s="96" t="s">
        <v>128</v>
      </c>
      <c r="O86" s="96" t="s">
        <v>128</v>
      </c>
      <c r="P86" s="369" t="s">
        <v>422</v>
      </c>
      <c r="Q86" s="370"/>
    </row>
    <row r="87" spans="1:17" ht="79.5" customHeight="1" x14ac:dyDescent="0.25">
      <c r="B87" s="149" t="s">
        <v>42</v>
      </c>
      <c r="C87" s="151" t="s">
        <v>179</v>
      </c>
      <c r="D87" s="152" t="s">
        <v>176</v>
      </c>
      <c r="E87" s="153">
        <v>40927520</v>
      </c>
      <c r="F87" s="3" t="s">
        <v>155</v>
      </c>
      <c r="G87" s="66" t="s">
        <v>156</v>
      </c>
      <c r="H87" s="148">
        <v>39608</v>
      </c>
      <c r="I87" s="5"/>
      <c r="J87" s="154" t="s">
        <v>191</v>
      </c>
      <c r="K87" s="75" t="s">
        <v>196</v>
      </c>
      <c r="L87" s="75" t="s">
        <v>193</v>
      </c>
      <c r="M87" s="159" t="s">
        <v>128</v>
      </c>
      <c r="N87" s="96" t="s">
        <v>128</v>
      </c>
      <c r="O87" s="96" t="s">
        <v>128</v>
      </c>
      <c r="P87" s="369" t="s">
        <v>422</v>
      </c>
      <c r="Q87" s="370"/>
    </row>
    <row r="88" spans="1:17" ht="93" customHeight="1" x14ac:dyDescent="0.25">
      <c r="A88" s="9" t="s">
        <v>197</v>
      </c>
      <c r="B88" s="149" t="s">
        <v>42</v>
      </c>
      <c r="C88" s="151" t="s">
        <v>179</v>
      </c>
      <c r="D88" s="152" t="s">
        <v>177</v>
      </c>
      <c r="E88" s="153">
        <v>40927777</v>
      </c>
      <c r="F88" s="154" t="s">
        <v>198</v>
      </c>
      <c r="G88" s="66" t="s">
        <v>199</v>
      </c>
      <c r="H88" s="148">
        <v>36784</v>
      </c>
      <c r="I88" s="5" t="s">
        <v>200</v>
      </c>
      <c r="J88" s="149" t="s">
        <v>201</v>
      </c>
      <c r="K88" s="75" t="s">
        <v>202</v>
      </c>
      <c r="L88" s="75" t="s">
        <v>193</v>
      </c>
      <c r="M88" s="159" t="s">
        <v>128</v>
      </c>
      <c r="N88" s="96" t="s">
        <v>128</v>
      </c>
      <c r="O88" s="96" t="s">
        <v>128</v>
      </c>
      <c r="P88" s="369" t="s">
        <v>422</v>
      </c>
      <c r="Q88" s="370"/>
    </row>
    <row r="89" spans="1:17" ht="79.5" customHeight="1" x14ac:dyDescent="0.25">
      <c r="B89" s="149" t="s">
        <v>42</v>
      </c>
      <c r="C89" s="151" t="s">
        <v>179</v>
      </c>
      <c r="D89" s="152" t="s">
        <v>178</v>
      </c>
      <c r="E89" s="153">
        <v>56074218</v>
      </c>
      <c r="F89" s="3" t="s">
        <v>155</v>
      </c>
      <c r="G89" s="66" t="s">
        <v>156</v>
      </c>
      <c r="H89" s="148">
        <v>38548</v>
      </c>
      <c r="I89" s="5"/>
      <c r="J89" s="149" t="s">
        <v>203</v>
      </c>
      <c r="K89" s="75" t="s">
        <v>204</v>
      </c>
      <c r="L89" s="75" t="s">
        <v>193</v>
      </c>
      <c r="M89" s="159" t="s">
        <v>128</v>
      </c>
      <c r="N89" s="96" t="s">
        <v>128</v>
      </c>
      <c r="O89" s="96" t="s">
        <v>128</v>
      </c>
      <c r="P89" s="369" t="s">
        <v>422</v>
      </c>
      <c r="Q89" s="370"/>
    </row>
    <row r="90" spans="1:17" ht="79.5" customHeight="1" x14ac:dyDescent="0.25">
      <c r="B90" s="135" t="s">
        <v>42</v>
      </c>
      <c r="C90" s="151" t="s">
        <v>179</v>
      </c>
      <c r="D90" s="152" t="s">
        <v>180</v>
      </c>
      <c r="E90" s="153">
        <v>1118828997</v>
      </c>
      <c r="F90" s="3" t="s">
        <v>157</v>
      </c>
      <c r="G90" s="66" t="s">
        <v>205</v>
      </c>
      <c r="H90" s="148">
        <v>41033</v>
      </c>
      <c r="I90" s="5">
        <v>130982</v>
      </c>
      <c r="J90" s="135" t="s">
        <v>206</v>
      </c>
      <c r="K90" s="75" t="s">
        <v>196</v>
      </c>
      <c r="L90" s="75" t="s">
        <v>193</v>
      </c>
      <c r="M90" s="159" t="s">
        <v>128</v>
      </c>
      <c r="N90" s="96" t="s">
        <v>128</v>
      </c>
      <c r="O90" s="96" t="s">
        <v>128</v>
      </c>
      <c r="P90" s="369" t="s">
        <v>422</v>
      </c>
      <c r="Q90" s="370"/>
    </row>
    <row r="91" spans="1:17" ht="123" customHeight="1" x14ac:dyDescent="0.25">
      <c r="B91" s="149" t="s">
        <v>43</v>
      </c>
      <c r="C91" s="151" t="s">
        <v>223</v>
      </c>
      <c r="D91" s="152" t="s">
        <v>207</v>
      </c>
      <c r="E91" s="153">
        <v>40936722</v>
      </c>
      <c r="F91" s="3" t="s">
        <v>155</v>
      </c>
      <c r="G91" s="66" t="s">
        <v>156</v>
      </c>
      <c r="H91" s="148">
        <v>41257</v>
      </c>
      <c r="I91" s="5" t="s">
        <v>224</v>
      </c>
      <c r="J91" s="147" t="s">
        <v>159</v>
      </c>
      <c r="K91" s="75" t="s">
        <v>225</v>
      </c>
      <c r="L91" s="150" t="s">
        <v>228</v>
      </c>
      <c r="M91" s="159" t="s">
        <v>128</v>
      </c>
      <c r="N91" s="96" t="s">
        <v>128</v>
      </c>
      <c r="O91" s="96" t="s">
        <v>128</v>
      </c>
      <c r="P91" s="369" t="s">
        <v>422</v>
      </c>
      <c r="Q91" s="370"/>
    </row>
    <row r="92" spans="1:17" ht="79.5" customHeight="1" x14ac:dyDescent="0.25">
      <c r="B92" s="149" t="s">
        <v>43</v>
      </c>
      <c r="C92" s="151" t="s">
        <v>223</v>
      </c>
      <c r="D92" s="152" t="s">
        <v>208</v>
      </c>
      <c r="E92" s="153">
        <v>1123405825</v>
      </c>
      <c r="F92" s="3" t="s">
        <v>155</v>
      </c>
      <c r="G92" s="66" t="s">
        <v>156</v>
      </c>
      <c r="H92" s="148">
        <v>41474</v>
      </c>
      <c r="I92" s="5" t="s">
        <v>226</v>
      </c>
      <c r="J92" s="135" t="s">
        <v>159</v>
      </c>
      <c r="K92" s="75" t="s">
        <v>227</v>
      </c>
      <c r="L92" s="75" t="s">
        <v>229</v>
      </c>
      <c r="M92" s="159" t="s">
        <v>128</v>
      </c>
      <c r="N92" s="96" t="s">
        <v>128</v>
      </c>
      <c r="O92" s="96" t="s">
        <v>128</v>
      </c>
      <c r="P92" s="369" t="s">
        <v>422</v>
      </c>
      <c r="Q92" s="370"/>
    </row>
    <row r="93" spans="1:17" ht="79.5" customHeight="1" x14ac:dyDescent="0.25">
      <c r="B93" s="149" t="s">
        <v>43</v>
      </c>
      <c r="C93" s="151" t="s">
        <v>223</v>
      </c>
      <c r="D93" s="152" t="s">
        <v>209</v>
      </c>
      <c r="E93" s="153">
        <v>1124010248</v>
      </c>
      <c r="F93" s="3" t="s">
        <v>155</v>
      </c>
      <c r="G93" s="66" t="s">
        <v>156</v>
      </c>
      <c r="H93" s="148">
        <v>40522</v>
      </c>
      <c r="I93" s="5"/>
      <c r="J93" s="135" t="s">
        <v>159</v>
      </c>
      <c r="K93" s="75" t="s">
        <v>230</v>
      </c>
      <c r="L93" s="75" t="s">
        <v>231</v>
      </c>
      <c r="M93" s="159" t="s">
        <v>128</v>
      </c>
      <c r="N93" s="96" t="s">
        <v>128</v>
      </c>
      <c r="O93" s="96" t="s">
        <v>128</v>
      </c>
      <c r="P93" s="369" t="s">
        <v>422</v>
      </c>
      <c r="Q93" s="370"/>
    </row>
    <row r="94" spans="1:17" ht="79.5" customHeight="1" x14ac:dyDescent="0.25">
      <c r="B94" s="149" t="s">
        <v>43</v>
      </c>
      <c r="C94" s="151" t="s">
        <v>223</v>
      </c>
      <c r="D94" s="152" t="s">
        <v>210</v>
      </c>
      <c r="E94" s="153">
        <v>1118830675</v>
      </c>
      <c r="F94" s="3" t="s">
        <v>155</v>
      </c>
      <c r="G94" s="66" t="s">
        <v>156</v>
      </c>
      <c r="H94" s="148">
        <v>41257</v>
      </c>
      <c r="I94" s="5"/>
      <c r="J94" s="154" t="s">
        <v>159</v>
      </c>
      <c r="K94" s="157" t="s">
        <v>232</v>
      </c>
      <c r="L94" s="75" t="s">
        <v>231</v>
      </c>
      <c r="M94" s="159" t="s">
        <v>128</v>
      </c>
      <c r="N94" s="96" t="s">
        <v>128</v>
      </c>
      <c r="O94" s="96" t="s">
        <v>128</v>
      </c>
      <c r="P94" s="369" t="s">
        <v>422</v>
      </c>
      <c r="Q94" s="370"/>
    </row>
    <row r="95" spans="1:17" ht="79.5" customHeight="1" x14ac:dyDescent="0.25">
      <c r="B95" s="149" t="s">
        <v>43</v>
      </c>
      <c r="C95" s="151" t="s">
        <v>223</v>
      </c>
      <c r="D95" s="152" t="s">
        <v>211</v>
      </c>
      <c r="E95" s="153">
        <v>1118831262</v>
      </c>
      <c r="F95" s="3" t="s">
        <v>155</v>
      </c>
      <c r="G95" s="66" t="s">
        <v>156</v>
      </c>
      <c r="H95" s="148">
        <v>41971</v>
      </c>
      <c r="I95" s="5"/>
      <c r="J95" s="149" t="s">
        <v>159</v>
      </c>
      <c r="K95" s="75" t="s">
        <v>233</v>
      </c>
      <c r="L95" s="75" t="s">
        <v>231</v>
      </c>
      <c r="M95" s="159" t="s">
        <v>128</v>
      </c>
      <c r="N95" s="96" t="s">
        <v>128</v>
      </c>
      <c r="O95" s="96" t="s">
        <v>128</v>
      </c>
      <c r="P95" s="369" t="s">
        <v>422</v>
      </c>
      <c r="Q95" s="370"/>
    </row>
    <row r="96" spans="1:17" ht="79.5" customHeight="1" x14ac:dyDescent="0.25">
      <c r="B96" s="149" t="s">
        <v>43</v>
      </c>
      <c r="C96" s="151" t="s">
        <v>223</v>
      </c>
      <c r="D96" s="152" t="s">
        <v>212</v>
      </c>
      <c r="E96" s="153">
        <v>1118805905</v>
      </c>
      <c r="F96" s="3" t="s">
        <v>155</v>
      </c>
      <c r="G96" s="66" t="s">
        <v>156</v>
      </c>
      <c r="H96" s="148">
        <v>40746</v>
      </c>
      <c r="I96" s="5"/>
      <c r="J96" s="75" t="s">
        <v>159</v>
      </c>
      <c r="K96" s="75" t="s">
        <v>234</v>
      </c>
      <c r="L96" s="75" t="s">
        <v>231</v>
      </c>
      <c r="M96" s="159" t="s">
        <v>128</v>
      </c>
      <c r="N96" s="96" t="s">
        <v>128</v>
      </c>
      <c r="O96" s="96" t="s">
        <v>128</v>
      </c>
      <c r="P96" s="369" t="s">
        <v>422</v>
      </c>
      <c r="Q96" s="370"/>
    </row>
    <row r="97" spans="2:17" ht="79.5" customHeight="1" x14ac:dyDescent="0.25">
      <c r="B97" s="149" t="s">
        <v>43</v>
      </c>
      <c r="C97" s="151" t="s">
        <v>223</v>
      </c>
      <c r="D97" s="152" t="s">
        <v>213</v>
      </c>
      <c r="E97" s="153">
        <v>40935916</v>
      </c>
      <c r="F97" s="3" t="s">
        <v>155</v>
      </c>
      <c r="G97" s="66" t="s">
        <v>156</v>
      </c>
      <c r="H97" s="148">
        <v>40074</v>
      </c>
      <c r="I97" s="5"/>
      <c r="J97" s="149" t="s">
        <v>235</v>
      </c>
      <c r="K97" s="75" t="s">
        <v>236</v>
      </c>
      <c r="L97" s="75" t="s">
        <v>231</v>
      </c>
      <c r="M97" s="159" t="s">
        <v>128</v>
      </c>
      <c r="N97" s="96" t="s">
        <v>128</v>
      </c>
      <c r="O97" s="96" t="s">
        <v>128</v>
      </c>
      <c r="P97" s="369" t="s">
        <v>422</v>
      </c>
      <c r="Q97" s="370"/>
    </row>
    <row r="98" spans="2:17" ht="79.5" customHeight="1" x14ac:dyDescent="0.25">
      <c r="B98" s="149" t="s">
        <v>43</v>
      </c>
      <c r="C98" s="151" t="s">
        <v>223</v>
      </c>
      <c r="D98" s="152" t="s">
        <v>214</v>
      </c>
      <c r="E98" s="153">
        <v>56077231</v>
      </c>
      <c r="F98" s="3" t="s">
        <v>155</v>
      </c>
      <c r="G98" s="66" t="s">
        <v>156</v>
      </c>
      <c r="H98" s="148">
        <v>41482</v>
      </c>
      <c r="I98" s="5" t="s">
        <v>237</v>
      </c>
      <c r="J98" s="149" t="s">
        <v>159</v>
      </c>
      <c r="K98" s="75" t="s">
        <v>238</v>
      </c>
      <c r="L98" s="75" t="s">
        <v>231</v>
      </c>
      <c r="M98" s="159" t="s">
        <v>128</v>
      </c>
      <c r="N98" s="96" t="s">
        <v>128</v>
      </c>
      <c r="O98" s="96" t="s">
        <v>128</v>
      </c>
      <c r="P98" s="369" t="s">
        <v>422</v>
      </c>
      <c r="Q98" s="370"/>
    </row>
    <row r="99" spans="2:17" ht="124.5" customHeight="1" x14ac:dyDescent="0.25">
      <c r="B99" s="149" t="s">
        <v>43</v>
      </c>
      <c r="C99" s="151" t="s">
        <v>223</v>
      </c>
      <c r="D99" s="152" t="s">
        <v>215</v>
      </c>
      <c r="E99" s="153">
        <v>40925733</v>
      </c>
      <c r="F99" s="3" t="s">
        <v>241</v>
      </c>
      <c r="G99" s="154" t="s">
        <v>241</v>
      </c>
      <c r="H99" s="154" t="s">
        <v>241</v>
      </c>
      <c r="I99" s="5" t="s">
        <v>239</v>
      </c>
      <c r="J99" s="154" t="s">
        <v>159</v>
      </c>
      <c r="K99" s="75" t="s">
        <v>240</v>
      </c>
      <c r="L99" s="75" t="s">
        <v>490</v>
      </c>
      <c r="M99" s="159" t="s">
        <v>128</v>
      </c>
      <c r="N99" s="96" t="s">
        <v>128</v>
      </c>
      <c r="O99" s="96" t="s">
        <v>128</v>
      </c>
      <c r="P99" s="369" t="s">
        <v>491</v>
      </c>
      <c r="Q99" s="370"/>
    </row>
    <row r="100" spans="2:17" ht="97.5" customHeight="1" x14ac:dyDescent="0.25">
      <c r="B100" s="149" t="s">
        <v>43</v>
      </c>
      <c r="C100" s="151" t="s">
        <v>223</v>
      </c>
      <c r="D100" s="152" t="s">
        <v>216</v>
      </c>
      <c r="E100" s="153">
        <v>57413772</v>
      </c>
      <c r="F100" s="154" t="s">
        <v>198</v>
      </c>
      <c r="G100" s="158" t="s">
        <v>199</v>
      </c>
      <c r="H100" s="148">
        <v>36784</v>
      </c>
      <c r="I100" s="158" t="s">
        <v>242</v>
      </c>
      <c r="J100" s="149" t="s">
        <v>243</v>
      </c>
      <c r="K100" s="75" t="s">
        <v>244</v>
      </c>
      <c r="L100" s="75" t="s">
        <v>245</v>
      </c>
      <c r="M100" s="159" t="s">
        <v>128</v>
      </c>
      <c r="N100" s="96" t="s">
        <v>128</v>
      </c>
      <c r="O100" s="96" t="s">
        <v>128</v>
      </c>
      <c r="P100" s="369" t="s">
        <v>422</v>
      </c>
      <c r="Q100" s="370"/>
    </row>
    <row r="101" spans="2:17" ht="79.5" customHeight="1" x14ac:dyDescent="0.25">
      <c r="B101" s="149" t="s">
        <v>43</v>
      </c>
      <c r="C101" s="151" t="s">
        <v>223</v>
      </c>
      <c r="D101" s="152" t="s">
        <v>217</v>
      </c>
      <c r="E101" s="153">
        <v>1118804846</v>
      </c>
      <c r="F101" s="3" t="s">
        <v>157</v>
      </c>
      <c r="G101" s="158" t="s">
        <v>199</v>
      </c>
      <c r="H101" s="148">
        <v>41180</v>
      </c>
      <c r="I101" s="5">
        <v>132585</v>
      </c>
      <c r="J101" s="154" t="s">
        <v>246</v>
      </c>
      <c r="K101" s="75" t="s">
        <v>247</v>
      </c>
      <c r="L101" s="75" t="s">
        <v>248</v>
      </c>
      <c r="M101" s="159" t="s">
        <v>128</v>
      </c>
      <c r="N101" s="96" t="s">
        <v>128</v>
      </c>
      <c r="O101" s="96" t="s">
        <v>128</v>
      </c>
      <c r="P101" s="369" t="s">
        <v>422</v>
      </c>
      <c r="Q101" s="370"/>
    </row>
    <row r="102" spans="2:17" ht="100.5" customHeight="1" x14ac:dyDescent="0.25">
      <c r="B102" s="149" t="s">
        <v>43</v>
      </c>
      <c r="C102" s="151" t="s">
        <v>223</v>
      </c>
      <c r="D102" s="152" t="s">
        <v>218</v>
      </c>
      <c r="E102" s="153">
        <v>40933209</v>
      </c>
      <c r="F102" s="3" t="s">
        <v>157</v>
      </c>
      <c r="G102" s="158" t="s">
        <v>199</v>
      </c>
      <c r="H102" s="148">
        <v>41810</v>
      </c>
      <c r="I102" s="5" t="s">
        <v>249</v>
      </c>
      <c r="J102" s="154" t="s">
        <v>206</v>
      </c>
      <c r="K102" s="75" t="s">
        <v>250</v>
      </c>
      <c r="L102" s="75" t="s">
        <v>251</v>
      </c>
      <c r="M102" s="159" t="s">
        <v>128</v>
      </c>
      <c r="N102" s="96" t="s">
        <v>128</v>
      </c>
      <c r="O102" s="96" t="s">
        <v>128</v>
      </c>
      <c r="P102" s="369" t="s">
        <v>422</v>
      </c>
      <c r="Q102" s="370"/>
    </row>
    <row r="103" spans="2:17" ht="79.5" customHeight="1" x14ac:dyDescent="0.25">
      <c r="B103" s="149" t="s">
        <v>43</v>
      </c>
      <c r="C103" s="151" t="s">
        <v>223</v>
      </c>
      <c r="D103" s="152" t="s">
        <v>219</v>
      </c>
      <c r="E103" s="153">
        <v>40929986</v>
      </c>
      <c r="F103" s="3" t="s">
        <v>157</v>
      </c>
      <c r="G103" s="158" t="s">
        <v>199</v>
      </c>
      <c r="H103" s="148">
        <v>41257</v>
      </c>
      <c r="I103" s="5">
        <v>1366696</v>
      </c>
      <c r="J103" s="149" t="s">
        <v>252</v>
      </c>
      <c r="K103" s="75" t="s">
        <v>253</v>
      </c>
      <c r="L103" s="75" t="s">
        <v>254</v>
      </c>
      <c r="M103" s="159" t="s">
        <v>128</v>
      </c>
      <c r="N103" s="96" t="s">
        <v>128</v>
      </c>
      <c r="O103" s="96" t="s">
        <v>128</v>
      </c>
      <c r="P103" s="369" t="s">
        <v>422</v>
      </c>
      <c r="Q103" s="370"/>
    </row>
    <row r="104" spans="2:17" ht="108" customHeight="1" x14ac:dyDescent="0.25">
      <c r="B104" s="149" t="s">
        <v>43</v>
      </c>
      <c r="C104" s="151" t="s">
        <v>223</v>
      </c>
      <c r="D104" s="152" t="s">
        <v>220</v>
      </c>
      <c r="E104" s="153">
        <v>84092797</v>
      </c>
      <c r="F104" s="3" t="s">
        <v>255</v>
      </c>
      <c r="G104" s="158" t="s">
        <v>199</v>
      </c>
      <c r="H104" s="148">
        <v>39619</v>
      </c>
      <c r="I104" s="5" t="s">
        <v>241</v>
      </c>
      <c r="J104" s="154" t="s">
        <v>159</v>
      </c>
      <c r="K104" s="75" t="s">
        <v>256</v>
      </c>
      <c r="L104" s="75" t="s">
        <v>257</v>
      </c>
      <c r="M104" s="159" t="s">
        <v>128</v>
      </c>
      <c r="N104" s="96" t="s">
        <v>128</v>
      </c>
      <c r="O104" s="96" t="s">
        <v>128</v>
      </c>
      <c r="P104" s="369" t="s">
        <v>422</v>
      </c>
      <c r="Q104" s="370"/>
    </row>
    <row r="105" spans="2:17" ht="95.25" customHeight="1" x14ac:dyDescent="0.25">
      <c r="B105" s="149" t="s">
        <v>43</v>
      </c>
      <c r="C105" s="151" t="s">
        <v>223</v>
      </c>
      <c r="D105" s="152" t="s">
        <v>221</v>
      </c>
      <c r="E105" s="153">
        <v>40939062</v>
      </c>
      <c r="F105" s="3" t="s">
        <v>255</v>
      </c>
      <c r="G105" s="155" t="s">
        <v>258</v>
      </c>
      <c r="H105" s="148">
        <v>40851</v>
      </c>
      <c r="I105" s="5">
        <v>26145</v>
      </c>
      <c r="J105" s="154" t="s">
        <v>206</v>
      </c>
      <c r="K105" s="75" t="s">
        <v>259</v>
      </c>
      <c r="L105" s="75" t="s">
        <v>228</v>
      </c>
      <c r="M105" s="159" t="s">
        <v>128</v>
      </c>
      <c r="N105" s="96" t="s">
        <v>128</v>
      </c>
      <c r="O105" s="96" t="s">
        <v>128</v>
      </c>
      <c r="P105" s="369" t="s">
        <v>422</v>
      </c>
      <c r="Q105" s="370"/>
    </row>
    <row r="106" spans="2:17" ht="96.75" customHeight="1" x14ac:dyDescent="0.25">
      <c r="B106" s="154" t="s">
        <v>43</v>
      </c>
      <c r="C106" s="151" t="s">
        <v>223</v>
      </c>
      <c r="D106" s="152" t="s">
        <v>222</v>
      </c>
      <c r="E106" s="153">
        <v>84096718</v>
      </c>
      <c r="F106" s="3" t="s">
        <v>255</v>
      </c>
      <c r="G106" s="158" t="s">
        <v>199</v>
      </c>
      <c r="H106" s="148">
        <v>41622</v>
      </c>
      <c r="I106" s="5"/>
      <c r="J106" s="1" t="s">
        <v>260</v>
      </c>
      <c r="K106" s="75" t="s">
        <v>261</v>
      </c>
      <c r="L106" s="75" t="s">
        <v>229</v>
      </c>
      <c r="M106" s="159" t="s">
        <v>128</v>
      </c>
      <c r="N106" s="96" t="s">
        <v>128</v>
      </c>
      <c r="O106" s="96" t="s">
        <v>128</v>
      </c>
      <c r="P106" s="369" t="s">
        <v>422</v>
      </c>
      <c r="Q106" s="370"/>
    </row>
    <row r="108" spans="2:17" ht="15.75" thickBot="1" x14ac:dyDescent="0.3"/>
    <row r="109" spans="2:17" ht="27" thickBot="1" x14ac:dyDescent="0.3">
      <c r="B109" s="343" t="s">
        <v>45</v>
      </c>
      <c r="C109" s="344"/>
      <c r="D109" s="344"/>
      <c r="E109" s="344"/>
      <c r="F109" s="344"/>
      <c r="G109" s="344"/>
      <c r="H109" s="344"/>
      <c r="I109" s="344"/>
      <c r="J109" s="344"/>
      <c r="K109" s="344"/>
      <c r="L109" s="344"/>
      <c r="M109" s="344"/>
      <c r="N109" s="345"/>
    </row>
    <row r="112" spans="2:17" ht="46.15" customHeight="1" x14ac:dyDescent="0.25">
      <c r="B112" s="60" t="s">
        <v>32</v>
      </c>
      <c r="C112" s="60" t="s">
        <v>46</v>
      </c>
      <c r="D112" s="349" t="s">
        <v>3</v>
      </c>
      <c r="E112" s="350"/>
    </row>
    <row r="113" spans="1:26" ht="46.9" customHeight="1" x14ac:dyDescent="0.25">
      <c r="B113" s="61" t="s">
        <v>116</v>
      </c>
      <c r="C113" s="96" t="s">
        <v>128</v>
      </c>
      <c r="D113" s="351"/>
      <c r="E113" s="352"/>
    </row>
    <row r="116" spans="1:26" ht="26.25" x14ac:dyDescent="0.25">
      <c r="B116" s="341" t="s">
        <v>62</v>
      </c>
      <c r="C116" s="342"/>
      <c r="D116" s="342"/>
      <c r="E116" s="342"/>
      <c r="F116" s="342"/>
      <c r="G116" s="342"/>
      <c r="H116" s="342"/>
      <c r="I116" s="342"/>
      <c r="J116" s="342"/>
      <c r="K116" s="342"/>
      <c r="L116" s="342"/>
      <c r="M116" s="342"/>
      <c r="N116" s="342"/>
      <c r="O116" s="342"/>
      <c r="P116" s="342"/>
    </row>
    <row r="118" spans="1:26" ht="15.75" thickBot="1" x14ac:dyDescent="0.3"/>
    <row r="119" spans="1:26" ht="27" thickBot="1" x14ac:dyDescent="0.3">
      <c r="B119" s="343" t="s">
        <v>52</v>
      </c>
      <c r="C119" s="344"/>
      <c r="D119" s="344"/>
      <c r="E119" s="344"/>
      <c r="F119" s="344"/>
      <c r="G119" s="344"/>
      <c r="H119" s="344"/>
      <c r="I119" s="344"/>
      <c r="J119" s="344"/>
      <c r="K119" s="344"/>
      <c r="L119" s="344"/>
      <c r="M119" s="344"/>
      <c r="N119" s="345"/>
    </row>
    <row r="121" spans="1:26" ht="15.75" thickBot="1" x14ac:dyDescent="0.3">
      <c r="M121" s="57"/>
      <c r="N121" s="57"/>
    </row>
    <row r="122" spans="1:26" s="83" customFormat="1" ht="109.5" customHeight="1" x14ac:dyDescent="0.25">
      <c r="B122" s="93" t="s">
        <v>137</v>
      </c>
      <c r="C122" s="93" t="s">
        <v>138</v>
      </c>
      <c r="D122" s="93" t="s">
        <v>139</v>
      </c>
      <c r="E122" s="93" t="s">
        <v>44</v>
      </c>
      <c r="F122" s="93" t="s">
        <v>22</v>
      </c>
      <c r="G122" s="93" t="s">
        <v>96</v>
      </c>
      <c r="H122" s="93" t="s">
        <v>17</v>
      </c>
      <c r="I122" s="93" t="s">
        <v>10</v>
      </c>
      <c r="J122" s="93" t="s">
        <v>30</v>
      </c>
      <c r="K122" s="93" t="s">
        <v>59</v>
      </c>
      <c r="L122" s="93" t="s">
        <v>20</v>
      </c>
      <c r="M122" s="79" t="s">
        <v>26</v>
      </c>
      <c r="N122" s="93" t="s">
        <v>140</v>
      </c>
      <c r="O122" s="93" t="s">
        <v>35</v>
      </c>
      <c r="P122" s="94" t="s">
        <v>11</v>
      </c>
      <c r="Q122" s="94" t="s">
        <v>19</v>
      </c>
    </row>
    <row r="123" spans="1:26" s="89" customFormat="1" x14ac:dyDescent="0.25">
      <c r="A123" s="44">
        <v>1</v>
      </c>
      <c r="B123" s="90" t="s">
        <v>159</v>
      </c>
      <c r="C123" s="90" t="s">
        <v>159</v>
      </c>
      <c r="D123" s="90" t="s">
        <v>153</v>
      </c>
      <c r="E123" s="138" t="s">
        <v>428</v>
      </c>
      <c r="F123" s="91" t="s">
        <v>128</v>
      </c>
      <c r="G123" s="139">
        <v>1</v>
      </c>
      <c r="H123" s="140">
        <v>41502</v>
      </c>
      <c r="I123" s="140">
        <v>41988</v>
      </c>
      <c r="J123" s="141" t="s">
        <v>129</v>
      </c>
      <c r="K123" s="144">
        <v>16</v>
      </c>
      <c r="L123" s="141"/>
      <c r="M123" s="144">
        <v>150</v>
      </c>
      <c r="N123" s="142">
        <v>0</v>
      </c>
      <c r="O123" s="143">
        <v>3690000</v>
      </c>
      <c r="P123" s="143">
        <v>1191</v>
      </c>
      <c r="Q123" s="128" t="s">
        <v>422</v>
      </c>
      <c r="R123" s="88"/>
      <c r="S123" s="88"/>
      <c r="T123" s="88"/>
      <c r="U123" s="88"/>
      <c r="V123" s="88"/>
      <c r="W123" s="88"/>
      <c r="X123" s="88"/>
      <c r="Y123" s="88"/>
      <c r="Z123" s="88"/>
    </row>
    <row r="124" spans="1:26" s="89" customFormat="1" x14ac:dyDescent="0.25">
      <c r="A124" s="44">
        <f>+A123+1</f>
        <v>2</v>
      </c>
      <c r="B124" s="90"/>
      <c r="C124" s="90"/>
      <c r="D124" s="90"/>
      <c r="E124" s="138"/>
      <c r="F124" s="91"/>
      <c r="G124" s="139"/>
      <c r="H124" s="140"/>
      <c r="I124" s="140"/>
      <c r="J124" s="141"/>
      <c r="K124" s="144"/>
      <c r="L124" s="141"/>
      <c r="M124" s="144"/>
      <c r="N124" s="142"/>
      <c r="O124" s="143"/>
      <c r="P124" s="143"/>
      <c r="Q124" s="128"/>
      <c r="R124" s="88"/>
      <c r="S124" s="88"/>
      <c r="T124" s="88"/>
      <c r="U124" s="88"/>
      <c r="V124" s="88"/>
      <c r="W124" s="88"/>
      <c r="X124" s="88"/>
      <c r="Y124" s="88"/>
      <c r="Z124" s="88"/>
    </row>
    <row r="125" spans="1:26" s="89" customFormat="1" x14ac:dyDescent="0.25">
      <c r="A125" s="44"/>
      <c r="B125" s="134" t="s">
        <v>16</v>
      </c>
      <c r="C125" s="91"/>
      <c r="D125" s="90"/>
      <c r="E125" s="85"/>
      <c r="F125" s="86"/>
      <c r="G125" s="86"/>
      <c r="H125" s="86"/>
      <c r="I125" s="87"/>
      <c r="J125" s="87"/>
      <c r="K125" s="92">
        <f>SUM(K123:K124)</f>
        <v>16</v>
      </c>
      <c r="L125" s="92">
        <f>SUM(L123:L124)</f>
        <v>0</v>
      </c>
      <c r="M125" s="127">
        <f>SUM(M123:M124)</f>
        <v>150</v>
      </c>
      <c r="N125" s="92">
        <f>SUM(N123:N124)</f>
        <v>0</v>
      </c>
      <c r="O125" s="24"/>
      <c r="P125" s="24"/>
      <c r="Q125" s="129"/>
    </row>
    <row r="126" spans="1:26" x14ac:dyDescent="0.25">
      <c r="B126" s="27"/>
      <c r="C126" s="27"/>
      <c r="D126" s="27"/>
      <c r="E126" s="28"/>
      <c r="F126" s="27"/>
      <c r="G126" s="27"/>
      <c r="H126" s="27"/>
      <c r="I126" s="27"/>
      <c r="J126" s="27"/>
      <c r="K126" s="27"/>
      <c r="L126" s="27"/>
      <c r="M126" s="27"/>
      <c r="N126" s="27"/>
      <c r="O126" s="27"/>
      <c r="P126" s="27"/>
    </row>
    <row r="127" spans="1:26" ht="18.75" x14ac:dyDescent="0.25">
      <c r="B127" s="52" t="s">
        <v>31</v>
      </c>
      <c r="C127" s="65">
        <f>+K125</f>
        <v>16</v>
      </c>
      <c r="H127" s="29"/>
      <c r="I127" s="29"/>
      <c r="J127" s="29"/>
      <c r="K127" s="29"/>
      <c r="L127" s="29"/>
      <c r="M127" s="29"/>
      <c r="N127" s="27"/>
      <c r="O127" s="27"/>
      <c r="P127" s="27"/>
    </row>
    <row r="129" spans="2:17" ht="15.75" thickBot="1" x14ac:dyDescent="0.3"/>
    <row r="130" spans="2:17" ht="37.15" customHeight="1" thickBot="1" x14ac:dyDescent="0.3">
      <c r="B130" s="68" t="s">
        <v>48</v>
      </c>
      <c r="C130" s="69" t="s">
        <v>49</v>
      </c>
      <c r="D130" s="68" t="s">
        <v>50</v>
      </c>
      <c r="E130" s="69" t="s">
        <v>53</v>
      </c>
    </row>
    <row r="131" spans="2:17" ht="41.45" customHeight="1" x14ac:dyDescent="0.25">
      <c r="B131" s="59" t="s">
        <v>117</v>
      </c>
      <c r="C131" s="62">
        <v>20</v>
      </c>
      <c r="D131" s="62">
        <v>0</v>
      </c>
      <c r="E131" s="346">
        <f>+D131+D132+D133</f>
        <v>30</v>
      </c>
    </row>
    <row r="132" spans="2:17" x14ac:dyDescent="0.25">
      <c r="B132" s="59" t="s">
        <v>118</v>
      </c>
      <c r="C132" s="50">
        <v>30</v>
      </c>
      <c r="D132" s="63">
        <v>30</v>
      </c>
      <c r="E132" s="347"/>
    </row>
    <row r="133" spans="2:17" ht="15.75" thickBot="1" x14ac:dyDescent="0.3">
      <c r="B133" s="59" t="s">
        <v>119</v>
      </c>
      <c r="C133" s="64">
        <v>40</v>
      </c>
      <c r="D133" s="64">
        <v>0</v>
      </c>
      <c r="E133" s="348"/>
    </row>
    <row r="135" spans="2:17" ht="15.75" thickBot="1" x14ac:dyDescent="0.3"/>
    <row r="136" spans="2:17" ht="27" thickBot="1" x14ac:dyDescent="0.3">
      <c r="B136" s="343" t="s">
        <v>151</v>
      </c>
      <c r="C136" s="344"/>
      <c r="D136" s="344"/>
      <c r="E136" s="344"/>
      <c r="F136" s="344"/>
      <c r="G136" s="344"/>
      <c r="H136" s="344"/>
      <c r="I136" s="344"/>
      <c r="J136" s="344"/>
      <c r="K136" s="344"/>
      <c r="L136" s="344"/>
      <c r="M136" s="344"/>
      <c r="N136" s="345"/>
    </row>
    <row r="138" spans="2:17" ht="76.5" customHeight="1" x14ac:dyDescent="0.25">
      <c r="B138" s="49" t="s">
        <v>0</v>
      </c>
      <c r="C138" s="49" t="s">
        <v>38</v>
      </c>
      <c r="D138" s="49" t="s">
        <v>39</v>
      </c>
      <c r="E138" s="49" t="s">
        <v>109</v>
      </c>
      <c r="F138" s="49" t="s">
        <v>111</v>
      </c>
      <c r="G138" s="49" t="s">
        <v>112</v>
      </c>
      <c r="H138" s="49" t="s">
        <v>113</v>
      </c>
      <c r="I138" s="49" t="s">
        <v>110</v>
      </c>
      <c r="J138" s="349" t="s">
        <v>114</v>
      </c>
      <c r="K138" s="367"/>
      <c r="L138" s="350"/>
      <c r="M138" s="49" t="s">
        <v>115</v>
      </c>
      <c r="N138" s="49" t="s">
        <v>40</v>
      </c>
      <c r="O138" s="49" t="s">
        <v>41</v>
      </c>
      <c r="P138" s="349" t="s">
        <v>3</v>
      </c>
      <c r="Q138" s="350"/>
    </row>
    <row r="139" spans="2:17" s="166" customFormat="1" ht="60.75" customHeight="1" x14ac:dyDescent="0.25">
      <c r="B139" s="160" t="s">
        <v>123</v>
      </c>
      <c r="C139" s="161" t="s">
        <v>266</v>
      </c>
      <c r="D139" s="160" t="s">
        <v>265</v>
      </c>
      <c r="E139" s="162">
        <v>40925986</v>
      </c>
      <c r="F139" s="160" t="s">
        <v>278</v>
      </c>
      <c r="G139" s="160" t="s">
        <v>156</v>
      </c>
      <c r="H139" s="163">
        <v>36035</v>
      </c>
      <c r="I139" s="164"/>
      <c r="J139" s="160" t="s">
        <v>279</v>
      </c>
      <c r="K139" s="160" t="s">
        <v>280</v>
      </c>
      <c r="L139" s="160" t="s">
        <v>281</v>
      </c>
      <c r="M139" s="165" t="s">
        <v>128</v>
      </c>
      <c r="N139" s="165" t="s">
        <v>128</v>
      </c>
      <c r="O139" s="165" t="s">
        <v>128</v>
      </c>
      <c r="P139" s="368" t="s">
        <v>422</v>
      </c>
      <c r="Q139" s="368"/>
    </row>
    <row r="140" spans="2:17" s="166" customFormat="1" ht="60.75" customHeight="1" x14ac:dyDescent="0.25">
      <c r="B140" s="160" t="s">
        <v>123</v>
      </c>
      <c r="C140" s="161" t="s">
        <v>266</v>
      </c>
      <c r="D140" s="160" t="s">
        <v>267</v>
      </c>
      <c r="E140" s="162">
        <v>40935364</v>
      </c>
      <c r="F140" s="160" t="s">
        <v>274</v>
      </c>
      <c r="G140" s="160" t="s">
        <v>199</v>
      </c>
      <c r="H140" s="163">
        <v>38891</v>
      </c>
      <c r="I140" s="164"/>
      <c r="J140" s="160" t="s">
        <v>275</v>
      </c>
      <c r="K140" s="160" t="s">
        <v>276</v>
      </c>
      <c r="L140" s="160" t="s">
        <v>277</v>
      </c>
      <c r="M140" s="165" t="s">
        <v>128</v>
      </c>
      <c r="N140" s="165" t="s">
        <v>128</v>
      </c>
      <c r="O140" s="165" t="s">
        <v>128</v>
      </c>
      <c r="P140" s="368" t="s">
        <v>422</v>
      </c>
      <c r="Q140" s="368"/>
    </row>
    <row r="141" spans="2:17" s="166" customFormat="1" ht="60.75" customHeight="1" x14ac:dyDescent="0.25">
      <c r="B141" s="160" t="s">
        <v>123</v>
      </c>
      <c r="C141" s="161" t="s">
        <v>266</v>
      </c>
      <c r="D141" s="160" t="s">
        <v>268</v>
      </c>
      <c r="E141" s="162">
        <v>40936965</v>
      </c>
      <c r="F141" s="162" t="s">
        <v>158</v>
      </c>
      <c r="G141" s="160" t="s">
        <v>156</v>
      </c>
      <c r="H141" s="163">
        <v>39632</v>
      </c>
      <c r="I141" s="164"/>
      <c r="J141" s="164" t="s">
        <v>159</v>
      </c>
      <c r="K141" s="160" t="s">
        <v>196</v>
      </c>
      <c r="L141" s="160" t="s">
        <v>277</v>
      </c>
      <c r="M141" s="165" t="s">
        <v>128</v>
      </c>
      <c r="N141" s="165" t="s">
        <v>128</v>
      </c>
      <c r="O141" s="165" t="s">
        <v>128</v>
      </c>
      <c r="P141" s="368" t="s">
        <v>422</v>
      </c>
      <c r="Q141" s="368"/>
    </row>
    <row r="142" spans="2:17" s="166" customFormat="1" ht="60.75" customHeight="1" x14ac:dyDescent="0.25">
      <c r="B142" s="160" t="s">
        <v>124</v>
      </c>
      <c r="C142" s="161" t="s">
        <v>266</v>
      </c>
      <c r="D142" s="160" t="s">
        <v>271</v>
      </c>
      <c r="E142" s="162"/>
      <c r="F142" s="160" t="s">
        <v>283</v>
      </c>
      <c r="G142" s="160" t="s">
        <v>156</v>
      </c>
      <c r="H142" s="163">
        <v>39269</v>
      </c>
      <c r="I142" s="164"/>
      <c r="J142" s="164" t="s">
        <v>159</v>
      </c>
      <c r="K142" s="160" t="s">
        <v>196</v>
      </c>
      <c r="L142" s="160" t="s">
        <v>277</v>
      </c>
      <c r="M142" s="165" t="s">
        <v>128</v>
      </c>
      <c r="N142" s="165" t="s">
        <v>282</v>
      </c>
      <c r="O142" s="165" t="s">
        <v>282</v>
      </c>
      <c r="P142" s="368" t="s">
        <v>422</v>
      </c>
      <c r="Q142" s="368"/>
    </row>
    <row r="143" spans="2:17" s="166" customFormat="1" ht="60.75" customHeight="1" x14ac:dyDescent="0.25">
      <c r="B143" s="160" t="s">
        <v>124</v>
      </c>
      <c r="C143" s="161" t="s">
        <v>266</v>
      </c>
      <c r="D143" s="160" t="s">
        <v>272</v>
      </c>
      <c r="E143" s="162">
        <v>1118817915</v>
      </c>
      <c r="F143" s="160" t="s">
        <v>283</v>
      </c>
      <c r="G143" s="160" t="s">
        <v>156</v>
      </c>
      <c r="H143" s="167">
        <v>40424</v>
      </c>
      <c r="I143" s="164"/>
      <c r="J143" s="160" t="s">
        <v>284</v>
      </c>
      <c r="K143" s="160" t="s">
        <v>196</v>
      </c>
      <c r="L143" s="160" t="s">
        <v>285</v>
      </c>
      <c r="M143" s="165" t="s">
        <v>128</v>
      </c>
      <c r="N143" s="165" t="s">
        <v>128</v>
      </c>
      <c r="O143" s="165" t="s">
        <v>128</v>
      </c>
      <c r="P143" s="368" t="s">
        <v>422</v>
      </c>
      <c r="Q143" s="368"/>
    </row>
    <row r="144" spans="2:17" s="166" customFormat="1" ht="87" customHeight="1" x14ac:dyDescent="0.25">
      <c r="B144" s="160" t="s">
        <v>124</v>
      </c>
      <c r="C144" s="161" t="s">
        <v>266</v>
      </c>
      <c r="D144" s="160" t="s">
        <v>273</v>
      </c>
      <c r="E144" s="162">
        <v>49794644</v>
      </c>
      <c r="F144" s="160" t="s">
        <v>283</v>
      </c>
      <c r="G144" s="160" t="s">
        <v>156</v>
      </c>
      <c r="H144" s="163">
        <v>40424</v>
      </c>
      <c r="I144" s="164"/>
      <c r="J144" s="168" t="s">
        <v>286</v>
      </c>
      <c r="K144" s="160" t="s">
        <v>287</v>
      </c>
      <c r="L144" s="160" t="s">
        <v>288</v>
      </c>
      <c r="M144" s="165" t="s">
        <v>128</v>
      </c>
      <c r="N144" s="165" t="s">
        <v>128</v>
      </c>
      <c r="O144" s="165" t="s">
        <v>128</v>
      </c>
      <c r="P144" s="368" t="s">
        <v>422</v>
      </c>
      <c r="Q144" s="368"/>
    </row>
    <row r="145" spans="2:17" s="166" customFormat="1" ht="33.6" customHeight="1" x14ac:dyDescent="0.25">
      <c r="B145" s="160" t="s">
        <v>125</v>
      </c>
      <c r="C145" s="161" t="s">
        <v>270</v>
      </c>
      <c r="D145" s="160" t="s">
        <v>269</v>
      </c>
      <c r="E145" s="162">
        <v>1118827258</v>
      </c>
      <c r="F145" s="162" t="s">
        <v>289</v>
      </c>
      <c r="G145" s="160" t="s">
        <v>156</v>
      </c>
      <c r="H145" s="163">
        <v>41034</v>
      </c>
      <c r="I145" s="164"/>
      <c r="J145" s="164" t="s">
        <v>159</v>
      </c>
      <c r="K145" s="160" t="s">
        <v>290</v>
      </c>
      <c r="L145" s="160" t="s">
        <v>291</v>
      </c>
      <c r="M145" s="165" t="s">
        <v>128</v>
      </c>
      <c r="N145" s="165" t="s">
        <v>128</v>
      </c>
      <c r="O145" s="165" t="s">
        <v>128</v>
      </c>
      <c r="P145" s="368" t="s">
        <v>422</v>
      </c>
      <c r="Q145" s="368"/>
    </row>
    <row r="148" spans="2:17" ht="15.75" thickBot="1" x14ac:dyDescent="0.3"/>
    <row r="149" spans="2:17" ht="54" customHeight="1" x14ac:dyDescent="0.25">
      <c r="B149" s="67" t="s">
        <v>32</v>
      </c>
      <c r="C149" s="67" t="s">
        <v>48</v>
      </c>
      <c r="D149" s="49" t="s">
        <v>49</v>
      </c>
      <c r="E149" s="67" t="s">
        <v>50</v>
      </c>
      <c r="F149" s="69" t="s">
        <v>54</v>
      </c>
      <c r="G149" s="133"/>
    </row>
    <row r="150" spans="2:17" ht="120.75" customHeight="1" x14ac:dyDescent="0.2">
      <c r="B150" s="335" t="s">
        <v>51</v>
      </c>
      <c r="C150" s="6" t="s">
        <v>120</v>
      </c>
      <c r="D150" s="63">
        <v>25</v>
      </c>
      <c r="E150" s="63">
        <v>25</v>
      </c>
      <c r="F150" s="336">
        <f>+E150+E151+E152</f>
        <v>60</v>
      </c>
      <c r="G150" s="72"/>
    </row>
    <row r="151" spans="2:17" ht="76.150000000000006" customHeight="1" x14ac:dyDescent="0.2">
      <c r="B151" s="335"/>
      <c r="C151" s="6" t="s">
        <v>121</v>
      </c>
      <c r="D151" s="66">
        <v>25</v>
      </c>
      <c r="E151" s="63">
        <v>25</v>
      </c>
      <c r="F151" s="337"/>
      <c r="G151" s="72"/>
    </row>
    <row r="152" spans="2:17" ht="69" customHeight="1" x14ac:dyDescent="0.2">
      <c r="B152" s="335"/>
      <c r="C152" s="6" t="s">
        <v>122</v>
      </c>
      <c r="D152" s="63">
        <v>10</v>
      </c>
      <c r="E152" s="63">
        <v>10</v>
      </c>
      <c r="F152" s="338"/>
      <c r="G152" s="72"/>
    </row>
    <row r="153" spans="2:17" x14ac:dyDescent="0.25">
      <c r="C153"/>
    </row>
    <row r="156" spans="2:17" x14ac:dyDescent="0.25">
      <c r="B156" s="58" t="s">
        <v>55</v>
      </c>
    </row>
    <row r="159" spans="2:17" x14ac:dyDescent="0.25">
      <c r="B159" s="70" t="s">
        <v>32</v>
      </c>
      <c r="C159" s="70" t="s">
        <v>56</v>
      </c>
      <c r="D159" s="67" t="s">
        <v>50</v>
      </c>
      <c r="E159" s="67" t="s">
        <v>16</v>
      </c>
    </row>
    <row r="160" spans="2:17" ht="52.5" customHeight="1" x14ac:dyDescent="0.25">
      <c r="B160" s="2" t="s">
        <v>57</v>
      </c>
      <c r="C160" s="7">
        <v>40</v>
      </c>
      <c r="D160" s="63">
        <f>+E131</f>
        <v>30</v>
      </c>
      <c r="E160" s="339">
        <f>+D160+D161</f>
        <v>90</v>
      </c>
    </row>
    <row r="161" spans="2:5" ht="42.75" x14ac:dyDescent="0.25">
      <c r="B161" s="2" t="s">
        <v>58</v>
      </c>
      <c r="C161" s="7">
        <v>60</v>
      </c>
      <c r="D161" s="63">
        <f>+F150</f>
        <v>60</v>
      </c>
      <c r="E161" s="340"/>
    </row>
  </sheetData>
  <mergeCells count="71">
    <mergeCell ref="P102:Q102"/>
    <mergeCell ref="P103:Q103"/>
    <mergeCell ref="P104:Q104"/>
    <mergeCell ref="P106:Q106"/>
    <mergeCell ref="P141:Q141"/>
    <mergeCell ref="P142:Q142"/>
    <mergeCell ref="P143:Q143"/>
    <mergeCell ref="P144:Q144"/>
    <mergeCell ref="O64:P64"/>
    <mergeCell ref="P85:Q85"/>
    <mergeCell ref="P86:Q86"/>
    <mergeCell ref="P87:Q87"/>
    <mergeCell ref="P88:Q88"/>
    <mergeCell ref="P89:Q89"/>
    <mergeCell ref="P95:Q95"/>
    <mergeCell ref="P96:Q96"/>
    <mergeCell ref="P97:Q97"/>
    <mergeCell ref="P98:Q98"/>
    <mergeCell ref="P100:Q100"/>
    <mergeCell ref="P101:Q101"/>
    <mergeCell ref="O70:P70"/>
    <mergeCell ref="J138:L138"/>
    <mergeCell ref="P138:Q138"/>
    <mergeCell ref="P139:Q139"/>
    <mergeCell ref="P145:Q145"/>
    <mergeCell ref="J81:L81"/>
    <mergeCell ref="P82:Q82"/>
    <mergeCell ref="P105:Q105"/>
    <mergeCell ref="P83:Q83"/>
    <mergeCell ref="P84:Q84"/>
    <mergeCell ref="P90:Q90"/>
    <mergeCell ref="P91:Q91"/>
    <mergeCell ref="P92:Q92"/>
    <mergeCell ref="P93:Q93"/>
    <mergeCell ref="P94:Q94"/>
    <mergeCell ref="P99:Q99"/>
    <mergeCell ref="P140:Q140"/>
    <mergeCell ref="O65:P65"/>
    <mergeCell ref="O66:P66"/>
    <mergeCell ref="O67:P67"/>
    <mergeCell ref="O68:P68"/>
    <mergeCell ref="O69:P69"/>
    <mergeCell ref="B4:P4"/>
    <mergeCell ref="B22:C22"/>
    <mergeCell ref="C6:N6"/>
    <mergeCell ref="C7:N7"/>
    <mergeCell ref="C8:N8"/>
    <mergeCell ref="C9:N9"/>
    <mergeCell ref="C10:E10"/>
    <mergeCell ref="C58:N58"/>
    <mergeCell ref="B14:C21"/>
    <mergeCell ref="D54:E54"/>
    <mergeCell ref="B54:B55"/>
    <mergeCell ref="C54:C55"/>
    <mergeCell ref="M44:N45"/>
    <mergeCell ref="B150:B152"/>
    <mergeCell ref="F150:F152"/>
    <mergeCell ref="E160:E161"/>
    <mergeCell ref="B2:P2"/>
    <mergeCell ref="B116:P116"/>
    <mergeCell ref="B136:N136"/>
    <mergeCell ref="E131:E133"/>
    <mergeCell ref="B109:N109"/>
    <mergeCell ref="D112:E112"/>
    <mergeCell ref="D113:E113"/>
    <mergeCell ref="B119:N119"/>
    <mergeCell ref="P81:Q81"/>
    <mergeCell ref="B76:N76"/>
    <mergeCell ref="E40:E41"/>
    <mergeCell ref="O63:P63"/>
    <mergeCell ref="B60:N60"/>
  </mergeCells>
  <dataValidations count="2">
    <dataValidation type="decimal" allowBlank="1" showInputMessage="1" showErrorMessage="1" sqref="WVH983077 WLL983077 C65573 IV65573 SR65573 ACN65573 AMJ65573 AWF65573 BGB65573 BPX65573 BZT65573 CJP65573 CTL65573 DDH65573 DND65573 DWZ65573 EGV65573 EQR65573 FAN65573 FKJ65573 FUF65573 GEB65573 GNX65573 GXT65573 HHP65573 HRL65573 IBH65573 ILD65573 IUZ65573 JEV65573 JOR65573 JYN65573 KIJ65573 KSF65573 LCB65573 LLX65573 LVT65573 MFP65573 MPL65573 MZH65573 NJD65573 NSZ65573 OCV65573 OMR65573 OWN65573 PGJ65573 PQF65573 QAB65573 QJX65573 QTT65573 RDP65573 RNL65573 RXH65573 SHD65573 SQZ65573 TAV65573 TKR65573 TUN65573 UEJ65573 UOF65573 UYB65573 VHX65573 VRT65573 WBP65573 WLL65573 WVH65573 C131109 IV131109 SR131109 ACN131109 AMJ131109 AWF131109 BGB131109 BPX131109 BZT131109 CJP131109 CTL131109 DDH131109 DND131109 DWZ131109 EGV131109 EQR131109 FAN131109 FKJ131109 FUF131109 GEB131109 GNX131109 GXT131109 HHP131109 HRL131109 IBH131109 ILD131109 IUZ131109 JEV131109 JOR131109 JYN131109 KIJ131109 KSF131109 LCB131109 LLX131109 LVT131109 MFP131109 MPL131109 MZH131109 NJD131109 NSZ131109 OCV131109 OMR131109 OWN131109 PGJ131109 PQF131109 QAB131109 QJX131109 QTT131109 RDP131109 RNL131109 RXH131109 SHD131109 SQZ131109 TAV131109 TKR131109 TUN131109 UEJ131109 UOF131109 UYB131109 VHX131109 VRT131109 WBP131109 WLL131109 WVH131109 C196645 IV196645 SR196645 ACN196645 AMJ196645 AWF196645 BGB196645 BPX196645 BZT196645 CJP196645 CTL196645 DDH196645 DND196645 DWZ196645 EGV196645 EQR196645 FAN196645 FKJ196645 FUF196645 GEB196645 GNX196645 GXT196645 HHP196645 HRL196645 IBH196645 ILD196645 IUZ196645 JEV196645 JOR196645 JYN196645 KIJ196645 KSF196645 LCB196645 LLX196645 LVT196645 MFP196645 MPL196645 MZH196645 NJD196645 NSZ196645 OCV196645 OMR196645 OWN196645 PGJ196645 PQF196645 QAB196645 QJX196645 QTT196645 RDP196645 RNL196645 RXH196645 SHD196645 SQZ196645 TAV196645 TKR196645 TUN196645 UEJ196645 UOF196645 UYB196645 VHX196645 VRT196645 WBP196645 WLL196645 WVH196645 C262181 IV262181 SR262181 ACN262181 AMJ262181 AWF262181 BGB262181 BPX262181 BZT262181 CJP262181 CTL262181 DDH262181 DND262181 DWZ262181 EGV262181 EQR262181 FAN262181 FKJ262181 FUF262181 GEB262181 GNX262181 GXT262181 HHP262181 HRL262181 IBH262181 ILD262181 IUZ262181 JEV262181 JOR262181 JYN262181 KIJ262181 KSF262181 LCB262181 LLX262181 LVT262181 MFP262181 MPL262181 MZH262181 NJD262181 NSZ262181 OCV262181 OMR262181 OWN262181 PGJ262181 PQF262181 QAB262181 QJX262181 QTT262181 RDP262181 RNL262181 RXH262181 SHD262181 SQZ262181 TAV262181 TKR262181 TUN262181 UEJ262181 UOF262181 UYB262181 VHX262181 VRT262181 WBP262181 WLL262181 WVH262181 C327717 IV327717 SR327717 ACN327717 AMJ327717 AWF327717 BGB327717 BPX327717 BZT327717 CJP327717 CTL327717 DDH327717 DND327717 DWZ327717 EGV327717 EQR327717 FAN327717 FKJ327717 FUF327717 GEB327717 GNX327717 GXT327717 HHP327717 HRL327717 IBH327717 ILD327717 IUZ327717 JEV327717 JOR327717 JYN327717 KIJ327717 KSF327717 LCB327717 LLX327717 LVT327717 MFP327717 MPL327717 MZH327717 NJD327717 NSZ327717 OCV327717 OMR327717 OWN327717 PGJ327717 PQF327717 QAB327717 QJX327717 QTT327717 RDP327717 RNL327717 RXH327717 SHD327717 SQZ327717 TAV327717 TKR327717 TUN327717 UEJ327717 UOF327717 UYB327717 VHX327717 VRT327717 WBP327717 WLL327717 WVH327717 C393253 IV393253 SR393253 ACN393253 AMJ393253 AWF393253 BGB393253 BPX393253 BZT393253 CJP393253 CTL393253 DDH393253 DND393253 DWZ393253 EGV393253 EQR393253 FAN393253 FKJ393253 FUF393253 GEB393253 GNX393253 GXT393253 HHP393253 HRL393253 IBH393253 ILD393253 IUZ393253 JEV393253 JOR393253 JYN393253 KIJ393253 KSF393253 LCB393253 LLX393253 LVT393253 MFP393253 MPL393253 MZH393253 NJD393253 NSZ393253 OCV393253 OMR393253 OWN393253 PGJ393253 PQF393253 QAB393253 QJX393253 QTT393253 RDP393253 RNL393253 RXH393253 SHD393253 SQZ393253 TAV393253 TKR393253 TUN393253 UEJ393253 UOF393253 UYB393253 VHX393253 VRT393253 WBP393253 WLL393253 WVH393253 C458789 IV458789 SR458789 ACN458789 AMJ458789 AWF458789 BGB458789 BPX458789 BZT458789 CJP458789 CTL458789 DDH458789 DND458789 DWZ458789 EGV458789 EQR458789 FAN458789 FKJ458789 FUF458789 GEB458789 GNX458789 GXT458789 HHP458789 HRL458789 IBH458789 ILD458789 IUZ458789 JEV458789 JOR458789 JYN458789 KIJ458789 KSF458789 LCB458789 LLX458789 LVT458789 MFP458789 MPL458789 MZH458789 NJD458789 NSZ458789 OCV458789 OMR458789 OWN458789 PGJ458789 PQF458789 QAB458789 QJX458789 QTT458789 RDP458789 RNL458789 RXH458789 SHD458789 SQZ458789 TAV458789 TKR458789 TUN458789 UEJ458789 UOF458789 UYB458789 VHX458789 VRT458789 WBP458789 WLL458789 WVH458789 C524325 IV524325 SR524325 ACN524325 AMJ524325 AWF524325 BGB524325 BPX524325 BZT524325 CJP524325 CTL524325 DDH524325 DND524325 DWZ524325 EGV524325 EQR524325 FAN524325 FKJ524325 FUF524325 GEB524325 GNX524325 GXT524325 HHP524325 HRL524325 IBH524325 ILD524325 IUZ524325 JEV524325 JOR524325 JYN524325 KIJ524325 KSF524325 LCB524325 LLX524325 LVT524325 MFP524325 MPL524325 MZH524325 NJD524325 NSZ524325 OCV524325 OMR524325 OWN524325 PGJ524325 PQF524325 QAB524325 QJX524325 QTT524325 RDP524325 RNL524325 RXH524325 SHD524325 SQZ524325 TAV524325 TKR524325 TUN524325 UEJ524325 UOF524325 UYB524325 VHX524325 VRT524325 WBP524325 WLL524325 WVH524325 C589861 IV589861 SR589861 ACN589861 AMJ589861 AWF589861 BGB589861 BPX589861 BZT589861 CJP589861 CTL589861 DDH589861 DND589861 DWZ589861 EGV589861 EQR589861 FAN589861 FKJ589861 FUF589861 GEB589861 GNX589861 GXT589861 HHP589861 HRL589861 IBH589861 ILD589861 IUZ589861 JEV589861 JOR589861 JYN589861 KIJ589861 KSF589861 LCB589861 LLX589861 LVT589861 MFP589861 MPL589861 MZH589861 NJD589861 NSZ589861 OCV589861 OMR589861 OWN589861 PGJ589861 PQF589861 QAB589861 QJX589861 QTT589861 RDP589861 RNL589861 RXH589861 SHD589861 SQZ589861 TAV589861 TKR589861 TUN589861 UEJ589861 UOF589861 UYB589861 VHX589861 VRT589861 WBP589861 WLL589861 WVH589861 C655397 IV655397 SR655397 ACN655397 AMJ655397 AWF655397 BGB655397 BPX655397 BZT655397 CJP655397 CTL655397 DDH655397 DND655397 DWZ655397 EGV655397 EQR655397 FAN655397 FKJ655397 FUF655397 GEB655397 GNX655397 GXT655397 HHP655397 HRL655397 IBH655397 ILD655397 IUZ655397 JEV655397 JOR655397 JYN655397 KIJ655397 KSF655397 LCB655397 LLX655397 LVT655397 MFP655397 MPL655397 MZH655397 NJD655397 NSZ655397 OCV655397 OMR655397 OWN655397 PGJ655397 PQF655397 QAB655397 QJX655397 QTT655397 RDP655397 RNL655397 RXH655397 SHD655397 SQZ655397 TAV655397 TKR655397 TUN655397 UEJ655397 UOF655397 UYB655397 VHX655397 VRT655397 WBP655397 WLL655397 WVH655397 C720933 IV720933 SR720933 ACN720933 AMJ720933 AWF720933 BGB720933 BPX720933 BZT720933 CJP720933 CTL720933 DDH720933 DND720933 DWZ720933 EGV720933 EQR720933 FAN720933 FKJ720933 FUF720933 GEB720933 GNX720933 GXT720933 HHP720933 HRL720933 IBH720933 ILD720933 IUZ720933 JEV720933 JOR720933 JYN720933 KIJ720933 KSF720933 LCB720933 LLX720933 LVT720933 MFP720933 MPL720933 MZH720933 NJD720933 NSZ720933 OCV720933 OMR720933 OWN720933 PGJ720933 PQF720933 QAB720933 QJX720933 QTT720933 RDP720933 RNL720933 RXH720933 SHD720933 SQZ720933 TAV720933 TKR720933 TUN720933 UEJ720933 UOF720933 UYB720933 VHX720933 VRT720933 WBP720933 WLL720933 WVH720933 C786469 IV786469 SR786469 ACN786469 AMJ786469 AWF786469 BGB786469 BPX786469 BZT786469 CJP786469 CTL786469 DDH786469 DND786469 DWZ786469 EGV786469 EQR786469 FAN786469 FKJ786469 FUF786469 GEB786469 GNX786469 GXT786469 HHP786469 HRL786469 IBH786469 ILD786469 IUZ786469 JEV786469 JOR786469 JYN786469 KIJ786469 KSF786469 LCB786469 LLX786469 LVT786469 MFP786469 MPL786469 MZH786469 NJD786469 NSZ786469 OCV786469 OMR786469 OWN786469 PGJ786469 PQF786469 QAB786469 QJX786469 QTT786469 RDP786469 RNL786469 RXH786469 SHD786469 SQZ786469 TAV786469 TKR786469 TUN786469 UEJ786469 UOF786469 UYB786469 VHX786469 VRT786469 WBP786469 WLL786469 WVH786469 C852005 IV852005 SR852005 ACN852005 AMJ852005 AWF852005 BGB852005 BPX852005 BZT852005 CJP852005 CTL852005 DDH852005 DND852005 DWZ852005 EGV852005 EQR852005 FAN852005 FKJ852005 FUF852005 GEB852005 GNX852005 GXT852005 HHP852005 HRL852005 IBH852005 ILD852005 IUZ852005 JEV852005 JOR852005 JYN852005 KIJ852005 KSF852005 LCB852005 LLX852005 LVT852005 MFP852005 MPL852005 MZH852005 NJD852005 NSZ852005 OCV852005 OMR852005 OWN852005 PGJ852005 PQF852005 QAB852005 QJX852005 QTT852005 RDP852005 RNL852005 RXH852005 SHD852005 SQZ852005 TAV852005 TKR852005 TUN852005 UEJ852005 UOF852005 UYB852005 VHX852005 VRT852005 WBP852005 WLL852005 WVH852005 C917541 IV917541 SR917541 ACN917541 AMJ917541 AWF917541 BGB917541 BPX917541 BZT917541 CJP917541 CTL917541 DDH917541 DND917541 DWZ917541 EGV917541 EQR917541 FAN917541 FKJ917541 FUF917541 GEB917541 GNX917541 GXT917541 HHP917541 HRL917541 IBH917541 ILD917541 IUZ917541 JEV917541 JOR917541 JYN917541 KIJ917541 KSF917541 LCB917541 LLX917541 LVT917541 MFP917541 MPL917541 MZH917541 NJD917541 NSZ917541 OCV917541 OMR917541 OWN917541 PGJ917541 PQF917541 QAB917541 QJX917541 QTT917541 RDP917541 RNL917541 RXH917541 SHD917541 SQZ917541 TAV917541 TKR917541 TUN917541 UEJ917541 UOF917541 UYB917541 VHX917541 VRT917541 WBP917541 WLL917541 WVH917541 C983077 IV983077 SR983077 ACN983077 AMJ983077 AWF983077 BGB983077 BPX983077 BZT983077 CJP983077 CTL983077 DDH983077 DND983077 DWZ983077 EGV983077 EQR983077 FAN983077 FKJ983077 FUF983077 GEB983077 GNX983077 GXT983077 HHP983077 HRL983077 IBH983077 ILD983077 IUZ983077 JEV983077 JOR983077 JYN983077 KIJ983077 KSF983077 LCB983077 LLX983077 LVT983077 MFP983077 MPL983077 MZH983077 NJD983077 NSZ983077 OCV983077 OMR983077 OWN983077 PGJ983077 PQF983077 QAB983077 QJX983077 QTT983077 RDP983077 RNL983077 RXH983077 SHD983077 SQZ983077 TAV983077 TKR983077 TUN983077 UEJ983077 UOF983077 UYB983077 VHX983077 VRT983077 WBP98307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7 A65573 IS65573 SO65573 ACK65573 AMG65573 AWC65573 BFY65573 BPU65573 BZQ65573 CJM65573 CTI65573 DDE65573 DNA65573 DWW65573 EGS65573 EQO65573 FAK65573 FKG65573 FUC65573 GDY65573 GNU65573 GXQ65573 HHM65573 HRI65573 IBE65573 ILA65573 IUW65573 JES65573 JOO65573 JYK65573 KIG65573 KSC65573 LBY65573 LLU65573 LVQ65573 MFM65573 MPI65573 MZE65573 NJA65573 NSW65573 OCS65573 OMO65573 OWK65573 PGG65573 PQC65573 PZY65573 QJU65573 QTQ65573 RDM65573 RNI65573 RXE65573 SHA65573 SQW65573 TAS65573 TKO65573 TUK65573 UEG65573 UOC65573 UXY65573 VHU65573 VRQ65573 WBM65573 WLI65573 WVE65573 A131109 IS131109 SO131109 ACK131109 AMG131109 AWC131109 BFY131109 BPU131109 BZQ131109 CJM131109 CTI131109 DDE131109 DNA131109 DWW131109 EGS131109 EQO131109 FAK131109 FKG131109 FUC131109 GDY131109 GNU131109 GXQ131109 HHM131109 HRI131109 IBE131109 ILA131109 IUW131109 JES131109 JOO131109 JYK131109 KIG131109 KSC131109 LBY131109 LLU131109 LVQ131109 MFM131109 MPI131109 MZE131109 NJA131109 NSW131109 OCS131109 OMO131109 OWK131109 PGG131109 PQC131109 PZY131109 QJU131109 QTQ131109 RDM131109 RNI131109 RXE131109 SHA131109 SQW131109 TAS131109 TKO131109 TUK131109 UEG131109 UOC131109 UXY131109 VHU131109 VRQ131109 WBM131109 WLI131109 WVE131109 A196645 IS196645 SO196645 ACK196645 AMG196645 AWC196645 BFY196645 BPU196645 BZQ196645 CJM196645 CTI196645 DDE196645 DNA196645 DWW196645 EGS196645 EQO196645 FAK196645 FKG196645 FUC196645 GDY196645 GNU196645 GXQ196645 HHM196645 HRI196645 IBE196645 ILA196645 IUW196645 JES196645 JOO196645 JYK196645 KIG196645 KSC196645 LBY196645 LLU196645 LVQ196645 MFM196645 MPI196645 MZE196645 NJA196645 NSW196645 OCS196645 OMO196645 OWK196645 PGG196645 PQC196645 PZY196645 QJU196645 QTQ196645 RDM196645 RNI196645 RXE196645 SHA196645 SQW196645 TAS196645 TKO196645 TUK196645 UEG196645 UOC196645 UXY196645 VHU196645 VRQ196645 WBM196645 WLI196645 WVE196645 A262181 IS262181 SO262181 ACK262181 AMG262181 AWC262181 BFY262181 BPU262181 BZQ262181 CJM262181 CTI262181 DDE262181 DNA262181 DWW262181 EGS262181 EQO262181 FAK262181 FKG262181 FUC262181 GDY262181 GNU262181 GXQ262181 HHM262181 HRI262181 IBE262181 ILA262181 IUW262181 JES262181 JOO262181 JYK262181 KIG262181 KSC262181 LBY262181 LLU262181 LVQ262181 MFM262181 MPI262181 MZE262181 NJA262181 NSW262181 OCS262181 OMO262181 OWK262181 PGG262181 PQC262181 PZY262181 QJU262181 QTQ262181 RDM262181 RNI262181 RXE262181 SHA262181 SQW262181 TAS262181 TKO262181 TUK262181 UEG262181 UOC262181 UXY262181 VHU262181 VRQ262181 WBM262181 WLI262181 WVE262181 A327717 IS327717 SO327717 ACK327717 AMG327717 AWC327717 BFY327717 BPU327717 BZQ327717 CJM327717 CTI327717 DDE327717 DNA327717 DWW327717 EGS327717 EQO327717 FAK327717 FKG327717 FUC327717 GDY327717 GNU327717 GXQ327717 HHM327717 HRI327717 IBE327717 ILA327717 IUW327717 JES327717 JOO327717 JYK327717 KIG327717 KSC327717 LBY327717 LLU327717 LVQ327717 MFM327717 MPI327717 MZE327717 NJA327717 NSW327717 OCS327717 OMO327717 OWK327717 PGG327717 PQC327717 PZY327717 QJU327717 QTQ327717 RDM327717 RNI327717 RXE327717 SHA327717 SQW327717 TAS327717 TKO327717 TUK327717 UEG327717 UOC327717 UXY327717 VHU327717 VRQ327717 WBM327717 WLI327717 WVE327717 A393253 IS393253 SO393253 ACK393253 AMG393253 AWC393253 BFY393253 BPU393253 BZQ393253 CJM393253 CTI393253 DDE393253 DNA393253 DWW393253 EGS393253 EQO393253 FAK393253 FKG393253 FUC393253 GDY393253 GNU393253 GXQ393253 HHM393253 HRI393253 IBE393253 ILA393253 IUW393253 JES393253 JOO393253 JYK393253 KIG393253 KSC393253 LBY393253 LLU393253 LVQ393253 MFM393253 MPI393253 MZE393253 NJA393253 NSW393253 OCS393253 OMO393253 OWK393253 PGG393253 PQC393253 PZY393253 QJU393253 QTQ393253 RDM393253 RNI393253 RXE393253 SHA393253 SQW393253 TAS393253 TKO393253 TUK393253 UEG393253 UOC393253 UXY393253 VHU393253 VRQ393253 WBM393253 WLI393253 WVE393253 A458789 IS458789 SO458789 ACK458789 AMG458789 AWC458789 BFY458789 BPU458789 BZQ458789 CJM458789 CTI458789 DDE458789 DNA458789 DWW458789 EGS458789 EQO458789 FAK458789 FKG458789 FUC458789 GDY458789 GNU458789 GXQ458789 HHM458789 HRI458789 IBE458789 ILA458789 IUW458789 JES458789 JOO458789 JYK458789 KIG458789 KSC458789 LBY458789 LLU458789 LVQ458789 MFM458789 MPI458789 MZE458789 NJA458789 NSW458789 OCS458789 OMO458789 OWK458789 PGG458789 PQC458789 PZY458789 QJU458789 QTQ458789 RDM458789 RNI458789 RXE458789 SHA458789 SQW458789 TAS458789 TKO458789 TUK458789 UEG458789 UOC458789 UXY458789 VHU458789 VRQ458789 WBM458789 WLI458789 WVE458789 A524325 IS524325 SO524325 ACK524325 AMG524325 AWC524325 BFY524325 BPU524325 BZQ524325 CJM524325 CTI524325 DDE524325 DNA524325 DWW524325 EGS524325 EQO524325 FAK524325 FKG524325 FUC524325 GDY524325 GNU524325 GXQ524325 HHM524325 HRI524325 IBE524325 ILA524325 IUW524325 JES524325 JOO524325 JYK524325 KIG524325 KSC524325 LBY524325 LLU524325 LVQ524325 MFM524325 MPI524325 MZE524325 NJA524325 NSW524325 OCS524325 OMO524325 OWK524325 PGG524325 PQC524325 PZY524325 QJU524325 QTQ524325 RDM524325 RNI524325 RXE524325 SHA524325 SQW524325 TAS524325 TKO524325 TUK524325 UEG524325 UOC524325 UXY524325 VHU524325 VRQ524325 WBM524325 WLI524325 WVE524325 A589861 IS589861 SO589861 ACK589861 AMG589861 AWC589861 BFY589861 BPU589861 BZQ589861 CJM589861 CTI589861 DDE589861 DNA589861 DWW589861 EGS589861 EQO589861 FAK589861 FKG589861 FUC589861 GDY589861 GNU589861 GXQ589861 HHM589861 HRI589861 IBE589861 ILA589861 IUW589861 JES589861 JOO589861 JYK589861 KIG589861 KSC589861 LBY589861 LLU589861 LVQ589861 MFM589861 MPI589861 MZE589861 NJA589861 NSW589861 OCS589861 OMO589861 OWK589861 PGG589861 PQC589861 PZY589861 QJU589861 QTQ589861 RDM589861 RNI589861 RXE589861 SHA589861 SQW589861 TAS589861 TKO589861 TUK589861 UEG589861 UOC589861 UXY589861 VHU589861 VRQ589861 WBM589861 WLI589861 WVE589861 A655397 IS655397 SO655397 ACK655397 AMG655397 AWC655397 BFY655397 BPU655397 BZQ655397 CJM655397 CTI655397 DDE655397 DNA655397 DWW655397 EGS655397 EQO655397 FAK655397 FKG655397 FUC655397 GDY655397 GNU655397 GXQ655397 HHM655397 HRI655397 IBE655397 ILA655397 IUW655397 JES655397 JOO655397 JYK655397 KIG655397 KSC655397 LBY655397 LLU655397 LVQ655397 MFM655397 MPI655397 MZE655397 NJA655397 NSW655397 OCS655397 OMO655397 OWK655397 PGG655397 PQC655397 PZY655397 QJU655397 QTQ655397 RDM655397 RNI655397 RXE655397 SHA655397 SQW655397 TAS655397 TKO655397 TUK655397 UEG655397 UOC655397 UXY655397 VHU655397 VRQ655397 WBM655397 WLI655397 WVE655397 A720933 IS720933 SO720933 ACK720933 AMG720933 AWC720933 BFY720933 BPU720933 BZQ720933 CJM720933 CTI720933 DDE720933 DNA720933 DWW720933 EGS720933 EQO720933 FAK720933 FKG720933 FUC720933 GDY720933 GNU720933 GXQ720933 HHM720933 HRI720933 IBE720933 ILA720933 IUW720933 JES720933 JOO720933 JYK720933 KIG720933 KSC720933 LBY720933 LLU720933 LVQ720933 MFM720933 MPI720933 MZE720933 NJA720933 NSW720933 OCS720933 OMO720933 OWK720933 PGG720933 PQC720933 PZY720933 QJU720933 QTQ720933 RDM720933 RNI720933 RXE720933 SHA720933 SQW720933 TAS720933 TKO720933 TUK720933 UEG720933 UOC720933 UXY720933 VHU720933 VRQ720933 WBM720933 WLI720933 WVE720933 A786469 IS786469 SO786469 ACK786469 AMG786469 AWC786469 BFY786469 BPU786469 BZQ786469 CJM786469 CTI786469 DDE786469 DNA786469 DWW786469 EGS786469 EQO786469 FAK786469 FKG786469 FUC786469 GDY786469 GNU786469 GXQ786469 HHM786469 HRI786469 IBE786469 ILA786469 IUW786469 JES786469 JOO786469 JYK786469 KIG786469 KSC786469 LBY786469 LLU786469 LVQ786469 MFM786469 MPI786469 MZE786469 NJA786469 NSW786469 OCS786469 OMO786469 OWK786469 PGG786469 PQC786469 PZY786469 QJU786469 QTQ786469 RDM786469 RNI786469 RXE786469 SHA786469 SQW786469 TAS786469 TKO786469 TUK786469 UEG786469 UOC786469 UXY786469 VHU786469 VRQ786469 WBM786469 WLI786469 WVE786469 A852005 IS852005 SO852005 ACK852005 AMG852005 AWC852005 BFY852005 BPU852005 BZQ852005 CJM852005 CTI852005 DDE852005 DNA852005 DWW852005 EGS852005 EQO852005 FAK852005 FKG852005 FUC852005 GDY852005 GNU852005 GXQ852005 HHM852005 HRI852005 IBE852005 ILA852005 IUW852005 JES852005 JOO852005 JYK852005 KIG852005 KSC852005 LBY852005 LLU852005 LVQ852005 MFM852005 MPI852005 MZE852005 NJA852005 NSW852005 OCS852005 OMO852005 OWK852005 PGG852005 PQC852005 PZY852005 QJU852005 QTQ852005 RDM852005 RNI852005 RXE852005 SHA852005 SQW852005 TAS852005 TKO852005 TUK852005 UEG852005 UOC852005 UXY852005 VHU852005 VRQ852005 WBM852005 WLI852005 WVE852005 A917541 IS917541 SO917541 ACK917541 AMG917541 AWC917541 BFY917541 BPU917541 BZQ917541 CJM917541 CTI917541 DDE917541 DNA917541 DWW917541 EGS917541 EQO917541 FAK917541 FKG917541 FUC917541 GDY917541 GNU917541 GXQ917541 HHM917541 HRI917541 IBE917541 ILA917541 IUW917541 JES917541 JOO917541 JYK917541 KIG917541 KSC917541 LBY917541 LLU917541 LVQ917541 MFM917541 MPI917541 MZE917541 NJA917541 NSW917541 OCS917541 OMO917541 OWK917541 PGG917541 PQC917541 PZY917541 QJU917541 QTQ917541 RDM917541 RNI917541 RXE917541 SHA917541 SQW917541 TAS917541 TKO917541 TUK917541 UEG917541 UOC917541 UXY917541 VHU917541 VRQ917541 WBM917541 WLI917541 WVE917541 A983077 IS983077 SO983077 ACK983077 AMG983077 AWC983077 BFY983077 BPU983077 BZQ983077 CJM983077 CTI983077 DDE983077 DNA983077 DWW983077 EGS983077 EQO983077 FAK983077 FKG983077 FUC983077 GDY983077 GNU983077 GXQ983077 HHM983077 HRI983077 IBE983077 ILA983077 IUW983077 JES983077 JOO983077 JYK983077 KIG983077 KSC983077 LBY983077 LLU983077 LVQ983077 MFM983077 MPI983077 MZE983077 NJA983077 NSW983077 OCS983077 OMO983077 OWK983077 PGG983077 PQC983077 PZY983077 QJU983077 QTQ983077 RDM983077 RNI983077 RXE983077 SHA983077 SQW983077 TAS983077 TKO983077 TUK983077 UEG983077 UOC983077 UXY983077 VHU983077 VRQ983077 WBM983077 WLI98307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1"/>
  <sheetViews>
    <sheetView topLeftCell="H81" zoomScale="60" zoomScaleNormal="60" workbookViewId="0">
      <selection activeCell="W81" sqref="W81"/>
    </sheetView>
  </sheetViews>
  <sheetFormatPr baseColWidth="10" defaultRowHeight="14.25" x14ac:dyDescent="0.25"/>
  <cols>
    <col min="1" max="1" width="3.140625" style="170" bestFit="1" customWidth="1"/>
    <col min="2" max="2" width="102.7109375" style="170" bestFit="1" customWidth="1"/>
    <col min="3" max="3" width="31.140625" style="170" customWidth="1"/>
    <col min="4" max="4" width="50.140625" style="170" bestFit="1" customWidth="1"/>
    <col min="5" max="5" width="25" style="170" customWidth="1"/>
    <col min="6" max="7" width="29.7109375" style="170" customWidth="1"/>
    <col min="8" max="8" width="24.5703125" style="170" customWidth="1"/>
    <col min="9" max="9" width="24" style="170" customWidth="1"/>
    <col min="10" max="10" width="36" style="170" customWidth="1"/>
    <col min="11" max="11" width="23.28515625" style="170" customWidth="1"/>
    <col min="12" max="12" width="41.28515625" style="170" customWidth="1"/>
    <col min="13" max="13" width="26.28515625" style="170" customWidth="1"/>
    <col min="14" max="14" width="22.140625" style="170" customWidth="1"/>
    <col min="15" max="15" width="26.140625" style="170" customWidth="1"/>
    <col min="16" max="16" width="19.5703125" style="170" bestFit="1" customWidth="1"/>
    <col min="17" max="17" width="26.42578125" style="170" customWidth="1"/>
    <col min="18" max="22" width="6.42578125" style="170" customWidth="1"/>
    <col min="23" max="251" width="11.42578125" style="170"/>
    <col min="252" max="252" width="1" style="170" customWidth="1"/>
    <col min="253" max="253" width="4.28515625" style="170" customWidth="1"/>
    <col min="254" max="254" width="34.7109375" style="170" customWidth="1"/>
    <col min="255" max="255" width="0" style="170" hidden="1" customWidth="1"/>
    <col min="256" max="256" width="20" style="170" customWidth="1"/>
    <col min="257" max="257" width="20.85546875" style="170" customWidth="1"/>
    <col min="258" max="258" width="25" style="170" customWidth="1"/>
    <col min="259" max="259" width="18.7109375" style="170" customWidth="1"/>
    <col min="260" max="260" width="29.7109375" style="170" customWidth="1"/>
    <col min="261" max="261" width="13.42578125" style="170" customWidth="1"/>
    <col min="262" max="262" width="13.85546875" style="170" customWidth="1"/>
    <col min="263" max="267" width="16.5703125" style="170" customWidth="1"/>
    <col min="268" max="268" width="20.5703125" style="170" customWidth="1"/>
    <col min="269" max="269" width="21.140625" style="170" customWidth="1"/>
    <col min="270" max="270" width="9.5703125" style="170" customWidth="1"/>
    <col min="271" max="271" width="0.42578125" style="170" customWidth="1"/>
    <col min="272" max="278" width="6.42578125" style="170" customWidth="1"/>
    <col min="279" max="507" width="11.42578125" style="170"/>
    <col min="508" max="508" width="1" style="170" customWidth="1"/>
    <col min="509" max="509" width="4.28515625" style="170" customWidth="1"/>
    <col min="510" max="510" width="34.7109375" style="170" customWidth="1"/>
    <col min="511" max="511" width="0" style="170" hidden="1" customWidth="1"/>
    <col min="512" max="512" width="20" style="170" customWidth="1"/>
    <col min="513" max="513" width="20.85546875" style="170" customWidth="1"/>
    <col min="514" max="514" width="25" style="170" customWidth="1"/>
    <col min="515" max="515" width="18.7109375" style="170" customWidth="1"/>
    <col min="516" max="516" width="29.7109375" style="170" customWidth="1"/>
    <col min="517" max="517" width="13.42578125" style="170" customWidth="1"/>
    <col min="518" max="518" width="13.85546875" style="170" customWidth="1"/>
    <col min="519" max="523" width="16.5703125" style="170" customWidth="1"/>
    <col min="524" max="524" width="20.5703125" style="170" customWidth="1"/>
    <col min="525" max="525" width="21.140625" style="170" customWidth="1"/>
    <col min="526" max="526" width="9.5703125" style="170" customWidth="1"/>
    <col min="527" max="527" width="0.42578125" style="170" customWidth="1"/>
    <col min="528" max="534" width="6.42578125" style="170" customWidth="1"/>
    <col min="535" max="763" width="11.42578125" style="170"/>
    <col min="764" max="764" width="1" style="170" customWidth="1"/>
    <col min="765" max="765" width="4.28515625" style="170" customWidth="1"/>
    <col min="766" max="766" width="34.7109375" style="170" customWidth="1"/>
    <col min="767" max="767" width="0" style="170" hidden="1" customWidth="1"/>
    <col min="768" max="768" width="20" style="170" customWidth="1"/>
    <col min="769" max="769" width="20.85546875" style="170" customWidth="1"/>
    <col min="770" max="770" width="25" style="170" customWidth="1"/>
    <col min="771" max="771" width="18.7109375" style="170" customWidth="1"/>
    <col min="772" max="772" width="29.7109375" style="170" customWidth="1"/>
    <col min="773" max="773" width="13.42578125" style="170" customWidth="1"/>
    <col min="774" max="774" width="13.85546875" style="170" customWidth="1"/>
    <col min="775" max="779" width="16.5703125" style="170" customWidth="1"/>
    <col min="780" max="780" width="20.5703125" style="170" customWidth="1"/>
    <col min="781" max="781" width="21.140625" style="170" customWidth="1"/>
    <col min="782" max="782" width="9.5703125" style="170" customWidth="1"/>
    <col min="783" max="783" width="0.42578125" style="170" customWidth="1"/>
    <col min="784" max="790" width="6.42578125" style="170" customWidth="1"/>
    <col min="791" max="1019" width="11.42578125" style="170"/>
    <col min="1020" max="1020" width="1" style="170" customWidth="1"/>
    <col min="1021" max="1021" width="4.28515625" style="170" customWidth="1"/>
    <col min="1022" max="1022" width="34.7109375" style="170" customWidth="1"/>
    <col min="1023" max="1023" width="0" style="170" hidden="1" customWidth="1"/>
    <col min="1024" max="1024" width="20" style="170" customWidth="1"/>
    <col min="1025" max="1025" width="20.85546875" style="170" customWidth="1"/>
    <col min="1026" max="1026" width="25" style="170" customWidth="1"/>
    <col min="1027" max="1027" width="18.7109375" style="170" customWidth="1"/>
    <col min="1028" max="1028" width="29.7109375" style="170" customWidth="1"/>
    <col min="1029" max="1029" width="13.42578125" style="170" customWidth="1"/>
    <col min="1030" max="1030" width="13.85546875" style="170" customWidth="1"/>
    <col min="1031" max="1035" width="16.5703125" style="170" customWidth="1"/>
    <col min="1036" max="1036" width="20.5703125" style="170" customWidth="1"/>
    <col min="1037" max="1037" width="21.140625" style="170" customWidth="1"/>
    <col min="1038" max="1038" width="9.5703125" style="170" customWidth="1"/>
    <col min="1039" max="1039" width="0.42578125" style="170" customWidth="1"/>
    <col min="1040" max="1046" width="6.42578125" style="170" customWidth="1"/>
    <col min="1047" max="1275" width="11.42578125" style="170"/>
    <col min="1276" max="1276" width="1" style="170" customWidth="1"/>
    <col min="1277" max="1277" width="4.28515625" style="170" customWidth="1"/>
    <col min="1278" max="1278" width="34.7109375" style="170" customWidth="1"/>
    <col min="1279" max="1279" width="0" style="170" hidden="1" customWidth="1"/>
    <col min="1280" max="1280" width="20" style="170" customWidth="1"/>
    <col min="1281" max="1281" width="20.85546875" style="170" customWidth="1"/>
    <col min="1282" max="1282" width="25" style="170" customWidth="1"/>
    <col min="1283" max="1283" width="18.7109375" style="170" customWidth="1"/>
    <col min="1284" max="1284" width="29.7109375" style="170" customWidth="1"/>
    <col min="1285" max="1285" width="13.42578125" style="170" customWidth="1"/>
    <col min="1286" max="1286" width="13.85546875" style="170" customWidth="1"/>
    <col min="1287" max="1291" width="16.5703125" style="170" customWidth="1"/>
    <col min="1292" max="1292" width="20.5703125" style="170" customWidth="1"/>
    <col min="1293" max="1293" width="21.140625" style="170" customWidth="1"/>
    <col min="1294" max="1294" width="9.5703125" style="170" customWidth="1"/>
    <col min="1295" max="1295" width="0.42578125" style="170" customWidth="1"/>
    <col min="1296" max="1302" width="6.42578125" style="170" customWidth="1"/>
    <col min="1303" max="1531" width="11.42578125" style="170"/>
    <col min="1532" max="1532" width="1" style="170" customWidth="1"/>
    <col min="1533" max="1533" width="4.28515625" style="170" customWidth="1"/>
    <col min="1534" max="1534" width="34.7109375" style="170" customWidth="1"/>
    <col min="1535" max="1535" width="0" style="170" hidden="1" customWidth="1"/>
    <col min="1536" max="1536" width="20" style="170" customWidth="1"/>
    <col min="1537" max="1537" width="20.85546875" style="170" customWidth="1"/>
    <col min="1538" max="1538" width="25" style="170" customWidth="1"/>
    <col min="1539" max="1539" width="18.7109375" style="170" customWidth="1"/>
    <col min="1540" max="1540" width="29.7109375" style="170" customWidth="1"/>
    <col min="1541" max="1541" width="13.42578125" style="170" customWidth="1"/>
    <col min="1542" max="1542" width="13.85546875" style="170" customWidth="1"/>
    <col min="1543" max="1547" width="16.5703125" style="170" customWidth="1"/>
    <col min="1548" max="1548" width="20.5703125" style="170" customWidth="1"/>
    <col min="1549" max="1549" width="21.140625" style="170" customWidth="1"/>
    <col min="1550" max="1550" width="9.5703125" style="170" customWidth="1"/>
    <col min="1551" max="1551" width="0.42578125" style="170" customWidth="1"/>
    <col min="1552" max="1558" width="6.42578125" style="170" customWidth="1"/>
    <col min="1559" max="1787" width="11.42578125" style="170"/>
    <col min="1788" max="1788" width="1" style="170" customWidth="1"/>
    <col min="1789" max="1789" width="4.28515625" style="170" customWidth="1"/>
    <col min="1790" max="1790" width="34.7109375" style="170" customWidth="1"/>
    <col min="1791" max="1791" width="0" style="170" hidden="1" customWidth="1"/>
    <col min="1792" max="1792" width="20" style="170" customWidth="1"/>
    <col min="1793" max="1793" width="20.85546875" style="170" customWidth="1"/>
    <col min="1794" max="1794" width="25" style="170" customWidth="1"/>
    <col min="1795" max="1795" width="18.7109375" style="170" customWidth="1"/>
    <col min="1796" max="1796" width="29.7109375" style="170" customWidth="1"/>
    <col min="1797" max="1797" width="13.42578125" style="170" customWidth="1"/>
    <col min="1798" max="1798" width="13.85546875" style="170" customWidth="1"/>
    <col min="1799" max="1803" width="16.5703125" style="170" customWidth="1"/>
    <col min="1804" max="1804" width="20.5703125" style="170" customWidth="1"/>
    <col min="1805" max="1805" width="21.140625" style="170" customWidth="1"/>
    <col min="1806" max="1806" width="9.5703125" style="170" customWidth="1"/>
    <col min="1807" max="1807" width="0.42578125" style="170" customWidth="1"/>
    <col min="1808" max="1814" width="6.42578125" style="170" customWidth="1"/>
    <col min="1815" max="2043" width="11.42578125" style="170"/>
    <col min="2044" max="2044" width="1" style="170" customWidth="1"/>
    <col min="2045" max="2045" width="4.28515625" style="170" customWidth="1"/>
    <col min="2046" max="2046" width="34.7109375" style="170" customWidth="1"/>
    <col min="2047" max="2047" width="0" style="170" hidden="1" customWidth="1"/>
    <col min="2048" max="2048" width="20" style="170" customWidth="1"/>
    <col min="2049" max="2049" width="20.85546875" style="170" customWidth="1"/>
    <col min="2050" max="2050" width="25" style="170" customWidth="1"/>
    <col min="2051" max="2051" width="18.7109375" style="170" customWidth="1"/>
    <col min="2052" max="2052" width="29.7109375" style="170" customWidth="1"/>
    <col min="2053" max="2053" width="13.42578125" style="170" customWidth="1"/>
    <col min="2054" max="2054" width="13.85546875" style="170" customWidth="1"/>
    <col min="2055" max="2059" width="16.5703125" style="170" customWidth="1"/>
    <col min="2060" max="2060" width="20.5703125" style="170" customWidth="1"/>
    <col min="2061" max="2061" width="21.140625" style="170" customWidth="1"/>
    <col min="2062" max="2062" width="9.5703125" style="170" customWidth="1"/>
    <col min="2063" max="2063" width="0.42578125" style="170" customWidth="1"/>
    <col min="2064" max="2070" width="6.42578125" style="170" customWidth="1"/>
    <col min="2071" max="2299" width="11.42578125" style="170"/>
    <col min="2300" max="2300" width="1" style="170" customWidth="1"/>
    <col min="2301" max="2301" width="4.28515625" style="170" customWidth="1"/>
    <col min="2302" max="2302" width="34.7109375" style="170" customWidth="1"/>
    <col min="2303" max="2303" width="0" style="170" hidden="1" customWidth="1"/>
    <col min="2304" max="2304" width="20" style="170" customWidth="1"/>
    <col min="2305" max="2305" width="20.85546875" style="170" customWidth="1"/>
    <col min="2306" max="2306" width="25" style="170" customWidth="1"/>
    <col min="2307" max="2307" width="18.7109375" style="170" customWidth="1"/>
    <col min="2308" max="2308" width="29.7109375" style="170" customWidth="1"/>
    <col min="2309" max="2309" width="13.42578125" style="170" customWidth="1"/>
    <col min="2310" max="2310" width="13.85546875" style="170" customWidth="1"/>
    <col min="2311" max="2315" width="16.5703125" style="170" customWidth="1"/>
    <col min="2316" max="2316" width="20.5703125" style="170" customWidth="1"/>
    <col min="2317" max="2317" width="21.140625" style="170" customWidth="1"/>
    <col min="2318" max="2318" width="9.5703125" style="170" customWidth="1"/>
    <col min="2319" max="2319" width="0.42578125" style="170" customWidth="1"/>
    <col min="2320" max="2326" width="6.42578125" style="170" customWidth="1"/>
    <col min="2327" max="2555" width="11.42578125" style="170"/>
    <col min="2556" max="2556" width="1" style="170" customWidth="1"/>
    <col min="2557" max="2557" width="4.28515625" style="170" customWidth="1"/>
    <col min="2558" max="2558" width="34.7109375" style="170" customWidth="1"/>
    <col min="2559" max="2559" width="0" style="170" hidden="1" customWidth="1"/>
    <col min="2560" max="2560" width="20" style="170" customWidth="1"/>
    <col min="2561" max="2561" width="20.85546875" style="170" customWidth="1"/>
    <col min="2562" max="2562" width="25" style="170" customWidth="1"/>
    <col min="2563" max="2563" width="18.7109375" style="170" customWidth="1"/>
    <col min="2564" max="2564" width="29.7109375" style="170" customWidth="1"/>
    <col min="2565" max="2565" width="13.42578125" style="170" customWidth="1"/>
    <col min="2566" max="2566" width="13.85546875" style="170" customWidth="1"/>
    <col min="2567" max="2571" width="16.5703125" style="170" customWidth="1"/>
    <col min="2572" max="2572" width="20.5703125" style="170" customWidth="1"/>
    <col min="2573" max="2573" width="21.140625" style="170" customWidth="1"/>
    <col min="2574" max="2574" width="9.5703125" style="170" customWidth="1"/>
    <col min="2575" max="2575" width="0.42578125" style="170" customWidth="1"/>
    <col min="2576" max="2582" width="6.42578125" style="170" customWidth="1"/>
    <col min="2583" max="2811" width="11.42578125" style="170"/>
    <col min="2812" max="2812" width="1" style="170" customWidth="1"/>
    <col min="2813" max="2813" width="4.28515625" style="170" customWidth="1"/>
    <col min="2814" max="2814" width="34.7109375" style="170" customWidth="1"/>
    <col min="2815" max="2815" width="0" style="170" hidden="1" customWidth="1"/>
    <col min="2816" max="2816" width="20" style="170" customWidth="1"/>
    <col min="2817" max="2817" width="20.85546875" style="170" customWidth="1"/>
    <col min="2818" max="2818" width="25" style="170" customWidth="1"/>
    <col min="2819" max="2819" width="18.7109375" style="170" customWidth="1"/>
    <col min="2820" max="2820" width="29.7109375" style="170" customWidth="1"/>
    <col min="2821" max="2821" width="13.42578125" style="170" customWidth="1"/>
    <col min="2822" max="2822" width="13.85546875" style="170" customWidth="1"/>
    <col min="2823" max="2827" width="16.5703125" style="170" customWidth="1"/>
    <col min="2828" max="2828" width="20.5703125" style="170" customWidth="1"/>
    <col min="2829" max="2829" width="21.140625" style="170" customWidth="1"/>
    <col min="2830" max="2830" width="9.5703125" style="170" customWidth="1"/>
    <col min="2831" max="2831" width="0.42578125" style="170" customWidth="1"/>
    <col min="2832" max="2838" width="6.42578125" style="170" customWidth="1"/>
    <col min="2839" max="3067" width="11.42578125" style="170"/>
    <col min="3068" max="3068" width="1" style="170" customWidth="1"/>
    <col min="3069" max="3069" width="4.28515625" style="170" customWidth="1"/>
    <col min="3070" max="3070" width="34.7109375" style="170" customWidth="1"/>
    <col min="3071" max="3071" width="0" style="170" hidden="1" customWidth="1"/>
    <col min="3072" max="3072" width="20" style="170" customWidth="1"/>
    <col min="3073" max="3073" width="20.85546875" style="170" customWidth="1"/>
    <col min="3074" max="3074" width="25" style="170" customWidth="1"/>
    <col min="3075" max="3075" width="18.7109375" style="170" customWidth="1"/>
    <col min="3076" max="3076" width="29.7109375" style="170" customWidth="1"/>
    <col min="3077" max="3077" width="13.42578125" style="170" customWidth="1"/>
    <col min="3078" max="3078" width="13.85546875" style="170" customWidth="1"/>
    <col min="3079" max="3083" width="16.5703125" style="170" customWidth="1"/>
    <col min="3084" max="3084" width="20.5703125" style="170" customWidth="1"/>
    <col min="3085" max="3085" width="21.140625" style="170" customWidth="1"/>
    <col min="3086" max="3086" width="9.5703125" style="170" customWidth="1"/>
    <col min="3087" max="3087" width="0.42578125" style="170" customWidth="1"/>
    <col min="3088" max="3094" width="6.42578125" style="170" customWidth="1"/>
    <col min="3095" max="3323" width="11.42578125" style="170"/>
    <col min="3324" max="3324" width="1" style="170" customWidth="1"/>
    <col min="3325" max="3325" width="4.28515625" style="170" customWidth="1"/>
    <col min="3326" max="3326" width="34.7109375" style="170" customWidth="1"/>
    <col min="3327" max="3327" width="0" style="170" hidden="1" customWidth="1"/>
    <col min="3328" max="3328" width="20" style="170" customWidth="1"/>
    <col min="3329" max="3329" width="20.85546875" style="170" customWidth="1"/>
    <col min="3330" max="3330" width="25" style="170" customWidth="1"/>
    <col min="3331" max="3331" width="18.7109375" style="170" customWidth="1"/>
    <col min="3332" max="3332" width="29.7109375" style="170" customWidth="1"/>
    <col min="3333" max="3333" width="13.42578125" style="170" customWidth="1"/>
    <col min="3334" max="3334" width="13.85546875" style="170" customWidth="1"/>
    <col min="3335" max="3339" width="16.5703125" style="170" customWidth="1"/>
    <col min="3340" max="3340" width="20.5703125" style="170" customWidth="1"/>
    <col min="3341" max="3341" width="21.140625" style="170" customWidth="1"/>
    <col min="3342" max="3342" width="9.5703125" style="170" customWidth="1"/>
    <col min="3343" max="3343" width="0.42578125" style="170" customWidth="1"/>
    <col min="3344" max="3350" width="6.42578125" style="170" customWidth="1"/>
    <col min="3351" max="3579" width="11.42578125" style="170"/>
    <col min="3580" max="3580" width="1" style="170" customWidth="1"/>
    <col min="3581" max="3581" width="4.28515625" style="170" customWidth="1"/>
    <col min="3582" max="3582" width="34.7109375" style="170" customWidth="1"/>
    <col min="3583" max="3583" width="0" style="170" hidden="1" customWidth="1"/>
    <col min="3584" max="3584" width="20" style="170" customWidth="1"/>
    <col min="3585" max="3585" width="20.85546875" style="170" customWidth="1"/>
    <col min="3586" max="3586" width="25" style="170" customWidth="1"/>
    <col min="3587" max="3587" width="18.7109375" style="170" customWidth="1"/>
    <col min="3588" max="3588" width="29.7109375" style="170" customWidth="1"/>
    <col min="3589" max="3589" width="13.42578125" style="170" customWidth="1"/>
    <col min="3590" max="3590" width="13.85546875" style="170" customWidth="1"/>
    <col min="3591" max="3595" width="16.5703125" style="170" customWidth="1"/>
    <col min="3596" max="3596" width="20.5703125" style="170" customWidth="1"/>
    <col min="3597" max="3597" width="21.140625" style="170" customWidth="1"/>
    <col min="3598" max="3598" width="9.5703125" style="170" customWidth="1"/>
    <col min="3599" max="3599" width="0.42578125" style="170" customWidth="1"/>
    <col min="3600" max="3606" width="6.42578125" style="170" customWidth="1"/>
    <col min="3607" max="3835" width="11.42578125" style="170"/>
    <col min="3836" max="3836" width="1" style="170" customWidth="1"/>
    <col min="3837" max="3837" width="4.28515625" style="170" customWidth="1"/>
    <col min="3838" max="3838" width="34.7109375" style="170" customWidth="1"/>
    <col min="3839" max="3839" width="0" style="170" hidden="1" customWidth="1"/>
    <col min="3840" max="3840" width="20" style="170" customWidth="1"/>
    <col min="3841" max="3841" width="20.85546875" style="170" customWidth="1"/>
    <col min="3842" max="3842" width="25" style="170" customWidth="1"/>
    <col min="3843" max="3843" width="18.7109375" style="170" customWidth="1"/>
    <col min="3844" max="3844" width="29.7109375" style="170" customWidth="1"/>
    <col min="3845" max="3845" width="13.42578125" style="170" customWidth="1"/>
    <col min="3846" max="3846" width="13.85546875" style="170" customWidth="1"/>
    <col min="3847" max="3851" width="16.5703125" style="170" customWidth="1"/>
    <col min="3852" max="3852" width="20.5703125" style="170" customWidth="1"/>
    <col min="3853" max="3853" width="21.140625" style="170" customWidth="1"/>
    <col min="3854" max="3854" width="9.5703125" style="170" customWidth="1"/>
    <col min="3855" max="3855" width="0.42578125" style="170" customWidth="1"/>
    <col min="3856" max="3862" width="6.42578125" style="170" customWidth="1"/>
    <col min="3863" max="4091" width="11.42578125" style="170"/>
    <col min="4092" max="4092" width="1" style="170" customWidth="1"/>
    <col min="4093" max="4093" width="4.28515625" style="170" customWidth="1"/>
    <col min="4094" max="4094" width="34.7109375" style="170" customWidth="1"/>
    <col min="4095" max="4095" width="0" style="170" hidden="1" customWidth="1"/>
    <col min="4096" max="4096" width="20" style="170" customWidth="1"/>
    <col min="4097" max="4097" width="20.85546875" style="170" customWidth="1"/>
    <col min="4098" max="4098" width="25" style="170" customWidth="1"/>
    <col min="4099" max="4099" width="18.7109375" style="170" customWidth="1"/>
    <col min="4100" max="4100" width="29.7109375" style="170" customWidth="1"/>
    <col min="4101" max="4101" width="13.42578125" style="170" customWidth="1"/>
    <col min="4102" max="4102" width="13.85546875" style="170" customWidth="1"/>
    <col min="4103" max="4107" width="16.5703125" style="170" customWidth="1"/>
    <col min="4108" max="4108" width="20.5703125" style="170" customWidth="1"/>
    <col min="4109" max="4109" width="21.140625" style="170" customWidth="1"/>
    <col min="4110" max="4110" width="9.5703125" style="170" customWidth="1"/>
    <col min="4111" max="4111" width="0.42578125" style="170" customWidth="1"/>
    <col min="4112" max="4118" width="6.42578125" style="170" customWidth="1"/>
    <col min="4119" max="4347" width="11.42578125" style="170"/>
    <col min="4348" max="4348" width="1" style="170" customWidth="1"/>
    <col min="4349" max="4349" width="4.28515625" style="170" customWidth="1"/>
    <col min="4350" max="4350" width="34.7109375" style="170" customWidth="1"/>
    <col min="4351" max="4351" width="0" style="170" hidden="1" customWidth="1"/>
    <col min="4352" max="4352" width="20" style="170" customWidth="1"/>
    <col min="4353" max="4353" width="20.85546875" style="170" customWidth="1"/>
    <col min="4354" max="4354" width="25" style="170" customWidth="1"/>
    <col min="4355" max="4355" width="18.7109375" style="170" customWidth="1"/>
    <col min="4356" max="4356" width="29.7109375" style="170" customWidth="1"/>
    <col min="4357" max="4357" width="13.42578125" style="170" customWidth="1"/>
    <col min="4358" max="4358" width="13.85546875" style="170" customWidth="1"/>
    <col min="4359" max="4363" width="16.5703125" style="170" customWidth="1"/>
    <col min="4364" max="4364" width="20.5703125" style="170" customWidth="1"/>
    <col min="4365" max="4365" width="21.140625" style="170" customWidth="1"/>
    <col min="4366" max="4366" width="9.5703125" style="170" customWidth="1"/>
    <col min="4367" max="4367" width="0.42578125" style="170" customWidth="1"/>
    <col min="4368" max="4374" width="6.42578125" style="170" customWidth="1"/>
    <col min="4375" max="4603" width="11.42578125" style="170"/>
    <col min="4604" max="4604" width="1" style="170" customWidth="1"/>
    <col min="4605" max="4605" width="4.28515625" style="170" customWidth="1"/>
    <col min="4606" max="4606" width="34.7109375" style="170" customWidth="1"/>
    <col min="4607" max="4607" width="0" style="170" hidden="1" customWidth="1"/>
    <col min="4608" max="4608" width="20" style="170" customWidth="1"/>
    <col min="4609" max="4609" width="20.85546875" style="170" customWidth="1"/>
    <col min="4610" max="4610" width="25" style="170" customWidth="1"/>
    <col min="4611" max="4611" width="18.7109375" style="170" customWidth="1"/>
    <col min="4612" max="4612" width="29.7109375" style="170" customWidth="1"/>
    <col min="4613" max="4613" width="13.42578125" style="170" customWidth="1"/>
    <col min="4614" max="4614" width="13.85546875" style="170" customWidth="1"/>
    <col min="4615" max="4619" width="16.5703125" style="170" customWidth="1"/>
    <col min="4620" max="4620" width="20.5703125" style="170" customWidth="1"/>
    <col min="4621" max="4621" width="21.140625" style="170" customWidth="1"/>
    <col min="4622" max="4622" width="9.5703125" style="170" customWidth="1"/>
    <col min="4623" max="4623" width="0.42578125" style="170" customWidth="1"/>
    <col min="4624" max="4630" width="6.42578125" style="170" customWidth="1"/>
    <col min="4631" max="4859" width="11.42578125" style="170"/>
    <col min="4860" max="4860" width="1" style="170" customWidth="1"/>
    <col min="4861" max="4861" width="4.28515625" style="170" customWidth="1"/>
    <col min="4862" max="4862" width="34.7109375" style="170" customWidth="1"/>
    <col min="4863" max="4863" width="0" style="170" hidden="1" customWidth="1"/>
    <col min="4864" max="4864" width="20" style="170" customWidth="1"/>
    <col min="4865" max="4865" width="20.85546875" style="170" customWidth="1"/>
    <col min="4866" max="4866" width="25" style="170" customWidth="1"/>
    <col min="4867" max="4867" width="18.7109375" style="170" customWidth="1"/>
    <col min="4868" max="4868" width="29.7109375" style="170" customWidth="1"/>
    <col min="4869" max="4869" width="13.42578125" style="170" customWidth="1"/>
    <col min="4870" max="4870" width="13.85546875" style="170" customWidth="1"/>
    <col min="4871" max="4875" width="16.5703125" style="170" customWidth="1"/>
    <col min="4876" max="4876" width="20.5703125" style="170" customWidth="1"/>
    <col min="4877" max="4877" width="21.140625" style="170" customWidth="1"/>
    <col min="4878" max="4878" width="9.5703125" style="170" customWidth="1"/>
    <col min="4879" max="4879" width="0.42578125" style="170" customWidth="1"/>
    <col min="4880" max="4886" width="6.42578125" style="170" customWidth="1"/>
    <col min="4887" max="5115" width="11.42578125" style="170"/>
    <col min="5116" max="5116" width="1" style="170" customWidth="1"/>
    <col min="5117" max="5117" width="4.28515625" style="170" customWidth="1"/>
    <col min="5118" max="5118" width="34.7109375" style="170" customWidth="1"/>
    <col min="5119" max="5119" width="0" style="170" hidden="1" customWidth="1"/>
    <col min="5120" max="5120" width="20" style="170" customWidth="1"/>
    <col min="5121" max="5121" width="20.85546875" style="170" customWidth="1"/>
    <col min="5122" max="5122" width="25" style="170" customWidth="1"/>
    <col min="5123" max="5123" width="18.7109375" style="170" customWidth="1"/>
    <col min="5124" max="5124" width="29.7109375" style="170" customWidth="1"/>
    <col min="5125" max="5125" width="13.42578125" style="170" customWidth="1"/>
    <col min="5126" max="5126" width="13.85546875" style="170" customWidth="1"/>
    <col min="5127" max="5131" width="16.5703125" style="170" customWidth="1"/>
    <col min="5132" max="5132" width="20.5703125" style="170" customWidth="1"/>
    <col min="5133" max="5133" width="21.140625" style="170" customWidth="1"/>
    <col min="5134" max="5134" width="9.5703125" style="170" customWidth="1"/>
    <col min="5135" max="5135" width="0.42578125" style="170" customWidth="1"/>
    <col min="5136" max="5142" width="6.42578125" style="170" customWidth="1"/>
    <col min="5143" max="5371" width="11.42578125" style="170"/>
    <col min="5372" max="5372" width="1" style="170" customWidth="1"/>
    <col min="5373" max="5373" width="4.28515625" style="170" customWidth="1"/>
    <col min="5374" max="5374" width="34.7109375" style="170" customWidth="1"/>
    <col min="5375" max="5375" width="0" style="170" hidden="1" customWidth="1"/>
    <col min="5376" max="5376" width="20" style="170" customWidth="1"/>
    <col min="5377" max="5377" width="20.85546875" style="170" customWidth="1"/>
    <col min="5378" max="5378" width="25" style="170" customWidth="1"/>
    <col min="5379" max="5379" width="18.7109375" style="170" customWidth="1"/>
    <col min="5380" max="5380" width="29.7109375" style="170" customWidth="1"/>
    <col min="5381" max="5381" width="13.42578125" style="170" customWidth="1"/>
    <col min="5382" max="5382" width="13.85546875" style="170" customWidth="1"/>
    <col min="5383" max="5387" width="16.5703125" style="170" customWidth="1"/>
    <col min="5388" max="5388" width="20.5703125" style="170" customWidth="1"/>
    <col min="5389" max="5389" width="21.140625" style="170" customWidth="1"/>
    <col min="5390" max="5390" width="9.5703125" style="170" customWidth="1"/>
    <col min="5391" max="5391" width="0.42578125" style="170" customWidth="1"/>
    <col min="5392" max="5398" width="6.42578125" style="170" customWidth="1"/>
    <col min="5399" max="5627" width="11.42578125" style="170"/>
    <col min="5628" max="5628" width="1" style="170" customWidth="1"/>
    <col min="5629" max="5629" width="4.28515625" style="170" customWidth="1"/>
    <col min="5630" max="5630" width="34.7109375" style="170" customWidth="1"/>
    <col min="5631" max="5631" width="0" style="170" hidden="1" customWidth="1"/>
    <col min="5632" max="5632" width="20" style="170" customWidth="1"/>
    <col min="5633" max="5633" width="20.85546875" style="170" customWidth="1"/>
    <col min="5634" max="5634" width="25" style="170" customWidth="1"/>
    <col min="5635" max="5635" width="18.7109375" style="170" customWidth="1"/>
    <col min="5636" max="5636" width="29.7109375" style="170" customWidth="1"/>
    <col min="5637" max="5637" width="13.42578125" style="170" customWidth="1"/>
    <col min="5638" max="5638" width="13.85546875" style="170" customWidth="1"/>
    <col min="5639" max="5643" width="16.5703125" style="170" customWidth="1"/>
    <col min="5644" max="5644" width="20.5703125" style="170" customWidth="1"/>
    <col min="5645" max="5645" width="21.140625" style="170" customWidth="1"/>
    <col min="5646" max="5646" width="9.5703125" style="170" customWidth="1"/>
    <col min="5647" max="5647" width="0.42578125" style="170" customWidth="1"/>
    <col min="5648" max="5654" width="6.42578125" style="170" customWidth="1"/>
    <col min="5655" max="5883" width="11.42578125" style="170"/>
    <col min="5884" max="5884" width="1" style="170" customWidth="1"/>
    <col min="5885" max="5885" width="4.28515625" style="170" customWidth="1"/>
    <col min="5886" max="5886" width="34.7109375" style="170" customWidth="1"/>
    <col min="5887" max="5887" width="0" style="170" hidden="1" customWidth="1"/>
    <col min="5888" max="5888" width="20" style="170" customWidth="1"/>
    <col min="5889" max="5889" width="20.85546875" style="170" customWidth="1"/>
    <col min="5890" max="5890" width="25" style="170" customWidth="1"/>
    <col min="5891" max="5891" width="18.7109375" style="170" customWidth="1"/>
    <col min="5892" max="5892" width="29.7109375" style="170" customWidth="1"/>
    <col min="5893" max="5893" width="13.42578125" style="170" customWidth="1"/>
    <col min="5894" max="5894" width="13.85546875" style="170" customWidth="1"/>
    <col min="5895" max="5899" width="16.5703125" style="170" customWidth="1"/>
    <col min="5900" max="5900" width="20.5703125" style="170" customWidth="1"/>
    <col min="5901" max="5901" width="21.140625" style="170" customWidth="1"/>
    <col min="5902" max="5902" width="9.5703125" style="170" customWidth="1"/>
    <col min="5903" max="5903" width="0.42578125" style="170" customWidth="1"/>
    <col min="5904" max="5910" width="6.42578125" style="170" customWidth="1"/>
    <col min="5911" max="6139" width="11.42578125" style="170"/>
    <col min="6140" max="6140" width="1" style="170" customWidth="1"/>
    <col min="6141" max="6141" width="4.28515625" style="170" customWidth="1"/>
    <col min="6142" max="6142" width="34.7109375" style="170" customWidth="1"/>
    <col min="6143" max="6143" width="0" style="170" hidden="1" customWidth="1"/>
    <col min="6144" max="6144" width="20" style="170" customWidth="1"/>
    <col min="6145" max="6145" width="20.85546875" style="170" customWidth="1"/>
    <col min="6146" max="6146" width="25" style="170" customWidth="1"/>
    <col min="6147" max="6147" width="18.7109375" style="170" customWidth="1"/>
    <col min="6148" max="6148" width="29.7109375" style="170" customWidth="1"/>
    <col min="6149" max="6149" width="13.42578125" style="170" customWidth="1"/>
    <col min="6150" max="6150" width="13.85546875" style="170" customWidth="1"/>
    <col min="6151" max="6155" width="16.5703125" style="170" customWidth="1"/>
    <col min="6156" max="6156" width="20.5703125" style="170" customWidth="1"/>
    <col min="6157" max="6157" width="21.140625" style="170" customWidth="1"/>
    <col min="6158" max="6158" width="9.5703125" style="170" customWidth="1"/>
    <col min="6159" max="6159" width="0.42578125" style="170" customWidth="1"/>
    <col min="6160" max="6166" width="6.42578125" style="170" customWidth="1"/>
    <col min="6167" max="6395" width="11.42578125" style="170"/>
    <col min="6396" max="6396" width="1" style="170" customWidth="1"/>
    <col min="6397" max="6397" width="4.28515625" style="170" customWidth="1"/>
    <col min="6398" max="6398" width="34.7109375" style="170" customWidth="1"/>
    <col min="6399" max="6399" width="0" style="170" hidden="1" customWidth="1"/>
    <col min="6400" max="6400" width="20" style="170" customWidth="1"/>
    <col min="6401" max="6401" width="20.85546875" style="170" customWidth="1"/>
    <col min="6402" max="6402" width="25" style="170" customWidth="1"/>
    <col min="6403" max="6403" width="18.7109375" style="170" customWidth="1"/>
    <col min="6404" max="6404" width="29.7109375" style="170" customWidth="1"/>
    <col min="6405" max="6405" width="13.42578125" style="170" customWidth="1"/>
    <col min="6406" max="6406" width="13.85546875" style="170" customWidth="1"/>
    <col min="6407" max="6411" width="16.5703125" style="170" customWidth="1"/>
    <col min="6412" max="6412" width="20.5703125" style="170" customWidth="1"/>
    <col min="6413" max="6413" width="21.140625" style="170" customWidth="1"/>
    <col min="6414" max="6414" width="9.5703125" style="170" customWidth="1"/>
    <col min="6415" max="6415" width="0.42578125" style="170" customWidth="1"/>
    <col min="6416" max="6422" width="6.42578125" style="170" customWidth="1"/>
    <col min="6423" max="6651" width="11.42578125" style="170"/>
    <col min="6652" max="6652" width="1" style="170" customWidth="1"/>
    <col min="6653" max="6653" width="4.28515625" style="170" customWidth="1"/>
    <col min="6654" max="6654" width="34.7109375" style="170" customWidth="1"/>
    <col min="6655" max="6655" width="0" style="170" hidden="1" customWidth="1"/>
    <col min="6656" max="6656" width="20" style="170" customWidth="1"/>
    <col min="6657" max="6657" width="20.85546875" style="170" customWidth="1"/>
    <col min="6658" max="6658" width="25" style="170" customWidth="1"/>
    <col min="6659" max="6659" width="18.7109375" style="170" customWidth="1"/>
    <col min="6660" max="6660" width="29.7109375" style="170" customWidth="1"/>
    <col min="6661" max="6661" width="13.42578125" style="170" customWidth="1"/>
    <col min="6662" max="6662" width="13.85546875" style="170" customWidth="1"/>
    <col min="6663" max="6667" width="16.5703125" style="170" customWidth="1"/>
    <col min="6668" max="6668" width="20.5703125" style="170" customWidth="1"/>
    <col min="6669" max="6669" width="21.140625" style="170" customWidth="1"/>
    <col min="6670" max="6670" width="9.5703125" style="170" customWidth="1"/>
    <col min="6671" max="6671" width="0.42578125" style="170" customWidth="1"/>
    <col min="6672" max="6678" width="6.42578125" style="170" customWidth="1"/>
    <col min="6679" max="6907" width="11.42578125" style="170"/>
    <col min="6908" max="6908" width="1" style="170" customWidth="1"/>
    <col min="6909" max="6909" width="4.28515625" style="170" customWidth="1"/>
    <col min="6910" max="6910" width="34.7109375" style="170" customWidth="1"/>
    <col min="6911" max="6911" width="0" style="170" hidden="1" customWidth="1"/>
    <col min="6912" max="6912" width="20" style="170" customWidth="1"/>
    <col min="6913" max="6913" width="20.85546875" style="170" customWidth="1"/>
    <col min="6914" max="6914" width="25" style="170" customWidth="1"/>
    <col min="6915" max="6915" width="18.7109375" style="170" customWidth="1"/>
    <col min="6916" max="6916" width="29.7109375" style="170" customWidth="1"/>
    <col min="6917" max="6917" width="13.42578125" style="170" customWidth="1"/>
    <col min="6918" max="6918" width="13.85546875" style="170" customWidth="1"/>
    <col min="6919" max="6923" width="16.5703125" style="170" customWidth="1"/>
    <col min="6924" max="6924" width="20.5703125" style="170" customWidth="1"/>
    <col min="6925" max="6925" width="21.140625" style="170" customWidth="1"/>
    <col min="6926" max="6926" width="9.5703125" style="170" customWidth="1"/>
    <col min="6927" max="6927" width="0.42578125" style="170" customWidth="1"/>
    <col min="6928" max="6934" width="6.42578125" style="170" customWidth="1"/>
    <col min="6935" max="7163" width="11.42578125" style="170"/>
    <col min="7164" max="7164" width="1" style="170" customWidth="1"/>
    <col min="7165" max="7165" width="4.28515625" style="170" customWidth="1"/>
    <col min="7166" max="7166" width="34.7109375" style="170" customWidth="1"/>
    <col min="7167" max="7167" width="0" style="170" hidden="1" customWidth="1"/>
    <col min="7168" max="7168" width="20" style="170" customWidth="1"/>
    <col min="7169" max="7169" width="20.85546875" style="170" customWidth="1"/>
    <col min="7170" max="7170" width="25" style="170" customWidth="1"/>
    <col min="7171" max="7171" width="18.7109375" style="170" customWidth="1"/>
    <col min="7172" max="7172" width="29.7109375" style="170" customWidth="1"/>
    <col min="7173" max="7173" width="13.42578125" style="170" customWidth="1"/>
    <col min="7174" max="7174" width="13.85546875" style="170" customWidth="1"/>
    <col min="7175" max="7179" width="16.5703125" style="170" customWidth="1"/>
    <col min="7180" max="7180" width="20.5703125" style="170" customWidth="1"/>
    <col min="7181" max="7181" width="21.140625" style="170" customWidth="1"/>
    <col min="7182" max="7182" width="9.5703125" style="170" customWidth="1"/>
    <col min="7183" max="7183" width="0.42578125" style="170" customWidth="1"/>
    <col min="7184" max="7190" width="6.42578125" style="170" customWidth="1"/>
    <col min="7191" max="7419" width="11.42578125" style="170"/>
    <col min="7420" max="7420" width="1" style="170" customWidth="1"/>
    <col min="7421" max="7421" width="4.28515625" style="170" customWidth="1"/>
    <col min="7422" max="7422" width="34.7109375" style="170" customWidth="1"/>
    <col min="7423" max="7423" width="0" style="170" hidden="1" customWidth="1"/>
    <col min="7424" max="7424" width="20" style="170" customWidth="1"/>
    <col min="7425" max="7425" width="20.85546875" style="170" customWidth="1"/>
    <col min="7426" max="7426" width="25" style="170" customWidth="1"/>
    <col min="7427" max="7427" width="18.7109375" style="170" customWidth="1"/>
    <col min="7428" max="7428" width="29.7109375" style="170" customWidth="1"/>
    <col min="7429" max="7429" width="13.42578125" style="170" customWidth="1"/>
    <col min="7430" max="7430" width="13.85546875" style="170" customWidth="1"/>
    <col min="7431" max="7435" width="16.5703125" style="170" customWidth="1"/>
    <col min="7436" max="7436" width="20.5703125" style="170" customWidth="1"/>
    <col min="7437" max="7437" width="21.140625" style="170" customWidth="1"/>
    <col min="7438" max="7438" width="9.5703125" style="170" customWidth="1"/>
    <col min="7439" max="7439" width="0.42578125" style="170" customWidth="1"/>
    <col min="7440" max="7446" width="6.42578125" style="170" customWidth="1"/>
    <col min="7447" max="7675" width="11.42578125" style="170"/>
    <col min="7676" max="7676" width="1" style="170" customWidth="1"/>
    <col min="7677" max="7677" width="4.28515625" style="170" customWidth="1"/>
    <col min="7678" max="7678" width="34.7109375" style="170" customWidth="1"/>
    <col min="7679" max="7679" width="0" style="170" hidden="1" customWidth="1"/>
    <col min="7680" max="7680" width="20" style="170" customWidth="1"/>
    <col min="7681" max="7681" width="20.85546875" style="170" customWidth="1"/>
    <col min="7682" max="7682" width="25" style="170" customWidth="1"/>
    <col min="7683" max="7683" width="18.7109375" style="170" customWidth="1"/>
    <col min="7684" max="7684" width="29.7109375" style="170" customWidth="1"/>
    <col min="7685" max="7685" width="13.42578125" style="170" customWidth="1"/>
    <col min="7686" max="7686" width="13.85546875" style="170" customWidth="1"/>
    <col min="7687" max="7691" width="16.5703125" style="170" customWidth="1"/>
    <col min="7692" max="7692" width="20.5703125" style="170" customWidth="1"/>
    <col min="7693" max="7693" width="21.140625" style="170" customWidth="1"/>
    <col min="7694" max="7694" width="9.5703125" style="170" customWidth="1"/>
    <col min="7695" max="7695" width="0.42578125" style="170" customWidth="1"/>
    <col min="7696" max="7702" width="6.42578125" style="170" customWidth="1"/>
    <col min="7703" max="7931" width="11.42578125" style="170"/>
    <col min="7932" max="7932" width="1" style="170" customWidth="1"/>
    <col min="7933" max="7933" width="4.28515625" style="170" customWidth="1"/>
    <col min="7934" max="7934" width="34.7109375" style="170" customWidth="1"/>
    <col min="7935" max="7935" width="0" style="170" hidden="1" customWidth="1"/>
    <col min="7936" max="7936" width="20" style="170" customWidth="1"/>
    <col min="7937" max="7937" width="20.85546875" style="170" customWidth="1"/>
    <col min="7938" max="7938" width="25" style="170" customWidth="1"/>
    <col min="7939" max="7939" width="18.7109375" style="170" customWidth="1"/>
    <col min="7940" max="7940" width="29.7109375" style="170" customWidth="1"/>
    <col min="7941" max="7941" width="13.42578125" style="170" customWidth="1"/>
    <col min="7942" max="7942" width="13.85546875" style="170" customWidth="1"/>
    <col min="7943" max="7947" width="16.5703125" style="170" customWidth="1"/>
    <col min="7948" max="7948" width="20.5703125" style="170" customWidth="1"/>
    <col min="7949" max="7949" width="21.140625" style="170" customWidth="1"/>
    <col min="7950" max="7950" width="9.5703125" style="170" customWidth="1"/>
    <col min="7951" max="7951" width="0.42578125" style="170" customWidth="1"/>
    <col min="7952" max="7958" width="6.42578125" style="170" customWidth="1"/>
    <col min="7959" max="8187" width="11.42578125" style="170"/>
    <col min="8188" max="8188" width="1" style="170" customWidth="1"/>
    <col min="8189" max="8189" width="4.28515625" style="170" customWidth="1"/>
    <col min="8190" max="8190" width="34.7109375" style="170" customWidth="1"/>
    <col min="8191" max="8191" width="0" style="170" hidden="1" customWidth="1"/>
    <col min="8192" max="8192" width="20" style="170" customWidth="1"/>
    <col min="8193" max="8193" width="20.85546875" style="170" customWidth="1"/>
    <col min="8194" max="8194" width="25" style="170" customWidth="1"/>
    <col min="8195" max="8195" width="18.7109375" style="170" customWidth="1"/>
    <col min="8196" max="8196" width="29.7109375" style="170" customWidth="1"/>
    <col min="8197" max="8197" width="13.42578125" style="170" customWidth="1"/>
    <col min="8198" max="8198" width="13.85546875" style="170" customWidth="1"/>
    <col min="8199" max="8203" width="16.5703125" style="170" customWidth="1"/>
    <col min="8204" max="8204" width="20.5703125" style="170" customWidth="1"/>
    <col min="8205" max="8205" width="21.140625" style="170" customWidth="1"/>
    <col min="8206" max="8206" width="9.5703125" style="170" customWidth="1"/>
    <col min="8207" max="8207" width="0.42578125" style="170" customWidth="1"/>
    <col min="8208" max="8214" width="6.42578125" style="170" customWidth="1"/>
    <col min="8215" max="8443" width="11.42578125" style="170"/>
    <col min="8444" max="8444" width="1" style="170" customWidth="1"/>
    <col min="8445" max="8445" width="4.28515625" style="170" customWidth="1"/>
    <col min="8446" max="8446" width="34.7109375" style="170" customWidth="1"/>
    <col min="8447" max="8447" width="0" style="170" hidden="1" customWidth="1"/>
    <col min="8448" max="8448" width="20" style="170" customWidth="1"/>
    <col min="8449" max="8449" width="20.85546875" style="170" customWidth="1"/>
    <col min="8450" max="8450" width="25" style="170" customWidth="1"/>
    <col min="8451" max="8451" width="18.7109375" style="170" customWidth="1"/>
    <col min="8452" max="8452" width="29.7109375" style="170" customWidth="1"/>
    <col min="8453" max="8453" width="13.42578125" style="170" customWidth="1"/>
    <col min="8454" max="8454" width="13.85546875" style="170" customWidth="1"/>
    <col min="8455" max="8459" width="16.5703125" style="170" customWidth="1"/>
    <col min="8460" max="8460" width="20.5703125" style="170" customWidth="1"/>
    <col min="8461" max="8461" width="21.140625" style="170" customWidth="1"/>
    <col min="8462" max="8462" width="9.5703125" style="170" customWidth="1"/>
    <col min="8463" max="8463" width="0.42578125" style="170" customWidth="1"/>
    <col min="8464" max="8470" width="6.42578125" style="170" customWidth="1"/>
    <col min="8471" max="8699" width="11.42578125" style="170"/>
    <col min="8700" max="8700" width="1" style="170" customWidth="1"/>
    <col min="8701" max="8701" width="4.28515625" style="170" customWidth="1"/>
    <col min="8702" max="8702" width="34.7109375" style="170" customWidth="1"/>
    <col min="8703" max="8703" width="0" style="170" hidden="1" customWidth="1"/>
    <col min="8704" max="8704" width="20" style="170" customWidth="1"/>
    <col min="8705" max="8705" width="20.85546875" style="170" customWidth="1"/>
    <col min="8706" max="8706" width="25" style="170" customWidth="1"/>
    <col min="8707" max="8707" width="18.7109375" style="170" customWidth="1"/>
    <col min="8708" max="8708" width="29.7109375" style="170" customWidth="1"/>
    <col min="8709" max="8709" width="13.42578125" style="170" customWidth="1"/>
    <col min="8710" max="8710" width="13.85546875" style="170" customWidth="1"/>
    <col min="8711" max="8715" width="16.5703125" style="170" customWidth="1"/>
    <col min="8716" max="8716" width="20.5703125" style="170" customWidth="1"/>
    <col min="8717" max="8717" width="21.140625" style="170" customWidth="1"/>
    <col min="8718" max="8718" width="9.5703125" style="170" customWidth="1"/>
    <col min="8719" max="8719" width="0.42578125" style="170" customWidth="1"/>
    <col min="8720" max="8726" width="6.42578125" style="170" customWidth="1"/>
    <col min="8727" max="8955" width="11.42578125" style="170"/>
    <col min="8956" max="8956" width="1" style="170" customWidth="1"/>
    <col min="8957" max="8957" width="4.28515625" style="170" customWidth="1"/>
    <col min="8958" max="8958" width="34.7109375" style="170" customWidth="1"/>
    <col min="8959" max="8959" width="0" style="170" hidden="1" customWidth="1"/>
    <col min="8960" max="8960" width="20" style="170" customWidth="1"/>
    <col min="8961" max="8961" width="20.85546875" style="170" customWidth="1"/>
    <col min="8962" max="8962" width="25" style="170" customWidth="1"/>
    <col min="8963" max="8963" width="18.7109375" style="170" customWidth="1"/>
    <col min="8964" max="8964" width="29.7109375" style="170" customWidth="1"/>
    <col min="8965" max="8965" width="13.42578125" style="170" customWidth="1"/>
    <col min="8966" max="8966" width="13.85546875" style="170" customWidth="1"/>
    <col min="8967" max="8971" width="16.5703125" style="170" customWidth="1"/>
    <col min="8972" max="8972" width="20.5703125" style="170" customWidth="1"/>
    <col min="8973" max="8973" width="21.140625" style="170" customWidth="1"/>
    <col min="8974" max="8974" width="9.5703125" style="170" customWidth="1"/>
    <col min="8975" max="8975" width="0.42578125" style="170" customWidth="1"/>
    <col min="8976" max="8982" width="6.42578125" style="170" customWidth="1"/>
    <col min="8983" max="9211" width="11.42578125" style="170"/>
    <col min="9212" max="9212" width="1" style="170" customWidth="1"/>
    <col min="9213" max="9213" width="4.28515625" style="170" customWidth="1"/>
    <col min="9214" max="9214" width="34.7109375" style="170" customWidth="1"/>
    <col min="9215" max="9215" width="0" style="170" hidden="1" customWidth="1"/>
    <col min="9216" max="9216" width="20" style="170" customWidth="1"/>
    <col min="9217" max="9217" width="20.85546875" style="170" customWidth="1"/>
    <col min="9218" max="9218" width="25" style="170" customWidth="1"/>
    <col min="9219" max="9219" width="18.7109375" style="170" customWidth="1"/>
    <col min="9220" max="9220" width="29.7109375" style="170" customWidth="1"/>
    <col min="9221" max="9221" width="13.42578125" style="170" customWidth="1"/>
    <col min="9222" max="9222" width="13.85546875" style="170" customWidth="1"/>
    <col min="9223" max="9227" width="16.5703125" style="170" customWidth="1"/>
    <col min="9228" max="9228" width="20.5703125" style="170" customWidth="1"/>
    <col min="9229" max="9229" width="21.140625" style="170" customWidth="1"/>
    <col min="9230" max="9230" width="9.5703125" style="170" customWidth="1"/>
    <col min="9231" max="9231" width="0.42578125" style="170" customWidth="1"/>
    <col min="9232" max="9238" width="6.42578125" style="170" customWidth="1"/>
    <col min="9239" max="9467" width="11.42578125" style="170"/>
    <col min="9468" max="9468" width="1" style="170" customWidth="1"/>
    <col min="9469" max="9469" width="4.28515625" style="170" customWidth="1"/>
    <col min="9470" max="9470" width="34.7109375" style="170" customWidth="1"/>
    <col min="9471" max="9471" width="0" style="170" hidden="1" customWidth="1"/>
    <col min="9472" max="9472" width="20" style="170" customWidth="1"/>
    <col min="9473" max="9473" width="20.85546875" style="170" customWidth="1"/>
    <col min="9474" max="9474" width="25" style="170" customWidth="1"/>
    <col min="9475" max="9475" width="18.7109375" style="170" customWidth="1"/>
    <col min="9476" max="9476" width="29.7109375" style="170" customWidth="1"/>
    <col min="9477" max="9477" width="13.42578125" style="170" customWidth="1"/>
    <col min="9478" max="9478" width="13.85546875" style="170" customWidth="1"/>
    <col min="9479" max="9483" width="16.5703125" style="170" customWidth="1"/>
    <col min="9484" max="9484" width="20.5703125" style="170" customWidth="1"/>
    <col min="9485" max="9485" width="21.140625" style="170" customWidth="1"/>
    <col min="9486" max="9486" width="9.5703125" style="170" customWidth="1"/>
    <col min="9487" max="9487" width="0.42578125" style="170" customWidth="1"/>
    <col min="9488" max="9494" width="6.42578125" style="170" customWidth="1"/>
    <col min="9495" max="9723" width="11.42578125" style="170"/>
    <col min="9724" max="9724" width="1" style="170" customWidth="1"/>
    <col min="9725" max="9725" width="4.28515625" style="170" customWidth="1"/>
    <col min="9726" max="9726" width="34.7109375" style="170" customWidth="1"/>
    <col min="9727" max="9727" width="0" style="170" hidden="1" customWidth="1"/>
    <col min="9728" max="9728" width="20" style="170" customWidth="1"/>
    <col min="9729" max="9729" width="20.85546875" style="170" customWidth="1"/>
    <col min="9730" max="9730" width="25" style="170" customWidth="1"/>
    <col min="9731" max="9731" width="18.7109375" style="170" customWidth="1"/>
    <col min="9732" max="9732" width="29.7109375" style="170" customWidth="1"/>
    <col min="9733" max="9733" width="13.42578125" style="170" customWidth="1"/>
    <col min="9734" max="9734" width="13.85546875" style="170" customWidth="1"/>
    <col min="9735" max="9739" width="16.5703125" style="170" customWidth="1"/>
    <col min="9740" max="9740" width="20.5703125" style="170" customWidth="1"/>
    <col min="9741" max="9741" width="21.140625" style="170" customWidth="1"/>
    <col min="9742" max="9742" width="9.5703125" style="170" customWidth="1"/>
    <col min="9743" max="9743" width="0.42578125" style="170" customWidth="1"/>
    <col min="9744" max="9750" width="6.42578125" style="170" customWidth="1"/>
    <col min="9751" max="9979" width="11.42578125" style="170"/>
    <col min="9980" max="9980" width="1" style="170" customWidth="1"/>
    <col min="9981" max="9981" width="4.28515625" style="170" customWidth="1"/>
    <col min="9982" max="9982" width="34.7109375" style="170" customWidth="1"/>
    <col min="9983" max="9983" width="0" style="170" hidden="1" customWidth="1"/>
    <col min="9984" max="9984" width="20" style="170" customWidth="1"/>
    <col min="9985" max="9985" width="20.85546875" style="170" customWidth="1"/>
    <col min="9986" max="9986" width="25" style="170" customWidth="1"/>
    <col min="9987" max="9987" width="18.7109375" style="170" customWidth="1"/>
    <col min="9988" max="9988" width="29.7109375" style="170" customWidth="1"/>
    <col min="9989" max="9989" width="13.42578125" style="170" customWidth="1"/>
    <col min="9990" max="9990" width="13.85546875" style="170" customWidth="1"/>
    <col min="9991" max="9995" width="16.5703125" style="170" customWidth="1"/>
    <col min="9996" max="9996" width="20.5703125" style="170" customWidth="1"/>
    <col min="9997" max="9997" width="21.140625" style="170" customWidth="1"/>
    <col min="9998" max="9998" width="9.5703125" style="170" customWidth="1"/>
    <col min="9999" max="9999" width="0.42578125" style="170" customWidth="1"/>
    <col min="10000" max="10006" width="6.42578125" style="170" customWidth="1"/>
    <col min="10007" max="10235" width="11.42578125" style="170"/>
    <col min="10236" max="10236" width="1" style="170" customWidth="1"/>
    <col min="10237" max="10237" width="4.28515625" style="170" customWidth="1"/>
    <col min="10238" max="10238" width="34.7109375" style="170" customWidth="1"/>
    <col min="10239" max="10239" width="0" style="170" hidden="1" customWidth="1"/>
    <col min="10240" max="10240" width="20" style="170" customWidth="1"/>
    <col min="10241" max="10241" width="20.85546875" style="170" customWidth="1"/>
    <col min="10242" max="10242" width="25" style="170" customWidth="1"/>
    <col min="10243" max="10243" width="18.7109375" style="170" customWidth="1"/>
    <col min="10244" max="10244" width="29.7109375" style="170" customWidth="1"/>
    <col min="10245" max="10245" width="13.42578125" style="170" customWidth="1"/>
    <col min="10246" max="10246" width="13.85546875" style="170" customWidth="1"/>
    <col min="10247" max="10251" width="16.5703125" style="170" customWidth="1"/>
    <col min="10252" max="10252" width="20.5703125" style="170" customWidth="1"/>
    <col min="10253" max="10253" width="21.140625" style="170" customWidth="1"/>
    <col min="10254" max="10254" width="9.5703125" style="170" customWidth="1"/>
    <col min="10255" max="10255" width="0.42578125" style="170" customWidth="1"/>
    <col min="10256" max="10262" width="6.42578125" style="170" customWidth="1"/>
    <col min="10263" max="10491" width="11.42578125" style="170"/>
    <col min="10492" max="10492" width="1" style="170" customWidth="1"/>
    <col min="10493" max="10493" width="4.28515625" style="170" customWidth="1"/>
    <col min="10494" max="10494" width="34.7109375" style="170" customWidth="1"/>
    <col min="10495" max="10495" width="0" style="170" hidden="1" customWidth="1"/>
    <col min="10496" max="10496" width="20" style="170" customWidth="1"/>
    <col min="10497" max="10497" width="20.85546875" style="170" customWidth="1"/>
    <col min="10498" max="10498" width="25" style="170" customWidth="1"/>
    <col min="10499" max="10499" width="18.7109375" style="170" customWidth="1"/>
    <col min="10500" max="10500" width="29.7109375" style="170" customWidth="1"/>
    <col min="10501" max="10501" width="13.42578125" style="170" customWidth="1"/>
    <col min="10502" max="10502" width="13.85546875" style="170" customWidth="1"/>
    <col min="10503" max="10507" width="16.5703125" style="170" customWidth="1"/>
    <col min="10508" max="10508" width="20.5703125" style="170" customWidth="1"/>
    <col min="10509" max="10509" width="21.140625" style="170" customWidth="1"/>
    <col min="10510" max="10510" width="9.5703125" style="170" customWidth="1"/>
    <col min="10511" max="10511" width="0.42578125" style="170" customWidth="1"/>
    <col min="10512" max="10518" width="6.42578125" style="170" customWidth="1"/>
    <col min="10519" max="10747" width="11.42578125" style="170"/>
    <col min="10748" max="10748" width="1" style="170" customWidth="1"/>
    <col min="10749" max="10749" width="4.28515625" style="170" customWidth="1"/>
    <col min="10750" max="10750" width="34.7109375" style="170" customWidth="1"/>
    <col min="10751" max="10751" width="0" style="170" hidden="1" customWidth="1"/>
    <col min="10752" max="10752" width="20" style="170" customWidth="1"/>
    <col min="10753" max="10753" width="20.85546875" style="170" customWidth="1"/>
    <col min="10754" max="10754" width="25" style="170" customWidth="1"/>
    <col min="10755" max="10755" width="18.7109375" style="170" customWidth="1"/>
    <col min="10756" max="10756" width="29.7109375" style="170" customWidth="1"/>
    <col min="10757" max="10757" width="13.42578125" style="170" customWidth="1"/>
    <col min="10758" max="10758" width="13.85546875" style="170" customWidth="1"/>
    <col min="10759" max="10763" width="16.5703125" style="170" customWidth="1"/>
    <col min="10764" max="10764" width="20.5703125" style="170" customWidth="1"/>
    <col min="10765" max="10765" width="21.140625" style="170" customWidth="1"/>
    <col min="10766" max="10766" width="9.5703125" style="170" customWidth="1"/>
    <col min="10767" max="10767" width="0.42578125" style="170" customWidth="1"/>
    <col min="10768" max="10774" width="6.42578125" style="170" customWidth="1"/>
    <col min="10775" max="11003" width="11.42578125" style="170"/>
    <col min="11004" max="11004" width="1" style="170" customWidth="1"/>
    <col min="11005" max="11005" width="4.28515625" style="170" customWidth="1"/>
    <col min="11006" max="11006" width="34.7109375" style="170" customWidth="1"/>
    <col min="11007" max="11007" width="0" style="170" hidden="1" customWidth="1"/>
    <col min="11008" max="11008" width="20" style="170" customWidth="1"/>
    <col min="11009" max="11009" width="20.85546875" style="170" customWidth="1"/>
    <col min="11010" max="11010" width="25" style="170" customWidth="1"/>
    <col min="11011" max="11011" width="18.7109375" style="170" customWidth="1"/>
    <col min="11012" max="11012" width="29.7109375" style="170" customWidth="1"/>
    <col min="11013" max="11013" width="13.42578125" style="170" customWidth="1"/>
    <col min="11014" max="11014" width="13.85546875" style="170" customWidth="1"/>
    <col min="11015" max="11019" width="16.5703125" style="170" customWidth="1"/>
    <col min="11020" max="11020" width="20.5703125" style="170" customWidth="1"/>
    <col min="11021" max="11021" width="21.140625" style="170" customWidth="1"/>
    <col min="11022" max="11022" width="9.5703125" style="170" customWidth="1"/>
    <col min="11023" max="11023" width="0.42578125" style="170" customWidth="1"/>
    <col min="11024" max="11030" width="6.42578125" style="170" customWidth="1"/>
    <col min="11031" max="11259" width="11.42578125" style="170"/>
    <col min="11260" max="11260" width="1" style="170" customWidth="1"/>
    <col min="11261" max="11261" width="4.28515625" style="170" customWidth="1"/>
    <col min="11262" max="11262" width="34.7109375" style="170" customWidth="1"/>
    <col min="11263" max="11263" width="0" style="170" hidden="1" customWidth="1"/>
    <col min="11264" max="11264" width="20" style="170" customWidth="1"/>
    <col min="11265" max="11265" width="20.85546875" style="170" customWidth="1"/>
    <col min="11266" max="11266" width="25" style="170" customWidth="1"/>
    <col min="11267" max="11267" width="18.7109375" style="170" customWidth="1"/>
    <col min="11268" max="11268" width="29.7109375" style="170" customWidth="1"/>
    <col min="11269" max="11269" width="13.42578125" style="170" customWidth="1"/>
    <col min="11270" max="11270" width="13.85546875" style="170" customWidth="1"/>
    <col min="11271" max="11275" width="16.5703125" style="170" customWidth="1"/>
    <col min="11276" max="11276" width="20.5703125" style="170" customWidth="1"/>
    <col min="11277" max="11277" width="21.140625" style="170" customWidth="1"/>
    <col min="11278" max="11278" width="9.5703125" style="170" customWidth="1"/>
    <col min="11279" max="11279" width="0.42578125" style="170" customWidth="1"/>
    <col min="11280" max="11286" width="6.42578125" style="170" customWidth="1"/>
    <col min="11287" max="11515" width="11.42578125" style="170"/>
    <col min="11516" max="11516" width="1" style="170" customWidth="1"/>
    <col min="11517" max="11517" width="4.28515625" style="170" customWidth="1"/>
    <col min="11518" max="11518" width="34.7109375" style="170" customWidth="1"/>
    <col min="11519" max="11519" width="0" style="170" hidden="1" customWidth="1"/>
    <col min="11520" max="11520" width="20" style="170" customWidth="1"/>
    <col min="11521" max="11521" width="20.85546875" style="170" customWidth="1"/>
    <col min="11522" max="11522" width="25" style="170" customWidth="1"/>
    <col min="11523" max="11523" width="18.7109375" style="170" customWidth="1"/>
    <col min="11524" max="11524" width="29.7109375" style="170" customWidth="1"/>
    <col min="11525" max="11525" width="13.42578125" style="170" customWidth="1"/>
    <col min="11526" max="11526" width="13.85546875" style="170" customWidth="1"/>
    <col min="11527" max="11531" width="16.5703125" style="170" customWidth="1"/>
    <col min="11532" max="11532" width="20.5703125" style="170" customWidth="1"/>
    <col min="11533" max="11533" width="21.140625" style="170" customWidth="1"/>
    <col min="11534" max="11534" width="9.5703125" style="170" customWidth="1"/>
    <col min="11535" max="11535" width="0.42578125" style="170" customWidth="1"/>
    <col min="11536" max="11542" width="6.42578125" style="170" customWidth="1"/>
    <col min="11543" max="11771" width="11.42578125" style="170"/>
    <col min="11772" max="11772" width="1" style="170" customWidth="1"/>
    <col min="11773" max="11773" width="4.28515625" style="170" customWidth="1"/>
    <col min="11774" max="11774" width="34.7109375" style="170" customWidth="1"/>
    <col min="11775" max="11775" width="0" style="170" hidden="1" customWidth="1"/>
    <col min="11776" max="11776" width="20" style="170" customWidth="1"/>
    <col min="11777" max="11777" width="20.85546875" style="170" customWidth="1"/>
    <col min="11778" max="11778" width="25" style="170" customWidth="1"/>
    <col min="11779" max="11779" width="18.7109375" style="170" customWidth="1"/>
    <col min="11780" max="11780" width="29.7109375" style="170" customWidth="1"/>
    <col min="11781" max="11781" width="13.42578125" style="170" customWidth="1"/>
    <col min="11782" max="11782" width="13.85546875" style="170" customWidth="1"/>
    <col min="11783" max="11787" width="16.5703125" style="170" customWidth="1"/>
    <col min="11788" max="11788" width="20.5703125" style="170" customWidth="1"/>
    <col min="11789" max="11789" width="21.140625" style="170" customWidth="1"/>
    <col min="11790" max="11790" width="9.5703125" style="170" customWidth="1"/>
    <col min="11791" max="11791" width="0.42578125" style="170" customWidth="1"/>
    <col min="11792" max="11798" width="6.42578125" style="170" customWidth="1"/>
    <col min="11799" max="12027" width="11.42578125" style="170"/>
    <col min="12028" max="12028" width="1" style="170" customWidth="1"/>
    <col min="12029" max="12029" width="4.28515625" style="170" customWidth="1"/>
    <col min="12030" max="12030" width="34.7109375" style="170" customWidth="1"/>
    <col min="12031" max="12031" width="0" style="170" hidden="1" customWidth="1"/>
    <col min="12032" max="12032" width="20" style="170" customWidth="1"/>
    <col min="12033" max="12033" width="20.85546875" style="170" customWidth="1"/>
    <col min="12034" max="12034" width="25" style="170" customWidth="1"/>
    <col min="12035" max="12035" width="18.7109375" style="170" customWidth="1"/>
    <col min="12036" max="12036" width="29.7109375" style="170" customWidth="1"/>
    <col min="12037" max="12037" width="13.42578125" style="170" customWidth="1"/>
    <col min="12038" max="12038" width="13.85546875" style="170" customWidth="1"/>
    <col min="12039" max="12043" width="16.5703125" style="170" customWidth="1"/>
    <col min="12044" max="12044" width="20.5703125" style="170" customWidth="1"/>
    <col min="12045" max="12045" width="21.140625" style="170" customWidth="1"/>
    <col min="12046" max="12046" width="9.5703125" style="170" customWidth="1"/>
    <col min="12047" max="12047" width="0.42578125" style="170" customWidth="1"/>
    <col min="12048" max="12054" width="6.42578125" style="170" customWidth="1"/>
    <col min="12055" max="12283" width="11.42578125" style="170"/>
    <col min="12284" max="12284" width="1" style="170" customWidth="1"/>
    <col min="12285" max="12285" width="4.28515625" style="170" customWidth="1"/>
    <col min="12286" max="12286" width="34.7109375" style="170" customWidth="1"/>
    <col min="12287" max="12287" width="0" style="170" hidden="1" customWidth="1"/>
    <col min="12288" max="12288" width="20" style="170" customWidth="1"/>
    <col min="12289" max="12289" width="20.85546875" style="170" customWidth="1"/>
    <col min="12290" max="12290" width="25" style="170" customWidth="1"/>
    <col min="12291" max="12291" width="18.7109375" style="170" customWidth="1"/>
    <col min="12292" max="12292" width="29.7109375" style="170" customWidth="1"/>
    <col min="12293" max="12293" width="13.42578125" style="170" customWidth="1"/>
    <col min="12294" max="12294" width="13.85546875" style="170" customWidth="1"/>
    <col min="12295" max="12299" width="16.5703125" style="170" customWidth="1"/>
    <col min="12300" max="12300" width="20.5703125" style="170" customWidth="1"/>
    <col min="12301" max="12301" width="21.140625" style="170" customWidth="1"/>
    <col min="12302" max="12302" width="9.5703125" style="170" customWidth="1"/>
    <col min="12303" max="12303" width="0.42578125" style="170" customWidth="1"/>
    <col min="12304" max="12310" width="6.42578125" style="170" customWidth="1"/>
    <col min="12311" max="12539" width="11.42578125" style="170"/>
    <col min="12540" max="12540" width="1" style="170" customWidth="1"/>
    <col min="12541" max="12541" width="4.28515625" style="170" customWidth="1"/>
    <col min="12542" max="12542" width="34.7109375" style="170" customWidth="1"/>
    <col min="12543" max="12543" width="0" style="170" hidden="1" customWidth="1"/>
    <col min="12544" max="12544" width="20" style="170" customWidth="1"/>
    <col min="12545" max="12545" width="20.85546875" style="170" customWidth="1"/>
    <col min="12546" max="12546" width="25" style="170" customWidth="1"/>
    <col min="12547" max="12547" width="18.7109375" style="170" customWidth="1"/>
    <col min="12548" max="12548" width="29.7109375" style="170" customWidth="1"/>
    <col min="12549" max="12549" width="13.42578125" style="170" customWidth="1"/>
    <col min="12550" max="12550" width="13.85546875" style="170" customWidth="1"/>
    <col min="12551" max="12555" width="16.5703125" style="170" customWidth="1"/>
    <col min="12556" max="12556" width="20.5703125" style="170" customWidth="1"/>
    <col min="12557" max="12557" width="21.140625" style="170" customWidth="1"/>
    <col min="12558" max="12558" width="9.5703125" style="170" customWidth="1"/>
    <col min="12559" max="12559" width="0.42578125" style="170" customWidth="1"/>
    <col min="12560" max="12566" width="6.42578125" style="170" customWidth="1"/>
    <col min="12567" max="12795" width="11.42578125" style="170"/>
    <col min="12796" max="12796" width="1" style="170" customWidth="1"/>
    <col min="12797" max="12797" width="4.28515625" style="170" customWidth="1"/>
    <col min="12798" max="12798" width="34.7109375" style="170" customWidth="1"/>
    <col min="12799" max="12799" width="0" style="170" hidden="1" customWidth="1"/>
    <col min="12800" max="12800" width="20" style="170" customWidth="1"/>
    <col min="12801" max="12801" width="20.85546875" style="170" customWidth="1"/>
    <col min="12802" max="12802" width="25" style="170" customWidth="1"/>
    <col min="12803" max="12803" width="18.7109375" style="170" customWidth="1"/>
    <col min="12804" max="12804" width="29.7109375" style="170" customWidth="1"/>
    <col min="12805" max="12805" width="13.42578125" style="170" customWidth="1"/>
    <col min="12806" max="12806" width="13.85546875" style="170" customWidth="1"/>
    <col min="12807" max="12811" width="16.5703125" style="170" customWidth="1"/>
    <col min="12812" max="12812" width="20.5703125" style="170" customWidth="1"/>
    <col min="12813" max="12813" width="21.140625" style="170" customWidth="1"/>
    <col min="12814" max="12814" width="9.5703125" style="170" customWidth="1"/>
    <col min="12815" max="12815" width="0.42578125" style="170" customWidth="1"/>
    <col min="12816" max="12822" width="6.42578125" style="170" customWidth="1"/>
    <col min="12823" max="13051" width="11.42578125" style="170"/>
    <col min="13052" max="13052" width="1" style="170" customWidth="1"/>
    <col min="13053" max="13053" width="4.28515625" style="170" customWidth="1"/>
    <col min="13054" max="13054" width="34.7109375" style="170" customWidth="1"/>
    <col min="13055" max="13055" width="0" style="170" hidden="1" customWidth="1"/>
    <col min="13056" max="13056" width="20" style="170" customWidth="1"/>
    <col min="13057" max="13057" width="20.85546875" style="170" customWidth="1"/>
    <col min="13058" max="13058" width="25" style="170" customWidth="1"/>
    <col min="13059" max="13059" width="18.7109375" style="170" customWidth="1"/>
    <col min="13060" max="13060" width="29.7109375" style="170" customWidth="1"/>
    <col min="13061" max="13061" width="13.42578125" style="170" customWidth="1"/>
    <col min="13062" max="13062" width="13.85546875" style="170" customWidth="1"/>
    <col min="13063" max="13067" width="16.5703125" style="170" customWidth="1"/>
    <col min="13068" max="13068" width="20.5703125" style="170" customWidth="1"/>
    <col min="13069" max="13069" width="21.140625" style="170" customWidth="1"/>
    <col min="13070" max="13070" width="9.5703125" style="170" customWidth="1"/>
    <col min="13071" max="13071" width="0.42578125" style="170" customWidth="1"/>
    <col min="13072" max="13078" width="6.42578125" style="170" customWidth="1"/>
    <col min="13079" max="13307" width="11.42578125" style="170"/>
    <col min="13308" max="13308" width="1" style="170" customWidth="1"/>
    <col min="13309" max="13309" width="4.28515625" style="170" customWidth="1"/>
    <col min="13310" max="13310" width="34.7109375" style="170" customWidth="1"/>
    <col min="13311" max="13311" width="0" style="170" hidden="1" customWidth="1"/>
    <col min="13312" max="13312" width="20" style="170" customWidth="1"/>
    <col min="13313" max="13313" width="20.85546875" style="170" customWidth="1"/>
    <col min="13314" max="13314" width="25" style="170" customWidth="1"/>
    <col min="13315" max="13315" width="18.7109375" style="170" customWidth="1"/>
    <col min="13316" max="13316" width="29.7109375" style="170" customWidth="1"/>
    <col min="13317" max="13317" width="13.42578125" style="170" customWidth="1"/>
    <col min="13318" max="13318" width="13.85546875" style="170" customWidth="1"/>
    <col min="13319" max="13323" width="16.5703125" style="170" customWidth="1"/>
    <col min="13324" max="13324" width="20.5703125" style="170" customWidth="1"/>
    <col min="13325" max="13325" width="21.140625" style="170" customWidth="1"/>
    <col min="13326" max="13326" width="9.5703125" style="170" customWidth="1"/>
    <col min="13327" max="13327" width="0.42578125" style="170" customWidth="1"/>
    <col min="13328" max="13334" width="6.42578125" style="170" customWidth="1"/>
    <col min="13335" max="13563" width="11.42578125" style="170"/>
    <col min="13564" max="13564" width="1" style="170" customWidth="1"/>
    <col min="13565" max="13565" width="4.28515625" style="170" customWidth="1"/>
    <col min="13566" max="13566" width="34.7109375" style="170" customWidth="1"/>
    <col min="13567" max="13567" width="0" style="170" hidden="1" customWidth="1"/>
    <col min="13568" max="13568" width="20" style="170" customWidth="1"/>
    <col min="13569" max="13569" width="20.85546875" style="170" customWidth="1"/>
    <col min="13570" max="13570" width="25" style="170" customWidth="1"/>
    <col min="13571" max="13571" width="18.7109375" style="170" customWidth="1"/>
    <col min="13572" max="13572" width="29.7109375" style="170" customWidth="1"/>
    <col min="13573" max="13573" width="13.42578125" style="170" customWidth="1"/>
    <col min="13574" max="13574" width="13.85546875" style="170" customWidth="1"/>
    <col min="13575" max="13579" width="16.5703125" style="170" customWidth="1"/>
    <col min="13580" max="13580" width="20.5703125" style="170" customWidth="1"/>
    <col min="13581" max="13581" width="21.140625" style="170" customWidth="1"/>
    <col min="13582" max="13582" width="9.5703125" style="170" customWidth="1"/>
    <col min="13583" max="13583" width="0.42578125" style="170" customWidth="1"/>
    <col min="13584" max="13590" width="6.42578125" style="170" customWidth="1"/>
    <col min="13591" max="13819" width="11.42578125" style="170"/>
    <col min="13820" max="13820" width="1" style="170" customWidth="1"/>
    <col min="13821" max="13821" width="4.28515625" style="170" customWidth="1"/>
    <col min="13822" max="13822" width="34.7109375" style="170" customWidth="1"/>
    <col min="13823" max="13823" width="0" style="170" hidden="1" customWidth="1"/>
    <col min="13824" max="13824" width="20" style="170" customWidth="1"/>
    <col min="13825" max="13825" width="20.85546875" style="170" customWidth="1"/>
    <col min="13826" max="13826" width="25" style="170" customWidth="1"/>
    <col min="13827" max="13827" width="18.7109375" style="170" customWidth="1"/>
    <col min="13828" max="13828" width="29.7109375" style="170" customWidth="1"/>
    <col min="13829" max="13829" width="13.42578125" style="170" customWidth="1"/>
    <col min="13830" max="13830" width="13.85546875" style="170" customWidth="1"/>
    <col min="13831" max="13835" width="16.5703125" style="170" customWidth="1"/>
    <col min="13836" max="13836" width="20.5703125" style="170" customWidth="1"/>
    <col min="13837" max="13837" width="21.140625" style="170" customWidth="1"/>
    <col min="13838" max="13838" width="9.5703125" style="170" customWidth="1"/>
    <col min="13839" max="13839" width="0.42578125" style="170" customWidth="1"/>
    <col min="13840" max="13846" width="6.42578125" style="170" customWidth="1"/>
    <col min="13847" max="14075" width="11.42578125" style="170"/>
    <col min="14076" max="14076" width="1" style="170" customWidth="1"/>
    <col min="14077" max="14077" width="4.28515625" style="170" customWidth="1"/>
    <col min="14078" max="14078" width="34.7109375" style="170" customWidth="1"/>
    <col min="14079" max="14079" width="0" style="170" hidden="1" customWidth="1"/>
    <col min="14080" max="14080" width="20" style="170" customWidth="1"/>
    <col min="14081" max="14081" width="20.85546875" style="170" customWidth="1"/>
    <col min="14082" max="14082" width="25" style="170" customWidth="1"/>
    <col min="14083" max="14083" width="18.7109375" style="170" customWidth="1"/>
    <col min="14084" max="14084" width="29.7109375" style="170" customWidth="1"/>
    <col min="14085" max="14085" width="13.42578125" style="170" customWidth="1"/>
    <col min="14086" max="14086" width="13.85546875" style="170" customWidth="1"/>
    <col min="14087" max="14091" width="16.5703125" style="170" customWidth="1"/>
    <col min="14092" max="14092" width="20.5703125" style="170" customWidth="1"/>
    <col min="14093" max="14093" width="21.140625" style="170" customWidth="1"/>
    <col min="14094" max="14094" width="9.5703125" style="170" customWidth="1"/>
    <col min="14095" max="14095" width="0.42578125" style="170" customWidth="1"/>
    <col min="14096" max="14102" width="6.42578125" style="170" customWidth="1"/>
    <col min="14103" max="14331" width="11.42578125" style="170"/>
    <col min="14332" max="14332" width="1" style="170" customWidth="1"/>
    <col min="14333" max="14333" width="4.28515625" style="170" customWidth="1"/>
    <col min="14334" max="14334" width="34.7109375" style="170" customWidth="1"/>
    <col min="14335" max="14335" width="0" style="170" hidden="1" customWidth="1"/>
    <col min="14336" max="14336" width="20" style="170" customWidth="1"/>
    <col min="14337" max="14337" width="20.85546875" style="170" customWidth="1"/>
    <col min="14338" max="14338" width="25" style="170" customWidth="1"/>
    <col min="14339" max="14339" width="18.7109375" style="170" customWidth="1"/>
    <col min="14340" max="14340" width="29.7109375" style="170" customWidth="1"/>
    <col min="14341" max="14341" width="13.42578125" style="170" customWidth="1"/>
    <col min="14342" max="14342" width="13.85546875" style="170" customWidth="1"/>
    <col min="14343" max="14347" width="16.5703125" style="170" customWidth="1"/>
    <col min="14348" max="14348" width="20.5703125" style="170" customWidth="1"/>
    <col min="14349" max="14349" width="21.140625" style="170" customWidth="1"/>
    <col min="14350" max="14350" width="9.5703125" style="170" customWidth="1"/>
    <col min="14351" max="14351" width="0.42578125" style="170" customWidth="1"/>
    <col min="14352" max="14358" width="6.42578125" style="170" customWidth="1"/>
    <col min="14359" max="14587" width="11.42578125" style="170"/>
    <col min="14588" max="14588" width="1" style="170" customWidth="1"/>
    <col min="14589" max="14589" width="4.28515625" style="170" customWidth="1"/>
    <col min="14590" max="14590" width="34.7109375" style="170" customWidth="1"/>
    <col min="14591" max="14591" width="0" style="170" hidden="1" customWidth="1"/>
    <col min="14592" max="14592" width="20" style="170" customWidth="1"/>
    <col min="14593" max="14593" width="20.85546875" style="170" customWidth="1"/>
    <col min="14594" max="14594" width="25" style="170" customWidth="1"/>
    <col min="14595" max="14595" width="18.7109375" style="170" customWidth="1"/>
    <col min="14596" max="14596" width="29.7109375" style="170" customWidth="1"/>
    <col min="14597" max="14597" width="13.42578125" style="170" customWidth="1"/>
    <col min="14598" max="14598" width="13.85546875" style="170" customWidth="1"/>
    <col min="14599" max="14603" width="16.5703125" style="170" customWidth="1"/>
    <col min="14604" max="14604" width="20.5703125" style="170" customWidth="1"/>
    <col min="14605" max="14605" width="21.140625" style="170" customWidth="1"/>
    <col min="14606" max="14606" width="9.5703125" style="170" customWidth="1"/>
    <col min="14607" max="14607" width="0.42578125" style="170" customWidth="1"/>
    <col min="14608" max="14614" width="6.42578125" style="170" customWidth="1"/>
    <col min="14615" max="14843" width="11.42578125" style="170"/>
    <col min="14844" max="14844" width="1" style="170" customWidth="1"/>
    <col min="14845" max="14845" width="4.28515625" style="170" customWidth="1"/>
    <col min="14846" max="14846" width="34.7109375" style="170" customWidth="1"/>
    <col min="14847" max="14847" width="0" style="170" hidden="1" customWidth="1"/>
    <col min="14848" max="14848" width="20" style="170" customWidth="1"/>
    <col min="14849" max="14849" width="20.85546875" style="170" customWidth="1"/>
    <col min="14850" max="14850" width="25" style="170" customWidth="1"/>
    <col min="14851" max="14851" width="18.7109375" style="170" customWidth="1"/>
    <col min="14852" max="14852" width="29.7109375" style="170" customWidth="1"/>
    <col min="14853" max="14853" width="13.42578125" style="170" customWidth="1"/>
    <col min="14854" max="14854" width="13.85546875" style="170" customWidth="1"/>
    <col min="14855" max="14859" width="16.5703125" style="170" customWidth="1"/>
    <col min="14860" max="14860" width="20.5703125" style="170" customWidth="1"/>
    <col min="14861" max="14861" width="21.140625" style="170" customWidth="1"/>
    <col min="14862" max="14862" width="9.5703125" style="170" customWidth="1"/>
    <col min="14863" max="14863" width="0.42578125" style="170" customWidth="1"/>
    <col min="14864" max="14870" width="6.42578125" style="170" customWidth="1"/>
    <col min="14871" max="15099" width="11.42578125" style="170"/>
    <col min="15100" max="15100" width="1" style="170" customWidth="1"/>
    <col min="15101" max="15101" width="4.28515625" style="170" customWidth="1"/>
    <col min="15102" max="15102" width="34.7109375" style="170" customWidth="1"/>
    <col min="15103" max="15103" width="0" style="170" hidden="1" customWidth="1"/>
    <col min="15104" max="15104" width="20" style="170" customWidth="1"/>
    <col min="15105" max="15105" width="20.85546875" style="170" customWidth="1"/>
    <col min="15106" max="15106" width="25" style="170" customWidth="1"/>
    <col min="15107" max="15107" width="18.7109375" style="170" customWidth="1"/>
    <col min="15108" max="15108" width="29.7109375" style="170" customWidth="1"/>
    <col min="15109" max="15109" width="13.42578125" style="170" customWidth="1"/>
    <col min="15110" max="15110" width="13.85546875" style="170" customWidth="1"/>
    <col min="15111" max="15115" width="16.5703125" style="170" customWidth="1"/>
    <col min="15116" max="15116" width="20.5703125" style="170" customWidth="1"/>
    <col min="15117" max="15117" width="21.140625" style="170" customWidth="1"/>
    <col min="15118" max="15118" width="9.5703125" style="170" customWidth="1"/>
    <col min="15119" max="15119" width="0.42578125" style="170" customWidth="1"/>
    <col min="15120" max="15126" width="6.42578125" style="170" customWidth="1"/>
    <col min="15127" max="15355" width="11.42578125" style="170"/>
    <col min="15356" max="15356" width="1" style="170" customWidth="1"/>
    <col min="15357" max="15357" width="4.28515625" style="170" customWidth="1"/>
    <col min="15358" max="15358" width="34.7109375" style="170" customWidth="1"/>
    <col min="15359" max="15359" width="0" style="170" hidden="1" customWidth="1"/>
    <col min="15360" max="15360" width="20" style="170" customWidth="1"/>
    <col min="15361" max="15361" width="20.85546875" style="170" customWidth="1"/>
    <col min="15362" max="15362" width="25" style="170" customWidth="1"/>
    <col min="15363" max="15363" width="18.7109375" style="170" customWidth="1"/>
    <col min="15364" max="15364" width="29.7109375" style="170" customWidth="1"/>
    <col min="15365" max="15365" width="13.42578125" style="170" customWidth="1"/>
    <col min="15366" max="15366" width="13.85546875" style="170" customWidth="1"/>
    <col min="15367" max="15371" width="16.5703125" style="170" customWidth="1"/>
    <col min="15372" max="15372" width="20.5703125" style="170" customWidth="1"/>
    <col min="15373" max="15373" width="21.140625" style="170" customWidth="1"/>
    <col min="15374" max="15374" width="9.5703125" style="170" customWidth="1"/>
    <col min="15375" max="15375" width="0.42578125" style="170" customWidth="1"/>
    <col min="15376" max="15382" width="6.42578125" style="170" customWidth="1"/>
    <col min="15383" max="15611" width="11.42578125" style="170"/>
    <col min="15612" max="15612" width="1" style="170" customWidth="1"/>
    <col min="15613" max="15613" width="4.28515625" style="170" customWidth="1"/>
    <col min="15614" max="15614" width="34.7109375" style="170" customWidth="1"/>
    <col min="15615" max="15615" width="0" style="170" hidden="1" customWidth="1"/>
    <col min="15616" max="15616" width="20" style="170" customWidth="1"/>
    <col min="15617" max="15617" width="20.85546875" style="170" customWidth="1"/>
    <col min="15618" max="15618" width="25" style="170" customWidth="1"/>
    <col min="15619" max="15619" width="18.7109375" style="170" customWidth="1"/>
    <col min="15620" max="15620" width="29.7109375" style="170" customWidth="1"/>
    <col min="15621" max="15621" width="13.42578125" style="170" customWidth="1"/>
    <col min="15622" max="15622" width="13.85546875" style="170" customWidth="1"/>
    <col min="15623" max="15627" width="16.5703125" style="170" customWidth="1"/>
    <col min="15628" max="15628" width="20.5703125" style="170" customWidth="1"/>
    <col min="15629" max="15629" width="21.140625" style="170" customWidth="1"/>
    <col min="15630" max="15630" width="9.5703125" style="170" customWidth="1"/>
    <col min="15631" max="15631" width="0.42578125" style="170" customWidth="1"/>
    <col min="15632" max="15638" width="6.42578125" style="170" customWidth="1"/>
    <col min="15639" max="15867" width="11.42578125" style="170"/>
    <col min="15868" max="15868" width="1" style="170" customWidth="1"/>
    <col min="15869" max="15869" width="4.28515625" style="170" customWidth="1"/>
    <col min="15870" max="15870" width="34.7109375" style="170" customWidth="1"/>
    <col min="15871" max="15871" width="0" style="170" hidden="1" customWidth="1"/>
    <col min="15872" max="15872" width="20" style="170" customWidth="1"/>
    <col min="15873" max="15873" width="20.85546875" style="170" customWidth="1"/>
    <col min="15874" max="15874" width="25" style="170" customWidth="1"/>
    <col min="15875" max="15875" width="18.7109375" style="170" customWidth="1"/>
    <col min="15876" max="15876" width="29.7109375" style="170" customWidth="1"/>
    <col min="15877" max="15877" width="13.42578125" style="170" customWidth="1"/>
    <col min="15878" max="15878" width="13.85546875" style="170" customWidth="1"/>
    <col min="15879" max="15883" width="16.5703125" style="170" customWidth="1"/>
    <col min="15884" max="15884" width="20.5703125" style="170" customWidth="1"/>
    <col min="15885" max="15885" width="21.140625" style="170" customWidth="1"/>
    <col min="15886" max="15886" width="9.5703125" style="170" customWidth="1"/>
    <col min="15887" max="15887" width="0.42578125" style="170" customWidth="1"/>
    <col min="15888" max="15894" width="6.42578125" style="170" customWidth="1"/>
    <col min="15895" max="16123" width="11.42578125" style="170"/>
    <col min="16124" max="16124" width="1" style="170" customWidth="1"/>
    <col min="16125" max="16125" width="4.28515625" style="170" customWidth="1"/>
    <col min="16126" max="16126" width="34.7109375" style="170" customWidth="1"/>
    <col min="16127" max="16127" width="0" style="170" hidden="1" customWidth="1"/>
    <col min="16128" max="16128" width="20" style="170" customWidth="1"/>
    <col min="16129" max="16129" width="20.85546875" style="170" customWidth="1"/>
    <col min="16130" max="16130" width="25" style="170" customWidth="1"/>
    <col min="16131" max="16131" width="18.7109375" style="170" customWidth="1"/>
    <col min="16132" max="16132" width="29.7109375" style="170" customWidth="1"/>
    <col min="16133" max="16133" width="13.42578125" style="170" customWidth="1"/>
    <col min="16134" max="16134" width="13.85546875" style="170" customWidth="1"/>
    <col min="16135" max="16139" width="16.5703125" style="170" customWidth="1"/>
    <col min="16140" max="16140" width="20.5703125" style="170" customWidth="1"/>
    <col min="16141" max="16141" width="21.140625" style="170" customWidth="1"/>
    <col min="16142" max="16142" width="9.5703125" style="170" customWidth="1"/>
    <col min="16143" max="16143" width="0.42578125" style="170" customWidth="1"/>
    <col min="16144" max="16150" width="6.42578125" style="170" customWidth="1"/>
    <col min="16151" max="16371" width="11.42578125" style="170"/>
    <col min="16372" max="16384" width="11.42578125" style="170" customWidth="1"/>
  </cols>
  <sheetData>
    <row r="2" spans="2:16" ht="26.25" x14ac:dyDescent="0.25">
      <c r="B2" s="387" t="s">
        <v>61</v>
      </c>
      <c r="C2" s="388"/>
      <c r="D2" s="388"/>
      <c r="E2" s="388"/>
      <c r="F2" s="388"/>
      <c r="G2" s="388"/>
      <c r="H2" s="388"/>
      <c r="I2" s="388"/>
      <c r="J2" s="388"/>
      <c r="K2" s="388"/>
      <c r="L2" s="388"/>
      <c r="M2" s="388"/>
      <c r="N2" s="388"/>
      <c r="O2" s="388"/>
      <c r="P2" s="388"/>
    </row>
    <row r="4" spans="2:16" ht="26.25" x14ac:dyDescent="0.25">
      <c r="B4" s="387" t="s">
        <v>47</v>
      </c>
      <c r="C4" s="388"/>
      <c r="D4" s="388"/>
      <c r="E4" s="388"/>
      <c r="F4" s="388"/>
      <c r="G4" s="388"/>
      <c r="H4" s="388"/>
      <c r="I4" s="388"/>
      <c r="J4" s="388"/>
      <c r="K4" s="388"/>
      <c r="L4" s="388"/>
      <c r="M4" s="388"/>
      <c r="N4" s="388"/>
      <c r="O4" s="388"/>
      <c r="P4" s="388"/>
    </row>
    <row r="5" spans="2:16" ht="15" thickBot="1" x14ac:dyDescent="0.3"/>
    <row r="6" spans="2:16" ht="21" thickBot="1" x14ac:dyDescent="0.3">
      <c r="B6" s="268" t="s">
        <v>4</v>
      </c>
      <c r="C6" s="402" t="s">
        <v>159</v>
      </c>
      <c r="D6" s="402"/>
      <c r="E6" s="402"/>
      <c r="F6" s="402"/>
      <c r="G6" s="402"/>
      <c r="H6" s="402"/>
      <c r="I6" s="402"/>
      <c r="J6" s="402"/>
      <c r="K6" s="402"/>
      <c r="L6" s="402"/>
      <c r="M6" s="402"/>
      <c r="N6" s="403"/>
    </row>
    <row r="7" spans="2:16" ht="15.75" thickBot="1" x14ac:dyDescent="0.3">
      <c r="B7" s="267" t="s">
        <v>5</v>
      </c>
      <c r="C7" s="402"/>
      <c r="D7" s="402"/>
      <c r="E7" s="402"/>
      <c r="F7" s="402"/>
      <c r="G7" s="402"/>
      <c r="H7" s="402"/>
      <c r="I7" s="402"/>
      <c r="J7" s="402"/>
      <c r="K7" s="402"/>
      <c r="L7" s="402"/>
      <c r="M7" s="402"/>
      <c r="N7" s="403"/>
    </row>
    <row r="8" spans="2:16" ht="15.75" thickBot="1" x14ac:dyDescent="0.3">
      <c r="B8" s="267" t="s">
        <v>6</v>
      </c>
      <c r="C8" s="402"/>
      <c r="D8" s="402"/>
      <c r="E8" s="402"/>
      <c r="F8" s="402"/>
      <c r="G8" s="402"/>
      <c r="H8" s="402"/>
      <c r="I8" s="402"/>
      <c r="J8" s="402"/>
      <c r="K8" s="402"/>
      <c r="L8" s="402"/>
      <c r="M8" s="402"/>
      <c r="N8" s="403"/>
    </row>
    <row r="9" spans="2:16" ht="15.75" thickBot="1" x14ac:dyDescent="0.3">
      <c r="B9" s="267" t="s">
        <v>7</v>
      </c>
      <c r="C9" s="402"/>
      <c r="D9" s="402"/>
      <c r="E9" s="402"/>
      <c r="F9" s="402"/>
      <c r="G9" s="402"/>
      <c r="H9" s="402"/>
      <c r="I9" s="402"/>
      <c r="J9" s="402"/>
      <c r="K9" s="402"/>
      <c r="L9" s="402"/>
      <c r="M9" s="402"/>
      <c r="N9" s="403"/>
    </row>
    <row r="10" spans="2:16" ht="15.75" thickBot="1" x14ac:dyDescent="0.3">
      <c r="B10" s="267" t="s">
        <v>8</v>
      </c>
      <c r="C10" s="404">
        <v>29</v>
      </c>
      <c r="D10" s="404"/>
      <c r="E10" s="405"/>
      <c r="F10" s="266"/>
      <c r="G10" s="266"/>
      <c r="H10" s="266"/>
      <c r="I10" s="266"/>
      <c r="J10" s="266"/>
      <c r="K10" s="266"/>
      <c r="L10" s="266"/>
      <c r="M10" s="266"/>
      <c r="N10" s="265"/>
    </row>
    <row r="11" spans="2:16" ht="15.75" thickBot="1" x14ac:dyDescent="0.3">
      <c r="B11" s="264" t="s">
        <v>9</v>
      </c>
      <c r="C11" s="263">
        <v>41981</v>
      </c>
      <c r="D11" s="262"/>
      <c r="E11" s="262"/>
      <c r="F11" s="262"/>
      <c r="G11" s="262"/>
      <c r="H11" s="262"/>
      <c r="I11" s="262"/>
      <c r="J11" s="262"/>
      <c r="K11" s="262"/>
      <c r="L11" s="262"/>
      <c r="M11" s="262"/>
      <c r="N11" s="261"/>
    </row>
    <row r="12" spans="2:16" ht="15.75" x14ac:dyDescent="0.25">
      <c r="B12" s="260"/>
      <c r="C12" s="259"/>
      <c r="D12" s="258"/>
      <c r="E12" s="258"/>
      <c r="F12" s="258"/>
      <c r="G12" s="258"/>
      <c r="H12" s="258"/>
      <c r="I12" s="212"/>
      <c r="J12" s="212"/>
      <c r="K12" s="212"/>
      <c r="L12" s="212"/>
      <c r="M12" s="212"/>
      <c r="N12" s="258"/>
    </row>
    <row r="13" spans="2:16" ht="15" x14ac:dyDescent="0.25">
      <c r="I13" s="212"/>
      <c r="J13" s="212"/>
      <c r="K13" s="212"/>
      <c r="L13" s="212"/>
      <c r="M13" s="212"/>
      <c r="N13" s="243"/>
    </row>
    <row r="14" spans="2:16" ht="45.75" customHeight="1" x14ac:dyDescent="0.25">
      <c r="B14" s="394" t="s">
        <v>94</v>
      </c>
      <c r="C14" s="394"/>
      <c r="D14" s="255" t="s">
        <v>12</v>
      </c>
      <c r="E14" s="255" t="s">
        <v>13</v>
      </c>
      <c r="F14" s="255" t="s">
        <v>29</v>
      </c>
      <c r="G14" s="296"/>
      <c r="I14" s="248"/>
      <c r="J14" s="248"/>
      <c r="K14" s="248"/>
      <c r="L14" s="248"/>
      <c r="M14" s="248"/>
      <c r="N14" s="243"/>
    </row>
    <row r="15" spans="2:16" ht="15" x14ac:dyDescent="0.25">
      <c r="B15" s="394"/>
      <c r="C15" s="394"/>
      <c r="D15" s="255">
        <v>29</v>
      </c>
      <c r="E15" s="254">
        <v>5011874400</v>
      </c>
      <c r="F15" s="253">
        <v>2400</v>
      </c>
      <c r="G15" s="297"/>
      <c r="I15" s="240"/>
      <c r="J15" s="240"/>
      <c r="K15" s="240"/>
      <c r="L15" s="240"/>
      <c r="M15" s="240"/>
      <c r="N15" s="243"/>
    </row>
    <row r="16" spans="2:16" ht="15" x14ac:dyDescent="0.25">
      <c r="B16" s="394"/>
      <c r="C16" s="394"/>
      <c r="D16" s="255"/>
      <c r="E16" s="254"/>
      <c r="F16" s="253"/>
      <c r="G16" s="297"/>
      <c r="I16" s="240"/>
      <c r="J16" s="240"/>
      <c r="K16" s="240"/>
      <c r="L16" s="240"/>
      <c r="M16" s="240"/>
      <c r="N16" s="243"/>
    </row>
    <row r="17" spans="1:14" ht="15" x14ac:dyDescent="0.25">
      <c r="B17" s="394"/>
      <c r="C17" s="394"/>
      <c r="D17" s="255"/>
      <c r="E17" s="254"/>
      <c r="F17" s="253"/>
      <c r="G17" s="297"/>
      <c r="I17" s="240"/>
      <c r="J17" s="240"/>
      <c r="K17" s="240"/>
      <c r="L17" s="240"/>
      <c r="M17" s="240"/>
      <c r="N17" s="243"/>
    </row>
    <row r="18" spans="1:14" ht="15" x14ac:dyDescent="0.25">
      <c r="B18" s="394"/>
      <c r="C18" s="394"/>
      <c r="D18" s="255"/>
      <c r="E18" s="256"/>
      <c r="F18" s="253"/>
      <c r="G18" s="297"/>
      <c r="H18" s="252"/>
      <c r="I18" s="240"/>
      <c r="J18" s="240"/>
      <c r="K18" s="240"/>
      <c r="L18" s="240"/>
      <c r="M18" s="240"/>
      <c r="N18" s="251"/>
    </row>
    <row r="19" spans="1:14" ht="15" x14ac:dyDescent="0.25">
      <c r="B19" s="394"/>
      <c r="C19" s="394"/>
      <c r="D19" s="255"/>
      <c r="E19" s="256"/>
      <c r="F19" s="253"/>
      <c r="G19" s="297"/>
      <c r="H19" s="252"/>
      <c r="I19" s="257"/>
      <c r="J19" s="257"/>
      <c r="K19" s="257"/>
      <c r="L19" s="257"/>
      <c r="M19" s="257"/>
      <c r="N19" s="251"/>
    </row>
    <row r="20" spans="1:14" ht="15" x14ac:dyDescent="0.25">
      <c r="B20" s="394"/>
      <c r="C20" s="394"/>
      <c r="D20" s="255"/>
      <c r="E20" s="256"/>
      <c r="F20" s="253"/>
      <c r="G20" s="297"/>
      <c r="H20" s="252"/>
      <c r="I20" s="212"/>
      <c r="J20" s="212"/>
      <c r="K20" s="212"/>
      <c r="L20" s="212"/>
      <c r="M20" s="212"/>
      <c r="N20" s="251"/>
    </row>
    <row r="21" spans="1:14" ht="15" x14ac:dyDescent="0.25">
      <c r="B21" s="394"/>
      <c r="C21" s="394"/>
      <c r="D21" s="255"/>
      <c r="E21" s="256"/>
      <c r="F21" s="253"/>
      <c r="G21" s="297"/>
      <c r="H21" s="252"/>
      <c r="I21" s="212"/>
      <c r="J21" s="212"/>
      <c r="K21" s="212"/>
      <c r="L21" s="212"/>
      <c r="M21" s="212"/>
      <c r="N21" s="251"/>
    </row>
    <row r="22" spans="1:14" ht="15.75" thickBot="1" x14ac:dyDescent="0.3">
      <c r="B22" s="400" t="s">
        <v>14</v>
      </c>
      <c r="C22" s="401"/>
      <c r="D22" s="255">
        <f>D15</f>
        <v>29</v>
      </c>
      <c r="E22" s="254">
        <f>E15</f>
        <v>5011874400</v>
      </c>
      <c r="F22" s="253">
        <f>F15</f>
        <v>2400</v>
      </c>
      <c r="G22" s="297"/>
      <c r="H22" s="252"/>
      <c r="I22" s="212"/>
      <c r="J22" s="212"/>
      <c r="K22" s="212"/>
      <c r="L22" s="212"/>
      <c r="M22" s="212"/>
      <c r="N22" s="251"/>
    </row>
    <row r="23" spans="1:14" ht="43.5" thickBot="1" x14ac:dyDescent="0.3">
      <c r="A23" s="250"/>
      <c r="B23" s="249" t="s">
        <v>15</v>
      </c>
      <c r="C23" s="249" t="s">
        <v>95</v>
      </c>
      <c r="E23" s="248"/>
      <c r="F23" s="248"/>
      <c r="G23" s="248"/>
      <c r="H23" s="248"/>
      <c r="I23" s="220"/>
      <c r="J23" s="220"/>
      <c r="K23" s="220"/>
      <c r="L23" s="220"/>
      <c r="M23" s="220"/>
    </row>
    <row r="24" spans="1:14" ht="15.75" thickBot="1" x14ac:dyDescent="0.3">
      <c r="A24" s="247">
        <v>1</v>
      </c>
      <c r="C24" s="246">
        <f>F22*80%</f>
        <v>1920</v>
      </c>
      <c r="D24" s="245"/>
      <c r="E24" s="244">
        <f>E22</f>
        <v>5011874400</v>
      </c>
      <c r="F24" s="238"/>
      <c r="G24" s="238"/>
      <c r="H24" s="238"/>
      <c r="I24" s="237"/>
      <c r="J24" s="237"/>
      <c r="K24" s="237"/>
      <c r="L24" s="237"/>
      <c r="M24" s="237"/>
    </row>
    <row r="25" spans="1:14" ht="15" x14ac:dyDescent="0.25">
      <c r="A25" s="242"/>
      <c r="C25" s="241"/>
      <c r="D25" s="240"/>
      <c r="E25" s="239"/>
      <c r="F25" s="238"/>
      <c r="G25" s="238"/>
      <c r="H25" s="238"/>
      <c r="I25" s="237"/>
      <c r="J25" s="237"/>
      <c r="K25" s="237"/>
      <c r="L25" s="237"/>
      <c r="M25" s="237"/>
    </row>
    <row r="26" spans="1:14" ht="15" x14ac:dyDescent="0.25">
      <c r="A26" s="242"/>
      <c r="C26" s="241"/>
      <c r="D26" s="240"/>
      <c r="E26" s="239"/>
      <c r="F26" s="238"/>
      <c r="G26" s="238"/>
      <c r="H26" s="238"/>
      <c r="I26" s="237"/>
      <c r="J26" s="237"/>
      <c r="K26" s="237"/>
      <c r="L26" s="237"/>
      <c r="M26" s="237"/>
    </row>
    <row r="27" spans="1:14" ht="15" x14ac:dyDescent="0.2">
      <c r="A27" s="242"/>
      <c r="B27" s="173" t="s">
        <v>127</v>
      </c>
      <c r="C27" s="174"/>
      <c r="D27" s="174"/>
      <c r="E27" s="174"/>
      <c r="F27" s="174"/>
      <c r="G27" s="174"/>
      <c r="H27" s="174"/>
      <c r="I27" s="212"/>
      <c r="J27" s="212"/>
      <c r="K27" s="212"/>
      <c r="L27" s="212"/>
      <c r="M27" s="212"/>
      <c r="N27" s="243"/>
    </row>
    <row r="28" spans="1:14" ht="15" x14ac:dyDescent="0.2">
      <c r="A28" s="242"/>
      <c r="B28" s="174"/>
      <c r="C28" s="174"/>
      <c r="D28" s="174"/>
      <c r="E28" s="174"/>
      <c r="F28" s="174"/>
      <c r="G28" s="174"/>
      <c r="H28" s="174"/>
      <c r="I28" s="212"/>
      <c r="J28" s="212"/>
      <c r="K28" s="212"/>
      <c r="L28" s="212"/>
      <c r="M28" s="212"/>
      <c r="N28" s="243"/>
    </row>
    <row r="29" spans="1:14" ht="15" x14ac:dyDescent="0.2">
      <c r="A29" s="242"/>
      <c r="B29" s="100" t="s">
        <v>32</v>
      </c>
      <c r="C29" s="100" t="s">
        <v>128</v>
      </c>
      <c r="D29" s="100" t="s">
        <v>129</v>
      </c>
      <c r="E29" s="174"/>
      <c r="F29" s="174"/>
      <c r="G29" s="174"/>
      <c r="H29" s="174"/>
      <c r="I29" s="212"/>
      <c r="J29" s="212"/>
      <c r="K29" s="212"/>
      <c r="L29" s="212"/>
      <c r="M29" s="212"/>
      <c r="N29" s="243"/>
    </row>
    <row r="30" spans="1:14" ht="15" x14ac:dyDescent="0.2">
      <c r="A30" s="242"/>
      <c r="B30" s="179" t="s">
        <v>130</v>
      </c>
      <c r="C30" s="270" t="s">
        <v>152</v>
      </c>
      <c r="D30" s="270"/>
      <c r="E30" s="174"/>
      <c r="F30" s="174"/>
      <c r="G30" s="174"/>
      <c r="H30" s="174"/>
      <c r="I30" s="212"/>
      <c r="J30" s="212"/>
      <c r="K30" s="212"/>
      <c r="L30" s="212"/>
      <c r="M30" s="212"/>
      <c r="N30" s="243"/>
    </row>
    <row r="31" spans="1:14" ht="15" x14ac:dyDescent="0.2">
      <c r="A31" s="242"/>
      <c r="B31" s="179" t="s">
        <v>131</v>
      </c>
      <c r="C31" s="270" t="s">
        <v>152</v>
      </c>
      <c r="D31" s="270"/>
      <c r="E31" s="174"/>
      <c r="F31" s="174"/>
      <c r="G31" s="174"/>
      <c r="H31" s="174"/>
      <c r="I31" s="212"/>
      <c r="J31" s="212"/>
      <c r="K31" s="212"/>
      <c r="L31" s="212"/>
      <c r="M31" s="212"/>
      <c r="N31" s="243"/>
    </row>
    <row r="32" spans="1:14" ht="15" x14ac:dyDescent="0.2">
      <c r="A32" s="242"/>
      <c r="B32" s="179" t="s">
        <v>132</v>
      </c>
      <c r="C32" s="270" t="s">
        <v>152</v>
      </c>
      <c r="D32" s="270"/>
      <c r="E32" s="174"/>
      <c r="F32" s="174"/>
      <c r="G32" s="174"/>
      <c r="H32" s="174"/>
      <c r="I32" s="212"/>
      <c r="J32" s="212"/>
      <c r="K32" s="212"/>
      <c r="L32" s="212"/>
      <c r="M32" s="212"/>
      <c r="N32" s="243"/>
    </row>
    <row r="33" spans="1:17" ht="15" x14ac:dyDescent="0.2">
      <c r="A33" s="242"/>
      <c r="B33" s="179" t="s">
        <v>133</v>
      </c>
      <c r="C33" s="270" t="s">
        <v>152</v>
      </c>
      <c r="D33" s="270"/>
      <c r="E33" s="174"/>
      <c r="F33" s="174"/>
      <c r="G33" s="174"/>
      <c r="H33" s="174"/>
      <c r="I33" s="212"/>
      <c r="J33" s="212"/>
      <c r="K33" s="212"/>
      <c r="L33" s="212"/>
      <c r="M33" s="212"/>
      <c r="N33" s="243"/>
    </row>
    <row r="34" spans="1:17" ht="15" x14ac:dyDescent="0.2">
      <c r="A34" s="242"/>
      <c r="B34" s="174"/>
      <c r="C34" s="174"/>
      <c r="D34" s="174"/>
      <c r="E34" s="174"/>
      <c r="F34" s="174"/>
      <c r="G34" s="174"/>
      <c r="H34" s="174"/>
      <c r="I34" s="212"/>
      <c r="J34" s="212"/>
      <c r="K34" s="212"/>
      <c r="L34" s="212"/>
      <c r="M34" s="212"/>
      <c r="N34" s="243"/>
    </row>
    <row r="35" spans="1:17" ht="15" x14ac:dyDescent="0.2">
      <c r="A35" s="242"/>
      <c r="B35" s="174"/>
      <c r="C35" s="174"/>
      <c r="D35" s="174"/>
      <c r="E35" s="174"/>
      <c r="F35" s="174"/>
      <c r="G35" s="174"/>
      <c r="H35" s="174"/>
      <c r="I35" s="212"/>
      <c r="J35" s="212"/>
      <c r="K35" s="212"/>
      <c r="L35" s="212"/>
      <c r="M35" s="212"/>
      <c r="N35" s="243"/>
    </row>
    <row r="36" spans="1:17" ht="15" x14ac:dyDescent="0.2">
      <c r="A36" s="242"/>
      <c r="B36" s="173" t="s">
        <v>134</v>
      </c>
      <c r="C36" s="174"/>
      <c r="D36" s="174"/>
      <c r="E36" s="174"/>
      <c r="F36" s="174"/>
      <c r="G36" s="174"/>
      <c r="H36" s="174"/>
      <c r="I36" s="212"/>
      <c r="J36" s="212"/>
      <c r="K36" s="212"/>
      <c r="L36" s="212"/>
      <c r="M36" s="212"/>
      <c r="N36" s="243"/>
    </row>
    <row r="37" spans="1:17" ht="15" x14ac:dyDescent="0.2">
      <c r="A37" s="242"/>
      <c r="B37" s="174"/>
      <c r="C37" s="174"/>
      <c r="D37" s="174"/>
      <c r="E37" s="174"/>
      <c r="F37" s="174"/>
      <c r="G37" s="174"/>
      <c r="H37" s="174"/>
      <c r="I37" s="212"/>
      <c r="J37" s="212"/>
      <c r="K37" s="212"/>
      <c r="L37" s="212"/>
      <c r="M37" s="212"/>
      <c r="N37" s="243"/>
    </row>
    <row r="38" spans="1:17" ht="15" x14ac:dyDescent="0.2">
      <c r="A38" s="242"/>
      <c r="B38" s="174"/>
      <c r="C38" s="174"/>
      <c r="D38" s="174"/>
      <c r="E38" s="174"/>
      <c r="F38" s="174"/>
      <c r="G38" s="174"/>
      <c r="H38" s="174"/>
      <c r="I38" s="212"/>
      <c r="J38" s="212"/>
      <c r="K38" s="212"/>
      <c r="L38" s="212"/>
      <c r="M38" s="212"/>
      <c r="N38" s="243"/>
    </row>
    <row r="39" spans="1:17" ht="15" x14ac:dyDescent="0.2">
      <c r="A39" s="242"/>
      <c r="B39" s="100" t="s">
        <v>32</v>
      </c>
      <c r="C39" s="100" t="s">
        <v>56</v>
      </c>
      <c r="D39" s="172" t="s">
        <v>50</v>
      </c>
      <c r="E39" s="172" t="s">
        <v>16</v>
      </c>
      <c r="F39" s="174"/>
      <c r="G39" s="174"/>
      <c r="H39" s="174"/>
      <c r="I39" s="212"/>
      <c r="J39" s="212"/>
      <c r="K39" s="212"/>
      <c r="L39" s="212"/>
      <c r="M39" s="212"/>
      <c r="N39" s="243"/>
    </row>
    <row r="40" spans="1:17" ht="28.5" x14ac:dyDescent="0.2">
      <c r="A40" s="242"/>
      <c r="B40" s="81" t="s">
        <v>135</v>
      </c>
      <c r="C40" s="82">
        <v>40</v>
      </c>
      <c r="D40" s="171">
        <f>D160</f>
        <v>40</v>
      </c>
      <c r="E40" s="380">
        <f>+D40+D41</f>
        <v>100</v>
      </c>
      <c r="F40" s="174"/>
      <c r="G40" s="174"/>
      <c r="H40" s="174"/>
      <c r="I40" s="212"/>
      <c r="J40" s="212"/>
      <c r="K40" s="212"/>
      <c r="L40" s="212"/>
      <c r="M40" s="212"/>
      <c r="N40" s="243"/>
    </row>
    <row r="41" spans="1:17" ht="42.75" x14ac:dyDescent="0.2">
      <c r="A41" s="242"/>
      <c r="B41" s="81" t="s">
        <v>136</v>
      </c>
      <c r="C41" s="82">
        <v>60</v>
      </c>
      <c r="D41" s="171">
        <f>F150</f>
        <v>60</v>
      </c>
      <c r="E41" s="381"/>
      <c r="F41" s="174"/>
      <c r="G41" s="174"/>
      <c r="H41" s="174"/>
      <c r="I41" s="212"/>
      <c r="J41" s="212"/>
      <c r="K41" s="212"/>
      <c r="L41" s="212"/>
      <c r="M41" s="212"/>
      <c r="N41" s="243"/>
    </row>
    <row r="42" spans="1:17" ht="15" x14ac:dyDescent="0.25">
      <c r="A42" s="242"/>
      <c r="C42" s="241"/>
      <c r="D42" s="240"/>
      <c r="E42" s="239"/>
      <c r="F42" s="238"/>
      <c r="G42" s="238"/>
      <c r="H42" s="238"/>
      <c r="I42" s="237"/>
      <c r="J42" s="237"/>
      <c r="K42" s="237"/>
      <c r="L42" s="237"/>
      <c r="M42" s="237"/>
    </row>
    <row r="43" spans="1:17" ht="15" x14ac:dyDescent="0.25">
      <c r="A43" s="242"/>
      <c r="C43" s="241"/>
      <c r="D43" s="240"/>
      <c r="E43" s="239"/>
      <c r="F43" s="238"/>
      <c r="G43" s="238"/>
      <c r="H43" s="238"/>
      <c r="I43" s="237"/>
      <c r="J43" s="237"/>
      <c r="K43" s="237"/>
      <c r="L43" s="237"/>
      <c r="M43" s="237"/>
    </row>
    <row r="44" spans="1:17" ht="24" customHeight="1" x14ac:dyDescent="0.25">
      <c r="A44" s="242"/>
      <c r="C44" s="241"/>
      <c r="D44" s="240"/>
      <c r="E44" s="239"/>
      <c r="F44" s="238"/>
      <c r="G44" s="238"/>
      <c r="H44" s="238"/>
      <c r="I44" s="237"/>
      <c r="J44" s="237"/>
      <c r="K44" s="237"/>
      <c r="L44" s="237"/>
      <c r="M44" s="398" t="s">
        <v>34</v>
      </c>
      <c r="N44" s="398"/>
    </row>
    <row r="45" spans="1:17" ht="27.75" customHeight="1" thickBot="1" x14ac:dyDescent="0.3">
      <c r="M45" s="399"/>
      <c r="N45" s="399"/>
    </row>
    <row r="46" spans="1:17" ht="15" x14ac:dyDescent="0.25">
      <c r="B46" s="173" t="s">
        <v>150</v>
      </c>
      <c r="M46" s="216"/>
      <c r="N46" s="216"/>
    </row>
    <row r="47" spans="1:17" ht="15" thickBot="1" x14ac:dyDescent="0.3">
      <c r="M47" s="216"/>
      <c r="N47" s="216"/>
    </row>
    <row r="48" spans="1:17" s="212" customFormat="1" ht="109.5" customHeight="1" x14ac:dyDescent="0.25">
      <c r="B48" s="214" t="s">
        <v>137</v>
      </c>
      <c r="C48" s="214" t="s">
        <v>138</v>
      </c>
      <c r="D48" s="214" t="s">
        <v>139</v>
      </c>
      <c r="E48" s="214" t="s">
        <v>44</v>
      </c>
      <c r="F48" s="214" t="s">
        <v>22</v>
      </c>
      <c r="G48" s="214" t="s">
        <v>96</v>
      </c>
      <c r="H48" s="214" t="s">
        <v>17</v>
      </c>
      <c r="I48" s="214" t="s">
        <v>10</v>
      </c>
      <c r="J48" s="214" t="s">
        <v>30</v>
      </c>
      <c r="K48" s="214" t="s">
        <v>59</v>
      </c>
      <c r="L48" s="214" t="s">
        <v>20</v>
      </c>
      <c r="M48" s="215" t="s">
        <v>26</v>
      </c>
      <c r="N48" s="214" t="s">
        <v>140</v>
      </c>
      <c r="O48" s="214" t="s">
        <v>35</v>
      </c>
      <c r="P48" s="213" t="s">
        <v>11</v>
      </c>
      <c r="Q48" s="213" t="s">
        <v>19</v>
      </c>
    </row>
    <row r="49" spans="1:26" s="195" customFormat="1" ht="28.5" x14ac:dyDescent="0.25">
      <c r="A49" s="205">
        <v>1</v>
      </c>
      <c r="B49" s="203" t="s">
        <v>159</v>
      </c>
      <c r="C49" s="203" t="s">
        <v>159</v>
      </c>
      <c r="D49" s="203" t="s">
        <v>153</v>
      </c>
      <c r="E49" s="211" t="s">
        <v>160</v>
      </c>
      <c r="F49" s="201" t="s">
        <v>128</v>
      </c>
      <c r="G49" s="210">
        <v>0</v>
      </c>
      <c r="H49" s="209">
        <v>41183</v>
      </c>
      <c r="I49" s="209">
        <v>41274</v>
      </c>
      <c r="J49" s="200" t="s">
        <v>129</v>
      </c>
      <c r="K49" s="208">
        <v>2</v>
      </c>
      <c r="L49" s="200"/>
      <c r="M49" s="208">
        <v>3000</v>
      </c>
      <c r="N49" s="207">
        <v>0</v>
      </c>
      <c r="O49" s="197">
        <v>1813867500</v>
      </c>
      <c r="P49" s="197">
        <v>65</v>
      </c>
      <c r="Q49" s="196" t="s">
        <v>422</v>
      </c>
      <c r="R49" s="206"/>
      <c r="S49" s="206"/>
      <c r="T49" s="206"/>
      <c r="U49" s="206"/>
      <c r="V49" s="206"/>
      <c r="W49" s="206"/>
      <c r="X49" s="206"/>
      <c r="Y49" s="206"/>
      <c r="Z49" s="206"/>
    </row>
    <row r="50" spans="1:26" s="195" customFormat="1" ht="28.5" x14ac:dyDescent="0.25">
      <c r="A50" s="205">
        <f>+A49+1</f>
        <v>2</v>
      </c>
      <c r="B50" s="203" t="s">
        <v>159</v>
      </c>
      <c r="C50" s="203" t="s">
        <v>159</v>
      </c>
      <c r="D50" s="203" t="s">
        <v>153</v>
      </c>
      <c r="E50" s="211" t="s">
        <v>161</v>
      </c>
      <c r="F50" s="201" t="s">
        <v>128</v>
      </c>
      <c r="G50" s="210">
        <v>0</v>
      </c>
      <c r="H50" s="209">
        <v>40556</v>
      </c>
      <c r="I50" s="209" t="s">
        <v>162</v>
      </c>
      <c r="J50" s="200" t="s">
        <v>129</v>
      </c>
      <c r="K50" s="208">
        <v>11</v>
      </c>
      <c r="L50" s="200"/>
      <c r="M50" s="208">
        <v>864</v>
      </c>
      <c r="N50" s="207">
        <v>0</v>
      </c>
      <c r="O50" s="197">
        <v>564030432</v>
      </c>
      <c r="P50" s="197">
        <v>66</v>
      </c>
      <c r="Q50" s="196" t="s">
        <v>422</v>
      </c>
      <c r="R50" s="206"/>
      <c r="S50" s="206"/>
      <c r="T50" s="206"/>
      <c r="U50" s="206"/>
      <c r="V50" s="206"/>
      <c r="W50" s="206"/>
      <c r="X50" s="206"/>
      <c r="Y50" s="206"/>
      <c r="Z50" s="206"/>
    </row>
    <row r="51" spans="1:26" s="195" customFormat="1" ht="28.5" x14ac:dyDescent="0.25">
      <c r="A51" s="205">
        <f>+A50+1</f>
        <v>3</v>
      </c>
      <c r="B51" s="203" t="s">
        <v>159</v>
      </c>
      <c r="C51" s="203" t="s">
        <v>159</v>
      </c>
      <c r="D51" s="203" t="s">
        <v>153</v>
      </c>
      <c r="E51" s="208" t="s">
        <v>163</v>
      </c>
      <c r="F51" s="201" t="s">
        <v>128</v>
      </c>
      <c r="G51" s="210">
        <v>0</v>
      </c>
      <c r="H51" s="209">
        <v>40191</v>
      </c>
      <c r="I51" s="209">
        <v>40522</v>
      </c>
      <c r="J51" s="200" t="s">
        <v>129</v>
      </c>
      <c r="K51" s="208">
        <v>11</v>
      </c>
      <c r="L51" s="200"/>
      <c r="M51" s="208">
        <v>456</v>
      </c>
      <c r="N51" s="207">
        <v>0</v>
      </c>
      <c r="O51" s="197">
        <v>586125974</v>
      </c>
      <c r="P51" s="197">
        <v>67</v>
      </c>
      <c r="Q51" s="196" t="s">
        <v>422</v>
      </c>
      <c r="R51" s="206"/>
      <c r="S51" s="206"/>
      <c r="T51" s="206"/>
      <c r="U51" s="206"/>
      <c r="V51" s="206"/>
      <c r="W51" s="206"/>
      <c r="X51" s="206"/>
      <c r="Y51" s="206"/>
      <c r="Z51" s="206"/>
    </row>
    <row r="52" spans="1:26" s="195" customFormat="1" ht="15" x14ac:dyDescent="0.25">
      <c r="A52" s="205"/>
      <c r="B52" s="204" t="s">
        <v>16</v>
      </c>
      <c r="C52" s="201"/>
      <c r="D52" s="203"/>
      <c r="E52" s="208"/>
      <c r="F52" s="201"/>
      <c r="G52" s="201"/>
      <c r="H52" s="201"/>
      <c r="I52" s="200"/>
      <c r="J52" s="200"/>
      <c r="K52" s="198">
        <f>SUM(K49:K51)</f>
        <v>24</v>
      </c>
      <c r="L52" s="198">
        <f>SUM(L49:L51)</f>
        <v>0</v>
      </c>
      <c r="M52" s="199">
        <f>SUM(M49:M51)</f>
        <v>4320</v>
      </c>
      <c r="N52" s="198">
        <f>SUM(N49:N51)</f>
        <v>0</v>
      </c>
      <c r="O52" s="197"/>
      <c r="P52" s="197"/>
      <c r="Q52" s="196"/>
    </row>
    <row r="53" spans="1:26" s="190" customFormat="1" x14ac:dyDescent="0.25">
      <c r="E53" s="194"/>
    </row>
    <row r="54" spans="1:26" s="190" customFormat="1" ht="15" x14ac:dyDescent="0.25">
      <c r="B54" s="396" t="s">
        <v>28</v>
      </c>
      <c r="C54" s="396" t="s">
        <v>27</v>
      </c>
      <c r="D54" s="395" t="s">
        <v>33</v>
      </c>
      <c r="E54" s="395"/>
    </row>
    <row r="55" spans="1:26" s="190" customFormat="1" ht="15" x14ac:dyDescent="0.25">
      <c r="B55" s="397"/>
      <c r="C55" s="397"/>
      <c r="D55" s="235" t="s">
        <v>23</v>
      </c>
      <c r="E55" s="234" t="s">
        <v>24</v>
      </c>
    </row>
    <row r="56" spans="1:26" s="190" customFormat="1" ht="30.6" customHeight="1" x14ac:dyDescent="0.25">
      <c r="B56" s="193" t="s">
        <v>21</v>
      </c>
      <c r="C56" s="233">
        <f>+K52</f>
        <v>24</v>
      </c>
      <c r="D56" s="236" t="s">
        <v>152</v>
      </c>
      <c r="E56" s="236"/>
      <c r="F56" s="191"/>
      <c r="G56" s="191"/>
      <c r="H56" s="191"/>
      <c r="I56" s="191"/>
      <c r="J56" s="191"/>
      <c r="K56" s="191"/>
      <c r="L56" s="191"/>
      <c r="M56" s="191"/>
    </row>
    <row r="57" spans="1:26" s="190" customFormat="1" ht="30" customHeight="1" x14ac:dyDescent="0.25">
      <c r="B57" s="193" t="s">
        <v>25</v>
      </c>
      <c r="C57" s="233">
        <f>+M52</f>
        <v>4320</v>
      </c>
      <c r="D57" s="236" t="s">
        <v>152</v>
      </c>
      <c r="E57" s="236"/>
    </row>
    <row r="58" spans="1:26" s="190" customFormat="1" x14ac:dyDescent="0.25">
      <c r="B58" s="232"/>
      <c r="C58" s="393"/>
      <c r="D58" s="393"/>
      <c r="E58" s="393"/>
      <c r="F58" s="393"/>
      <c r="G58" s="393"/>
      <c r="H58" s="393"/>
      <c r="I58" s="393"/>
      <c r="J58" s="393"/>
      <c r="K58" s="393"/>
      <c r="L58" s="393"/>
      <c r="M58" s="393"/>
      <c r="N58" s="393"/>
    </row>
    <row r="59" spans="1:26" ht="28.15" customHeight="1" thickBot="1" x14ac:dyDescent="0.3"/>
    <row r="60" spans="1:26" ht="27" thickBot="1" x14ac:dyDescent="0.3">
      <c r="B60" s="392" t="s">
        <v>97</v>
      </c>
      <c r="C60" s="392"/>
      <c r="D60" s="392"/>
      <c r="E60" s="392"/>
      <c r="F60" s="392"/>
      <c r="G60" s="392"/>
      <c r="H60" s="392"/>
      <c r="I60" s="392"/>
      <c r="J60" s="392"/>
      <c r="K60" s="392"/>
      <c r="L60" s="392"/>
      <c r="M60" s="392"/>
      <c r="N60" s="392"/>
    </row>
    <row r="63" spans="1:26" ht="109.5" customHeight="1" x14ac:dyDescent="0.25">
      <c r="B63" s="100" t="s">
        <v>141</v>
      </c>
      <c r="C63" s="218" t="s">
        <v>2</v>
      </c>
      <c r="D63" s="218" t="s">
        <v>99</v>
      </c>
      <c r="E63" s="218" t="s">
        <v>98</v>
      </c>
      <c r="F63" s="218" t="s">
        <v>100</v>
      </c>
      <c r="G63" s="218" t="s">
        <v>101</v>
      </c>
      <c r="H63" s="218" t="s">
        <v>102</v>
      </c>
      <c r="I63" s="218" t="s">
        <v>103</v>
      </c>
      <c r="J63" s="218" t="s">
        <v>104</v>
      </c>
      <c r="K63" s="218" t="s">
        <v>105</v>
      </c>
      <c r="L63" s="218" t="s">
        <v>106</v>
      </c>
      <c r="M63" s="231" t="s">
        <v>107</v>
      </c>
      <c r="N63" s="231" t="s">
        <v>108</v>
      </c>
      <c r="O63" s="378" t="s">
        <v>3</v>
      </c>
      <c r="P63" s="379"/>
      <c r="Q63" s="218" t="s">
        <v>18</v>
      </c>
    </row>
    <row r="64" spans="1:26" x14ac:dyDescent="0.2">
      <c r="B64" s="183" t="s">
        <v>423</v>
      </c>
      <c r="C64" s="183" t="s">
        <v>166</v>
      </c>
      <c r="D64" s="181" t="s">
        <v>170</v>
      </c>
      <c r="E64" s="181">
        <v>2400</v>
      </c>
      <c r="F64" s="230" t="s">
        <v>170</v>
      </c>
      <c r="G64" s="230" t="s">
        <v>170</v>
      </c>
      <c r="H64" s="230" t="s">
        <v>170</v>
      </c>
      <c r="I64" s="226" t="s">
        <v>128</v>
      </c>
      <c r="J64" s="226" t="s">
        <v>170</v>
      </c>
      <c r="K64" s="179" t="s">
        <v>170</v>
      </c>
      <c r="L64" s="179" t="s">
        <v>170</v>
      </c>
      <c r="M64" s="179" t="s">
        <v>170</v>
      </c>
      <c r="N64" s="179" t="s">
        <v>170</v>
      </c>
      <c r="O64" s="373" t="s">
        <v>422</v>
      </c>
      <c r="P64" s="374"/>
      <c r="Q64" s="178" t="s">
        <v>128</v>
      </c>
    </row>
    <row r="65" spans="2:17" x14ac:dyDescent="0.2">
      <c r="B65" s="183"/>
      <c r="C65" s="183"/>
      <c r="D65" s="181"/>
      <c r="E65" s="181"/>
      <c r="F65" s="230"/>
      <c r="G65" s="230"/>
      <c r="H65" s="230"/>
      <c r="I65" s="226"/>
      <c r="J65" s="226"/>
      <c r="K65" s="179"/>
      <c r="L65" s="179"/>
      <c r="M65" s="179"/>
      <c r="N65" s="179"/>
      <c r="O65" s="373"/>
      <c r="P65" s="374"/>
      <c r="Q65" s="178"/>
    </row>
    <row r="66" spans="2:17" x14ac:dyDescent="0.2">
      <c r="B66" s="183"/>
      <c r="C66" s="183"/>
      <c r="D66" s="181"/>
      <c r="E66" s="181"/>
      <c r="F66" s="230"/>
      <c r="G66" s="230"/>
      <c r="H66" s="230"/>
      <c r="I66" s="226"/>
      <c r="J66" s="226"/>
      <c r="K66" s="179"/>
      <c r="L66" s="179"/>
      <c r="M66" s="179"/>
      <c r="N66" s="179"/>
      <c r="O66" s="373"/>
      <c r="P66" s="374"/>
      <c r="Q66" s="178"/>
    </row>
    <row r="67" spans="2:17" x14ac:dyDescent="0.2">
      <c r="B67" s="183"/>
      <c r="C67" s="183"/>
      <c r="D67" s="181"/>
      <c r="E67" s="181"/>
      <c r="F67" s="230"/>
      <c r="G67" s="230"/>
      <c r="H67" s="230"/>
      <c r="I67" s="226"/>
      <c r="J67" s="226"/>
      <c r="K67" s="179"/>
      <c r="L67" s="179"/>
      <c r="M67" s="179"/>
      <c r="N67" s="179"/>
      <c r="O67" s="373"/>
      <c r="P67" s="374"/>
      <c r="Q67" s="178"/>
    </row>
    <row r="68" spans="2:17" x14ac:dyDescent="0.2">
      <c r="B68" s="183"/>
      <c r="C68" s="183"/>
      <c r="D68" s="181"/>
      <c r="E68" s="181"/>
      <c r="F68" s="230"/>
      <c r="G68" s="230"/>
      <c r="H68" s="230"/>
      <c r="I68" s="226"/>
      <c r="J68" s="226"/>
      <c r="K68" s="179"/>
      <c r="L68" s="179"/>
      <c r="M68" s="179"/>
      <c r="N68" s="179"/>
      <c r="O68" s="373"/>
      <c r="P68" s="374"/>
      <c r="Q68" s="178"/>
    </row>
    <row r="69" spans="2:17" x14ac:dyDescent="0.2">
      <c r="B69" s="183"/>
      <c r="C69" s="183"/>
      <c r="D69" s="181"/>
      <c r="E69" s="181"/>
      <c r="F69" s="230"/>
      <c r="G69" s="230"/>
      <c r="H69" s="230"/>
      <c r="I69" s="226"/>
      <c r="J69" s="226"/>
      <c r="K69" s="179"/>
      <c r="L69" s="179"/>
      <c r="M69" s="179"/>
      <c r="N69" s="179"/>
      <c r="O69" s="373"/>
      <c r="P69" s="374"/>
      <c r="Q69" s="178"/>
    </row>
    <row r="70" spans="2:17" x14ac:dyDescent="0.25">
      <c r="B70" s="179"/>
      <c r="C70" s="179"/>
      <c r="D70" s="179"/>
      <c r="E70" s="179"/>
      <c r="F70" s="179"/>
      <c r="G70" s="179"/>
      <c r="H70" s="179"/>
      <c r="I70" s="179"/>
      <c r="J70" s="179"/>
      <c r="K70" s="179"/>
      <c r="L70" s="179"/>
      <c r="M70" s="179"/>
      <c r="N70" s="179"/>
      <c r="O70" s="373"/>
      <c r="P70" s="374"/>
      <c r="Q70" s="178"/>
    </row>
    <row r="71" spans="2:17" x14ac:dyDescent="0.25">
      <c r="B71" s="170" t="s">
        <v>1</v>
      </c>
    </row>
    <row r="72" spans="2:17" x14ac:dyDescent="0.25">
      <c r="B72" s="170" t="s">
        <v>36</v>
      </c>
    </row>
    <row r="73" spans="2:17" x14ac:dyDescent="0.25">
      <c r="B73" s="170" t="s">
        <v>60</v>
      </c>
    </row>
    <row r="75" spans="2:17" ht="15" thickBot="1" x14ac:dyDescent="0.3"/>
    <row r="76" spans="2:17" ht="27" thickBot="1" x14ac:dyDescent="0.3">
      <c r="B76" s="375" t="s">
        <v>37</v>
      </c>
      <c r="C76" s="376"/>
      <c r="D76" s="376"/>
      <c r="E76" s="376"/>
      <c r="F76" s="376"/>
      <c r="G76" s="376"/>
      <c r="H76" s="376"/>
      <c r="I76" s="376"/>
      <c r="J76" s="376"/>
      <c r="K76" s="376"/>
      <c r="L76" s="376"/>
      <c r="M76" s="376"/>
      <c r="N76" s="377"/>
    </row>
    <row r="81" spans="2:17" ht="93.75" customHeight="1" x14ac:dyDescent="0.25">
      <c r="B81" s="100" t="s">
        <v>0</v>
      </c>
      <c r="C81" s="100" t="s">
        <v>38</v>
      </c>
      <c r="D81" s="100" t="s">
        <v>39</v>
      </c>
      <c r="E81" s="100" t="s">
        <v>109</v>
      </c>
      <c r="F81" s="100" t="s">
        <v>111</v>
      </c>
      <c r="G81" s="100" t="s">
        <v>112</v>
      </c>
      <c r="H81" s="100" t="s">
        <v>113</v>
      </c>
      <c r="I81" s="100" t="s">
        <v>110</v>
      </c>
      <c r="J81" s="378" t="s">
        <v>114</v>
      </c>
      <c r="K81" s="406"/>
      <c r="L81" s="379"/>
      <c r="M81" s="100" t="s">
        <v>115</v>
      </c>
      <c r="N81" s="100" t="s">
        <v>333</v>
      </c>
      <c r="O81" s="100" t="s">
        <v>332</v>
      </c>
      <c r="P81" s="378" t="s">
        <v>3</v>
      </c>
      <c r="Q81" s="379"/>
    </row>
    <row r="82" spans="2:17" ht="141" customHeight="1" x14ac:dyDescent="0.2">
      <c r="B82" s="156" t="s">
        <v>42</v>
      </c>
      <c r="C82" s="184" t="s">
        <v>396</v>
      </c>
      <c r="D82" s="229" t="s">
        <v>421</v>
      </c>
      <c r="E82" s="228">
        <v>22578629</v>
      </c>
      <c r="F82" s="183" t="s">
        <v>155</v>
      </c>
      <c r="G82" s="185" t="s">
        <v>424</v>
      </c>
      <c r="H82" s="272" t="s">
        <v>425</v>
      </c>
      <c r="I82" s="181"/>
      <c r="J82" s="185" t="s">
        <v>420</v>
      </c>
      <c r="K82" s="180" t="s">
        <v>419</v>
      </c>
      <c r="L82" s="180" t="s">
        <v>418</v>
      </c>
      <c r="M82" s="171" t="s">
        <v>128</v>
      </c>
      <c r="N82" s="179" t="s">
        <v>128</v>
      </c>
      <c r="O82" s="179" t="s">
        <v>128</v>
      </c>
      <c r="P82" s="382" t="s">
        <v>422</v>
      </c>
      <c r="Q82" s="383"/>
    </row>
    <row r="83" spans="2:17" ht="85.5" customHeight="1" x14ac:dyDescent="0.2">
      <c r="B83" s="156" t="s">
        <v>42</v>
      </c>
      <c r="C83" s="184" t="s">
        <v>396</v>
      </c>
      <c r="D83" s="229" t="s">
        <v>417</v>
      </c>
      <c r="E83" s="228">
        <v>40945076</v>
      </c>
      <c r="F83" s="183" t="s">
        <v>155</v>
      </c>
      <c r="G83" s="185" t="s">
        <v>426</v>
      </c>
      <c r="H83" s="272" t="s">
        <v>427</v>
      </c>
      <c r="I83" s="181"/>
      <c r="J83" s="185" t="s">
        <v>159</v>
      </c>
      <c r="K83" s="180" t="s">
        <v>416</v>
      </c>
      <c r="L83" s="180" t="s">
        <v>415</v>
      </c>
      <c r="M83" s="178" t="s">
        <v>128</v>
      </c>
      <c r="N83" s="179" t="s">
        <v>128</v>
      </c>
      <c r="O83" s="179" t="s">
        <v>128</v>
      </c>
      <c r="P83" s="382" t="s">
        <v>422</v>
      </c>
      <c r="Q83" s="383"/>
    </row>
    <row r="84" spans="2:17" ht="79.5" customHeight="1" x14ac:dyDescent="0.2">
      <c r="B84" s="156" t="s">
        <v>42</v>
      </c>
      <c r="C84" s="184" t="s">
        <v>396</v>
      </c>
      <c r="D84" s="229" t="s">
        <v>414</v>
      </c>
      <c r="E84" s="228">
        <v>1022332120</v>
      </c>
      <c r="F84" s="183" t="s">
        <v>155</v>
      </c>
      <c r="G84" s="82" t="s">
        <v>156</v>
      </c>
      <c r="H84" s="182">
        <v>41355</v>
      </c>
      <c r="I84" s="181"/>
      <c r="J84" s="185" t="s">
        <v>410</v>
      </c>
      <c r="K84" s="180" t="s">
        <v>409</v>
      </c>
      <c r="L84" s="180" t="s">
        <v>408</v>
      </c>
      <c r="M84" s="178" t="s">
        <v>128</v>
      </c>
      <c r="N84" s="179" t="s">
        <v>128</v>
      </c>
      <c r="O84" s="179" t="s">
        <v>128</v>
      </c>
      <c r="P84" s="382" t="s">
        <v>422</v>
      </c>
      <c r="Q84" s="383"/>
    </row>
    <row r="85" spans="2:17" ht="79.5" customHeight="1" x14ac:dyDescent="0.2">
      <c r="B85" s="156" t="s">
        <v>42</v>
      </c>
      <c r="C85" s="184" t="s">
        <v>396</v>
      </c>
      <c r="D85" s="229" t="s">
        <v>413</v>
      </c>
      <c r="E85" s="228">
        <v>40932910</v>
      </c>
      <c r="F85" s="156" t="s">
        <v>412</v>
      </c>
      <c r="G85" s="82" t="s">
        <v>411</v>
      </c>
      <c r="H85" s="182">
        <v>41559</v>
      </c>
      <c r="I85" s="181"/>
      <c r="J85" s="185" t="s">
        <v>410</v>
      </c>
      <c r="K85" s="180" t="s">
        <v>409</v>
      </c>
      <c r="L85" s="180" t="s">
        <v>408</v>
      </c>
      <c r="M85" s="178" t="s">
        <v>128</v>
      </c>
      <c r="N85" s="179" t="s">
        <v>128</v>
      </c>
      <c r="O85" s="179" t="s">
        <v>128</v>
      </c>
      <c r="P85" s="382" t="s">
        <v>422</v>
      </c>
      <c r="Q85" s="383"/>
    </row>
    <row r="86" spans="2:17" ht="79.5" customHeight="1" x14ac:dyDescent="0.2">
      <c r="B86" s="156" t="s">
        <v>42</v>
      </c>
      <c r="C86" s="184" t="s">
        <v>396</v>
      </c>
      <c r="D86" s="229" t="s">
        <v>407</v>
      </c>
      <c r="E86" s="228">
        <v>40923819</v>
      </c>
      <c r="F86" s="156" t="s">
        <v>406</v>
      </c>
      <c r="G86" s="82" t="s">
        <v>405</v>
      </c>
      <c r="H86" s="182">
        <v>40473</v>
      </c>
      <c r="I86" s="181"/>
      <c r="J86" s="156" t="s">
        <v>159</v>
      </c>
      <c r="K86" s="180" t="s">
        <v>404</v>
      </c>
      <c r="L86" s="180" t="s">
        <v>403</v>
      </c>
      <c r="M86" s="178" t="s">
        <v>128</v>
      </c>
      <c r="N86" s="179" t="s">
        <v>128</v>
      </c>
      <c r="O86" s="179" t="s">
        <v>128</v>
      </c>
      <c r="P86" s="382" t="s">
        <v>422</v>
      </c>
      <c r="Q86" s="383"/>
    </row>
    <row r="87" spans="2:17" ht="79.5" customHeight="1" x14ac:dyDescent="0.2">
      <c r="B87" s="156" t="s">
        <v>42</v>
      </c>
      <c r="C87" s="184" t="s">
        <v>396</v>
      </c>
      <c r="D87" s="229" t="s">
        <v>402</v>
      </c>
      <c r="E87" s="228">
        <v>1123401795</v>
      </c>
      <c r="F87" s="156" t="s">
        <v>401</v>
      </c>
      <c r="G87" s="82" t="s">
        <v>156</v>
      </c>
      <c r="H87" s="182">
        <v>40256</v>
      </c>
      <c r="I87" s="181"/>
      <c r="J87" s="156" t="s">
        <v>159</v>
      </c>
      <c r="K87" s="180" t="s">
        <v>397</v>
      </c>
      <c r="L87" s="180" t="s">
        <v>400</v>
      </c>
      <c r="M87" s="178" t="s">
        <v>128</v>
      </c>
      <c r="N87" s="179" t="s">
        <v>128</v>
      </c>
      <c r="O87" s="179" t="s">
        <v>128</v>
      </c>
      <c r="P87" s="382" t="s">
        <v>422</v>
      </c>
      <c r="Q87" s="383"/>
    </row>
    <row r="88" spans="2:17" ht="79.5" customHeight="1" x14ac:dyDescent="0.2">
      <c r="B88" s="156" t="s">
        <v>42</v>
      </c>
      <c r="C88" s="184" t="s">
        <v>396</v>
      </c>
      <c r="D88" s="229" t="s">
        <v>399</v>
      </c>
      <c r="E88" s="228">
        <v>1118816481</v>
      </c>
      <c r="F88" s="156" t="s">
        <v>398</v>
      </c>
      <c r="G88" s="82" t="s">
        <v>156</v>
      </c>
      <c r="H88" s="182">
        <v>40746</v>
      </c>
      <c r="I88" s="181"/>
      <c r="J88" s="156" t="s">
        <v>159</v>
      </c>
      <c r="K88" s="180" t="s">
        <v>397</v>
      </c>
      <c r="L88" s="180" t="s">
        <v>391</v>
      </c>
      <c r="M88" s="178" t="s">
        <v>128</v>
      </c>
      <c r="N88" s="179" t="s">
        <v>128</v>
      </c>
      <c r="O88" s="179" t="s">
        <v>128</v>
      </c>
      <c r="P88" s="382" t="s">
        <v>422</v>
      </c>
      <c r="Q88" s="383"/>
    </row>
    <row r="89" spans="2:17" ht="79.5" customHeight="1" x14ac:dyDescent="0.2">
      <c r="B89" s="156" t="s">
        <v>42</v>
      </c>
      <c r="C89" s="184" t="s">
        <v>396</v>
      </c>
      <c r="D89" s="229" t="s">
        <v>395</v>
      </c>
      <c r="E89" s="228">
        <v>1123401773</v>
      </c>
      <c r="F89" s="156" t="s">
        <v>394</v>
      </c>
      <c r="G89" s="82" t="s">
        <v>393</v>
      </c>
      <c r="H89" s="182">
        <v>40831</v>
      </c>
      <c r="I89" s="181"/>
      <c r="J89" s="156" t="s">
        <v>159</v>
      </c>
      <c r="K89" s="180" t="s">
        <v>392</v>
      </c>
      <c r="L89" s="180" t="s">
        <v>391</v>
      </c>
      <c r="M89" s="178" t="s">
        <v>128</v>
      </c>
      <c r="N89" s="179" t="s">
        <v>128</v>
      </c>
      <c r="O89" s="179" t="s">
        <v>128</v>
      </c>
      <c r="P89" s="382" t="s">
        <v>422</v>
      </c>
      <c r="Q89" s="383"/>
    </row>
    <row r="90" spans="2:17" ht="79.5" customHeight="1" x14ac:dyDescent="0.2">
      <c r="B90" s="156" t="s">
        <v>43</v>
      </c>
      <c r="C90" s="156" t="s">
        <v>339</v>
      </c>
      <c r="D90" s="152" t="s">
        <v>390</v>
      </c>
      <c r="E90" s="153">
        <v>40925724</v>
      </c>
      <c r="F90" s="183" t="s">
        <v>155</v>
      </c>
      <c r="G90" s="82" t="s">
        <v>156</v>
      </c>
      <c r="H90" s="182">
        <v>39885</v>
      </c>
      <c r="I90" s="181"/>
      <c r="J90" s="156" t="s">
        <v>389</v>
      </c>
      <c r="K90" s="180" t="s">
        <v>387</v>
      </c>
      <c r="L90" s="180" t="s">
        <v>367</v>
      </c>
      <c r="M90" s="178" t="s">
        <v>128</v>
      </c>
      <c r="N90" s="179" t="s">
        <v>128</v>
      </c>
      <c r="O90" s="179" t="s">
        <v>128</v>
      </c>
      <c r="P90" s="382" t="s">
        <v>422</v>
      </c>
      <c r="Q90" s="383"/>
    </row>
    <row r="91" spans="2:17" ht="109.5" customHeight="1" x14ac:dyDescent="0.2">
      <c r="B91" s="156" t="s">
        <v>43</v>
      </c>
      <c r="C91" s="156" t="s">
        <v>339</v>
      </c>
      <c r="D91" s="152" t="s">
        <v>388</v>
      </c>
      <c r="E91" s="153">
        <v>1123405558</v>
      </c>
      <c r="F91" s="183" t="s">
        <v>155</v>
      </c>
      <c r="G91" s="82" t="s">
        <v>156</v>
      </c>
      <c r="H91" s="182">
        <v>41607</v>
      </c>
      <c r="I91" s="181"/>
      <c r="J91" s="156" t="s">
        <v>159</v>
      </c>
      <c r="K91" s="180" t="s">
        <v>387</v>
      </c>
      <c r="L91" s="227" t="s">
        <v>386</v>
      </c>
      <c r="M91" s="178" t="s">
        <v>128</v>
      </c>
      <c r="N91" s="179" t="s">
        <v>128</v>
      </c>
      <c r="O91" s="179" t="s">
        <v>128</v>
      </c>
      <c r="P91" s="382" t="s">
        <v>422</v>
      </c>
      <c r="Q91" s="383"/>
    </row>
    <row r="92" spans="2:17" ht="79.5" customHeight="1" x14ac:dyDescent="0.2">
      <c r="B92" s="156" t="s">
        <v>43</v>
      </c>
      <c r="C92" s="156" t="s">
        <v>339</v>
      </c>
      <c r="D92" s="152" t="s">
        <v>385</v>
      </c>
      <c r="E92" s="153">
        <v>40941442</v>
      </c>
      <c r="F92" s="183" t="s">
        <v>155</v>
      </c>
      <c r="G92" s="82" t="s">
        <v>156</v>
      </c>
      <c r="H92" s="182">
        <v>40256</v>
      </c>
      <c r="I92" s="181"/>
      <c r="J92" s="156" t="s">
        <v>384</v>
      </c>
      <c r="K92" s="180" t="s">
        <v>383</v>
      </c>
      <c r="L92" s="180" t="s">
        <v>382</v>
      </c>
      <c r="M92" s="178" t="s">
        <v>128</v>
      </c>
      <c r="N92" s="179" t="s">
        <v>128</v>
      </c>
      <c r="O92" s="179" t="s">
        <v>128</v>
      </c>
      <c r="P92" s="382" t="s">
        <v>422</v>
      </c>
      <c r="Q92" s="383"/>
    </row>
    <row r="93" spans="2:17" ht="79.5" customHeight="1" x14ac:dyDescent="0.2">
      <c r="B93" s="156" t="s">
        <v>43</v>
      </c>
      <c r="C93" s="156" t="s">
        <v>339</v>
      </c>
      <c r="D93" s="152" t="s">
        <v>381</v>
      </c>
      <c r="E93" s="153">
        <v>1118810853</v>
      </c>
      <c r="F93" s="183" t="s">
        <v>155</v>
      </c>
      <c r="G93" s="82" t="s">
        <v>380</v>
      </c>
      <c r="H93" s="182">
        <v>40235</v>
      </c>
      <c r="I93" s="181"/>
      <c r="J93" s="156" t="s">
        <v>379</v>
      </c>
      <c r="K93" s="180" t="s">
        <v>378</v>
      </c>
      <c r="L93" s="180" t="s">
        <v>377</v>
      </c>
      <c r="M93" s="178" t="s">
        <v>128</v>
      </c>
      <c r="N93" s="179" t="s">
        <v>128</v>
      </c>
      <c r="O93" s="179" t="s">
        <v>128</v>
      </c>
      <c r="P93" s="382" t="s">
        <v>422</v>
      </c>
      <c r="Q93" s="383"/>
    </row>
    <row r="94" spans="2:17" ht="79.5" customHeight="1" x14ac:dyDescent="0.2">
      <c r="B94" s="156" t="s">
        <v>43</v>
      </c>
      <c r="C94" s="156" t="s">
        <v>339</v>
      </c>
      <c r="D94" s="152" t="s">
        <v>366</v>
      </c>
      <c r="E94" s="153">
        <v>1123404735</v>
      </c>
      <c r="F94" s="183" t="s">
        <v>155</v>
      </c>
      <c r="G94" s="82" t="s">
        <v>156</v>
      </c>
      <c r="H94" s="182">
        <v>41355</v>
      </c>
      <c r="I94" s="181"/>
      <c r="J94" s="156" t="s">
        <v>159</v>
      </c>
      <c r="K94" s="180" t="s">
        <v>376</v>
      </c>
      <c r="L94" s="226" t="s">
        <v>375</v>
      </c>
      <c r="M94" s="178" t="s">
        <v>128</v>
      </c>
      <c r="N94" s="179" t="s">
        <v>128</v>
      </c>
      <c r="O94" s="179" t="s">
        <v>128</v>
      </c>
      <c r="P94" s="382" t="s">
        <v>422</v>
      </c>
      <c r="Q94" s="383"/>
    </row>
    <row r="95" spans="2:17" ht="79.5" customHeight="1" x14ac:dyDescent="0.2">
      <c r="B95" s="156" t="s">
        <v>43</v>
      </c>
      <c r="C95" s="156" t="s">
        <v>339</v>
      </c>
      <c r="D95" s="152" t="s">
        <v>374</v>
      </c>
      <c r="E95" s="153">
        <v>1118830679</v>
      </c>
      <c r="F95" s="183" t="s">
        <v>155</v>
      </c>
      <c r="G95" s="82" t="s">
        <v>156</v>
      </c>
      <c r="H95" s="182">
        <v>41474</v>
      </c>
      <c r="I95" s="181"/>
      <c r="J95" s="156" t="s">
        <v>159</v>
      </c>
      <c r="K95" s="180" t="s">
        <v>373</v>
      </c>
      <c r="L95" s="180" t="s">
        <v>367</v>
      </c>
      <c r="M95" s="178" t="s">
        <v>128</v>
      </c>
      <c r="N95" s="179" t="s">
        <v>128</v>
      </c>
      <c r="O95" s="179" t="s">
        <v>128</v>
      </c>
      <c r="P95" s="382" t="s">
        <v>422</v>
      </c>
      <c r="Q95" s="383"/>
    </row>
    <row r="96" spans="2:17" ht="79.5" customHeight="1" x14ac:dyDescent="0.2">
      <c r="B96" s="156" t="s">
        <v>43</v>
      </c>
      <c r="C96" s="156" t="s">
        <v>339</v>
      </c>
      <c r="D96" s="152" t="s">
        <v>372</v>
      </c>
      <c r="E96" s="153">
        <v>1123404813</v>
      </c>
      <c r="F96" s="183" t="s">
        <v>155</v>
      </c>
      <c r="G96" s="82" t="s">
        <v>156</v>
      </c>
      <c r="H96" s="182">
        <v>40886</v>
      </c>
      <c r="I96" s="181"/>
      <c r="J96" s="156" t="s">
        <v>159</v>
      </c>
      <c r="K96" s="180" t="s">
        <v>371</v>
      </c>
      <c r="L96" s="180" t="s">
        <v>367</v>
      </c>
      <c r="M96" s="178" t="s">
        <v>128</v>
      </c>
      <c r="N96" s="179" t="s">
        <v>128</v>
      </c>
      <c r="O96" s="179" t="s">
        <v>128</v>
      </c>
      <c r="P96" s="382" t="s">
        <v>422</v>
      </c>
      <c r="Q96" s="383"/>
    </row>
    <row r="97" spans="2:17" ht="79.5" customHeight="1" x14ac:dyDescent="0.2">
      <c r="B97" s="156" t="s">
        <v>43</v>
      </c>
      <c r="C97" s="156" t="s">
        <v>339</v>
      </c>
      <c r="D97" s="152" t="s">
        <v>370</v>
      </c>
      <c r="E97" s="153">
        <v>40922417</v>
      </c>
      <c r="F97" s="183" t="s">
        <v>155</v>
      </c>
      <c r="G97" s="82" t="s">
        <v>156</v>
      </c>
      <c r="H97" s="182">
        <v>39640</v>
      </c>
      <c r="I97" s="181"/>
      <c r="J97" s="156" t="s">
        <v>369</v>
      </c>
      <c r="K97" s="180" t="s">
        <v>368</v>
      </c>
      <c r="L97" s="180" t="s">
        <v>367</v>
      </c>
      <c r="M97" s="178" t="s">
        <v>128</v>
      </c>
      <c r="N97" s="179" t="s">
        <v>128</v>
      </c>
      <c r="O97" s="179" t="s">
        <v>128</v>
      </c>
      <c r="P97" s="382" t="s">
        <v>422</v>
      </c>
      <c r="Q97" s="383"/>
    </row>
    <row r="98" spans="2:17" ht="79.5" customHeight="1" x14ac:dyDescent="0.2">
      <c r="B98" s="156" t="s">
        <v>43</v>
      </c>
      <c r="C98" s="156" t="s">
        <v>339</v>
      </c>
      <c r="D98" s="152" t="s">
        <v>366</v>
      </c>
      <c r="E98" s="153">
        <v>40935174</v>
      </c>
      <c r="F98" s="183" t="s">
        <v>155</v>
      </c>
      <c r="G98" s="82" t="s">
        <v>156</v>
      </c>
      <c r="H98" s="182">
        <v>41355</v>
      </c>
      <c r="I98" s="181" t="s">
        <v>365</v>
      </c>
      <c r="J98" s="156" t="s">
        <v>159</v>
      </c>
      <c r="K98" s="180" t="s">
        <v>364</v>
      </c>
      <c r="L98" s="180" t="s">
        <v>345</v>
      </c>
      <c r="M98" s="178" t="s">
        <v>128</v>
      </c>
      <c r="N98" s="179" t="s">
        <v>128</v>
      </c>
      <c r="O98" s="179" t="s">
        <v>128</v>
      </c>
      <c r="P98" s="382" t="s">
        <v>422</v>
      </c>
      <c r="Q98" s="383"/>
    </row>
    <row r="99" spans="2:17" ht="79.5" customHeight="1" x14ac:dyDescent="0.2">
      <c r="B99" s="156" t="s">
        <v>43</v>
      </c>
      <c r="C99" s="156" t="s">
        <v>339</v>
      </c>
      <c r="D99" s="152" t="s">
        <v>363</v>
      </c>
      <c r="E99" s="153">
        <v>33200634</v>
      </c>
      <c r="F99" s="183" t="s">
        <v>157</v>
      </c>
      <c r="G99" s="82" t="s">
        <v>362</v>
      </c>
      <c r="H99" s="182">
        <v>35447</v>
      </c>
      <c r="I99" s="181" t="s">
        <v>361</v>
      </c>
      <c r="J99" s="156" t="s">
        <v>360</v>
      </c>
      <c r="K99" s="180" t="s">
        <v>359</v>
      </c>
      <c r="L99" s="180" t="s">
        <v>358</v>
      </c>
      <c r="M99" s="178" t="s">
        <v>128</v>
      </c>
      <c r="N99" s="179" t="s">
        <v>128</v>
      </c>
      <c r="O99" s="179" t="s">
        <v>128</v>
      </c>
      <c r="P99" s="382" t="s">
        <v>422</v>
      </c>
      <c r="Q99" s="383"/>
    </row>
    <row r="100" spans="2:17" ht="79.5" customHeight="1" x14ac:dyDescent="0.2">
      <c r="B100" s="156" t="s">
        <v>43</v>
      </c>
      <c r="C100" s="156" t="s">
        <v>339</v>
      </c>
      <c r="D100" s="152" t="s">
        <v>357</v>
      </c>
      <c r="E100" s="153">
        <v>40926063</v>
      </c>
      <c r="F100" s="183" t="s">
        <v>157</v>
      </c>
      <c r="G100" s="82" t="s">
        <v>199</v>
      </c>
      <c r="H100" s="182">
        <v>40354</v>
      </c>
      <c r="I100" s="181">
        <v>133408</v>
      </c>
      <c r="J100" s="156" t="s">
        <v>356</v>
      </c>
      <c r="K100" s="180" t="s">
        <v>355</v>
      </c>
      <c r="L100" s="180" t="s">
        <v>345</v>
      </c>
      <c r="M100" s="178" t="s">
        <v>128</v>
      </c>
      <c r="N100" s="179" t="s">
        <v>128</v>
      </c>
      <c r="O100" s="179" t="s">
        <v>128</v>
      </c>
      <c r="P100" s="382" t="s">
        <v>422</v>
      </c>
      <c r="Q100" s="383"/>
    </row>
    <row r="101" spans="2:17" ht="79.5" customHeight="1" x14ac:dyDescent="0.2">
      <c r="B101" s="156" t="s">
        <v>43</v>
      </c>
      <c r="C101" s="156" t="s">
        <v>339</v>
      </c>
      <c r="D101" s="152" t="s">
        <v>354</v>
      </c>
      <c r="E101" s="153">
        <v>84081537</v>
      </c>
      <c r="F101" s="183" t="s">
        <v>255</v>
      </c>
      <c r="G101" s="82" t="s">
        <v>199</v>
      </c>
      <c r="H101" s="182">
        <v>40354</v>
      </c>
      <c r="I101" s="181">
        <v>136671</v>
      </c>
      <c r="J101" s="183" t="s">
        <v>159</v>
      </c>
      <c r="K101" s="180" t="s">
        <v>353</v>
      </c>
      <c r="L101" s="180" t="s">
        <v>345</v>
      </c>
      <c r="M101" s="178" t="s">
        <v>128</v>
      </c>
      <c r="N101" s="179" t="s">
        <v>128</v>
      </c>
      <c r="O101" s="179" t="s">
        <v>128</v>
      </c>
      <c r="P101" s="382" t="s">
        <v>422</v>
      </c>
      <c r="Q101" s="383"/>
    </row>
    <row r="102" spans="2:17" ht="79.5" customHeight="1" x14ac:dyDescent="0.2">
      <c r="B102" s="156" t="s">
        <v>43</v>
      </c>
      <c r="C102" s="156" t="s">
        <v>339</v>
      </c>
      <c r="D102" s="152" t="s">
        <v>352</v>
      </c>
      <c r="E102" s="153">
        <v>84088860</v>
      </c>
      <c r="F102" s="183" t="s">
        <v>255</v>
      </c>
      <c r="G102" s="82" t="s">
        <v>199</v>
      </c>
      <c r="H102" s="182">
        <v>39437</v>
      </c>
      <c r="I102" s="181">
        <v>105610</v>
      </c>
      <c r="J102" s="156" t="s">
        <v>351</v>
      </c>
      <c r="K102" s="180" t="s">
        <v>350</v>
      </c>
      <c r="L102" s="180" t="s">
        <v>345</v>
      </c>
      <c r="M102" s="178" t="s">
        <v>128</v>
      </c>
      <c r="N102" s="179" t="s">
        <v>128</v>
      </c>
      <c r="O102" s="179" t="s">
        <v>128</v>
      </c>
      <c r="P102" s="382" t="s">
        <v>422</v>
      </c>
      <c r="Q102" s="383"/>
    </row>
    <row r="103" spans="2:17" ht="79.5" customHeight="1" x14ac:dyDescent="0.2">
      <c r="B103" s="156" t="s">
        <v>43</v>
      </c>
      <c r="C103" s="156" t="s">
        <v>339</v>
      </c>
      <c r="D103" s="152" t="s">
        <v>349</v>
      </c>
      <c r="E103" s="153">
        <v>40940477</v>
      </c>
      <c r="F103" s="156" t="s">
        <v>348</v>
      </c>
      <c r="G103" s="82" t="s">
        <v>199</v>
      </c>
      <c r="H103" s="182">
        <v>39073</v>
      </c>
      <c r="I103" s="181"/>
      <c r="J103" s="156" t="s">
        <v>347</v>
      </c>
      <c r="K103" s="180" t="s">
        <v>346</v>
      </c>
      <c r="L103" s="180" t="s">
        <v>345</v>
      </c>
      <c r="M103" s="178" t="s">
        <v>128</v>
      </c>
      <c r="N103" s="179" t="s">
        <v>128</v>
      </c>
      <c r="O103" s="179" t="s">
        <v>128</v>
      </c>
      <c r="P103" s="382" t="s">
        <v>422</v>
      </c>
      <c r="Q103" s="383"/>
    </row>
    <row r="104" spans="2:17" ht="109.5" customHeight="1" x14ac:dyDescent="0.2">
      <c r="B104" s="156" t="s">
        <v>43</v>
      </c>
      <c r="C104" s="156" t="s">
        <v>339</v>
      </c>
      <c r="D104" s="152" t="s">
        <v>344</v>
      </c>
      <c r="E104" s="153">
        <v>40940960</v>
      </c>
      <c r="F104" s="183" t="s">
        <v>255</v>
      </c>
      <c r="G104" s="82" t="s">
        <v>343</v>
      </c>
      <c r="H104" s="182">
        <v>39663</v>
      </c>
      <c r="I104" s="181"/>
      <c r="J104" s="156" t="s">
        <v>342</v>
      </c>
      <c r="K104" s="180" t="s">
        <v>341</v>
      </c>
      <c r="L104" s="180" t="s">
        <v>340</v>
      </c>
      <c r="M104" s="178" t="s">
        <v>128</v>
      </c>
      <c r="N104" s="179" t="s">
        <v>128</v>
      </c>
      <c r="O104" s="179" t="s">
        <v>128</v>
      </c>
      <c r="P104" s="382" t="s">
        <v>422</v>
      </c>
      <c r="Q104" s="383"/>
    </row>
    <row r="105" spans="2:17" ht="48" customHeight="1" x14ac:dyDescent="0.2">
      <c r="B105" s="156" t="s">
        <v>43</v>
      </c>
      <c r="C105" s="156" t="s">
        <v>339</v>
      </c>
      <c r="D105" s="152" t="s">
        <v>338</v>
      </c>
      <c r="E105" s="153">
        <v>1118819490</v>
      </c>
      <c r="F105" s="183" t="s">
        <v>255</v>
      </c>
      <c r="G105" s="82" t="s">
        <v>199</v>
      </c>
      <c r="H105" s="182">
        <v>40718</v>
      </c>
      <c r="I105" s="181"/>
      <c r="J105" s="156" t="s">
        <v>337</v>
      </c>
      <c r="K105" s="226" t="s">
        <v>336</v>
      </c>
      <c r="L105" s="180" t="s">
        <v>335</v>
      </c>
      <c r="M105" s="178" t="s">
        <v>128</v>
      </c>
      <c r="N105" s="179" t="s">
        <v>128</v>
      </c>
      <c r="O105" s="179" t="s">
        <v>128</v>
      </c>
      <c r="P105" s="382" t="s">
        <v>422</v>
      </c>
      <c r="Q105" s="383"/>
    </row>
    <row r="106" spans="2:17" ht="33.6" customHeight="1" x14ac:dyDescent="0.2">
      <c r="B106" s="225"/>
      <c r="C106" s="225"/>
      <c r="D106" s="224"/>
      <c r="E106" s="224"/>
      <c r="F106" s="224"/>
      <c r="G106" s="224"/>
      <c r="H106" s="224"/>
      <c r="I106" s="223"/>
      <c r="J106" s="222"/>
      <c r="K106" s="221"/>
      <c r="L106" s="221"/>
      <c r="M106" s="220"/>
      <c r="N106" s="220"/>
      <c r="O106" s="220"/>
      <c r="P106" s="219"/>
      <c r="Q106" s="219"/>
    </row>
    <row r="108" spans="2:17" ht="15" thickBot="1" x14ac:dyDescent="0.3"/>
    <row r="109" spans="2:17" ht="27" thickBot="1" x14ac:dyDescent="0.3">
      <c r="B109" s="375" t="s">
        <v>45</v>
      </c>
      <c r="C109" s="376"/>
      <c r="D109" s="376"/>
      <c r="E109" s="376"/>
      <c r="F109" s="376"/>
      <c r="G109" s="376"/>
      <c r="H109" s="376"/>
      <c r="I109" s="376"/>
      <c r="J109" s="376"/>
      <c r="K109" s="376"/>
      <c r="L109" s="376"/>
      <c r="M109" s="376"/>
      <c r="N109" s="377"/>
    </row>
    <row r="112" spans="2:17" ht="46.15" customHeight="1" x14ac:dyDescent="0.25">
      <c r="B112" s="218" t="s">
        <v>32</v>
      </c>
      <c r="C112" s="218" t="s">
        <v>334</v>
      </c>
      <c r="D112" s="378" t="s">
        <v>3</v>
      </c>
      <c r="E112" s="379"/>
    </row>
    <row r="113" spans="1:26" ht="46.9" customHeight="1" x14ac:dyDescent="0.25">
      <c r="B113" s="217" t="s">
        <v>116</v>
      </c>
      <c r="C113" s="271" t="s">
        <v>128</v>
      </c>
      <c r="D113" s="373"/>
      <c r="E113" s="374"/>
    </row>
    <row r="116" spans="1:26" ht="26.25" x14ac:dyDescent="0.25">
      <c r="B116" s="387" t="s">
        <v>62</v>
      </c>
      <c r="C116" s="388"/>
      <c r="D116" s="388"/>
      <c r="E116" s="388"/>
      <c r="F116" s="388"/>
      <c r="G116" s="388"/>
      <c r="H116" s="388"/>
      <c r="I116" s="388"/>
      <c r="J116" s="388"/>
      <c r="K116" s="388"/>
      <c r="L116" s="388"/>
      <c r="M116" s="388"/>
      <c r="N116" s="388"/>
      <c r="O116" s="388"/>
      <c r="P116" s="388"/>
    </row>
    <row r="118" spans="1:26" ht="15" thickBot="1" x14ac:dyDescent="0.3"/>
    <row r="119" spans="1:26" ht="27" thickBot="1" x14ac:dyDescent="0.3">
      <c r="B119" s="375" t="s">
        <v>52</v>
      </c>
      <c r="C119" s="376"/>
      <c r="D119" s="376"/>
      <c r="E119" s="376"/>
      <c r="F119" s="376"/>
      <c r="G119" s="376"/>
      <c r="H119" s="376"/>
      <c r="I119" s="376"/>
      <c r="J119" s="376"/>
      <c r="K119" s="376"/>
      <c r="L119" s="376"/>
      <c r="M119" s="376"/>
      <c r="N119" s="377"/>
    </row>
    <row r="121" spans="1:26" ht="15" thickBot="1" x14ac:dyDescent="0.3">
      <c r="M121" s="216"/>
      <c r="N121" s="216"/>
    </row>
    <row r="122" spans="1:26" s="212" customFormat="1" ht="109.5" customHeight="1" x14ac:dyDescent="0.25">
      <c r="B122" s="214" t="s">
        <v>137</v>
      </c>
      <c r="C122" s="214" t="s">
        <v>138</v>
      </c>
      <c r="D122" s="214" t="s">
        <v>139</v>
      </c>
      <c r="E122" s="214" t="s">
        <v>44</v>
      </c>
      <c r="F122" s="214" t="s">
        <v>22</v>
      </c>
      <c r="G122" s="214" t="s">
        <v>96</v>
      </c>
      <c r="H122" s="214" t="s">
        <v>17</v>
      </c>
      <c r="I122" s="214" t="s">
        <v>10</v>
      </c>
      <c r="J122" s="214" t="s">
        <v>30</v>
      </c>
      <c r="K122" s="214" t="s">
        <v>59</v>
      </c>
      <c r="L122" s="214" t="s">
        <v>20</v>
      </c>
      <c r="M122" s="215" t="s">
        <v>26</v>
      </c>
      <c r="N122" s="214" t="s">
        <v>140</v>
      </c>
      <c r="O122" s="214" t="s">
        <v>35</v>
      </c>
      <c r="P122" s="213" t="s">
        <v>11</v>
      </c>
      <c r="Q122" s="213" t="s">
        <v>19</v>
      </c>
    </row>
    <row r="123" spans="1:26" s="195" customFormat="1" ht="47.25" customHeight="1" x14ac:dyDescent="0.25">
      <c r="A123" s="205">
        <v>1</v>
      </c>
      <c r="B123" s="203" t="s">
        <v>159</v>
      </c>
      <c r="C123" s="203" t="s">
        <v>159</v>
      </c>
      <c r="D123" s="203" t="s">
        <v>153</v>
      </c>
      <c r="E123" s="211" t="s">
        <v>262</v>
      </c>
      <c r="F123" s="201" t="s">
        <v>128</v>
      </c>
      <c r="G123" s="210">
        <v>0</v>
      </c>
      <c r="H123" s="209">
        <v>41285</v>
      </c>
      <c r="I123" s="209">
        <v>41639</v>
      </c>
      <c r="J123" s="200" t="s">
        <v>129</v>
      </c>
      <c r="K123" s="208">
        <v>11</v>
      </c>
      <c r="L123" s="200"/>
      <c r="M123" s="208">
        <v>480</v>
      </c>
      <c r="N123" s="207">
        <v>0</v>
      </c>
      <c r="O123" s="197">
        <v>839469212</v>
      </c>
      <c r="P123" s="197">
        <v>1201</v>
      </c>
      <c r="Q123" s="196" t="s">
        <v>422</v>
      </c>
      <c r="R123" s="206"/>
      <c r="S123" s="206"/>
      <c r="T123" s="206"/>
      <c r="U123" s="206"/>
      <c r="V123" s="206"/>
      <c r="W123" s="206"/>
      <c r="X123" s="206"/>
      <c r="Y123" s="206"/>
      <c r="Z123" s="206"/>
    </row>
    <row r="124" spans="1:26" s="195" customFormat="1" ht="45" customHeight="1" x14ac:dyDescent="0.25">
      <c r="A124" s="205">
        <f>+A123+1</f>
        <v>2</v>
      </c>
      <c r="B124" s="203" t="s">
        <v>159</v>
      </c>
      <c r="C124" s="203" t="s">
        <v>159</v>
      </c>
      <c r="D124" s="203" t="s">
        <v>153</v>
      </c>
      <c r="E124" s="211" t="s">
        <v>263</v>
      </c>
      <c r="F124" s="201" t="s">
        <v>128</v>
      </c>
      <c r="G124" s="210">
        <v>0</v>
      </c>
      <c r="H124" s="209">
        <v>41653</v>
      </c>
      <c r="I124" s="209" t="s">
        <v>264</v>
      </c>
      <c r="J124" s="200" t="s">
        <v>129</v>
      </c>
      <c r="K124" s="208">
        <v>8</v>
      </c>
      <c r="L124" s="200"/>
      <c r="M124" s="208">
        <v>864</v>
      </c>
      <c r="N124" s="207">
        <v>0</v>
      </c>
      <c r="O124" s="197">
        <v>513131496</v>
      </c>
      <c r="P124" s="197">
        <v>1202</v>
      </c>
      <c r="Q124" s="196" t="s">
        <v>422</v>
      </c>
      <c r="R124" s="206"/>
      <c r="S124" s="206"/>
      <c r="T124" s="206"/>
      <c r="U124" s="206"/>
      <c r="V124" s="206"/>
      <c r="W124" s="206"/>
      <c r="X124" s="206"/>
      <c r="Y124" s="206"/>
      <c r="Z124" s="206"/>
    </row>
    <row r="125" spans="1:26" s="195" customFormat="1" ht="15" x14ac:dyDescent="0.25">
      <c r="A125" s="205"/>
      <c r="B125" s="204" t="s">
        <v>16</v>
      </c>
      <c r="C125" s="201"/>
      <c r="D125" s="203"/>
      <c r="E125" s="202"/>
      <c r="F125" s="201"/>
      <c r="G125" s="201"/>
      <c r="H125" s="201"/>
      <c r="I125" s="200"/>
      <c r="J125" s="200"/>
      <c r="K125" s="198">
        <f>SUM(K123:K124)</f>
        <v>19</v>
      </c>
      <c r="L125" s="198">
        <f>SUM(L123:L124)</f>
        <v>0</v>
      </c>
      <c r="M125" s="199">
        <f>SUM(M123:M124)</f>
        <v>1344</v>
      </c>
      <c r="N125" s="198">
        <f>SUM(N123:N124)</f>
        <v>0</v>
      </c>
      <c r="O125" s="197"/>
      <c r="P125" s="197"/>
      <c r="Q125" s="196"/>
    </row>
    <row r="126" spans="1:26" x14ac:dyDescent="0.25">
      <c r="B126" s="190"/>
      <c r="C126" s="190"/>
      <c r="D126" s="190"/>
      <c r="E126" s="194"/>
      <c r="F126" s="190"/>
      <c r="G126" s="190"/>
      <c r="H126" s="190"/>
      <c r="I126" s="190"/>
      <c r="J126" s="190"/>
      <c r="K126" s="190"/>
      <c r="L126" s="190"/>
      <c r="M126" s="190"/>
      <c r="N126" s="190"/>
      <c r="O126" s="190"/>
      <c r="P126" s="190"/>
    </row>
    <row r="127" spans="1:26" ht="18" x14ac:dyDescent="0.25">
      <c r="B127" s="193" t="s">
        <v>31</v>
      </c>
      <c r="C127" s="192">
        <f>+K125</f>
        <v>19</v>
      </c>
      <c r="H127" s="191"/>
      <c r="I127" s="191"/>
      <c r="J127" s="191"/>
      <c r="K127" s="191"/>
      <c r="L127" s="191"/>
      <c r="M127" s="191"/>
      <c r="N127" s="190"/>
      <c r="O127" s="190"/>
      <c r="P127" s="190"/>
    </row>
    <row r="129" spans="2:17" ht="15" thickBot="1" x14ac:dyDescent="0.3"/>
    <row r="130" spans="2:17" ht="37.15" customHeight="1" thickBot="1" x14ac:dyDescent="0.3">
      <c r="B130" s="189" t="s">
        <v>48</v>
      </c>
      <c r="C130" s="177" t="s">
        <v>49</v>
      </c>
      <c r="D130" s="189" t="s">
        <v>50</v>
      </c>
      <c r="E130" s="177" t="s">
        <v>53</v>
      </c>
    </row>
    <row r="131" spans="2:17" ht="41.45" customHeight="1" x14ac:dyDescent="0.25">
      <c r="B131" s="59" t="s">
        <v>117</v>
      </c>
      <c r="C131" s="188">
        <v>20</v>
      </c>
      <c r="D131" s="188">
        <v>0</v>
      </c>
      <c r="E131" s="389">
        <f>+D131+D132+D133</f>
        <v>40</v>
      </c>
    </row>
    <row r="132" spans="2:17" x14ac:dyDescent="0.25">
      <c r="B132" s="59" t="s">
        <v>118</v>
      </c>
      <c r="C132" s="187">
        <v>30</v>
      </c>
      <c r="D132" s="171">
        <v>0</v>
      </c>
      <c r="E132" s="390"/>
    </row>
    <row r="133" spans="2:17" ht="15" thickBot="1" x14ac:dyDescent="0.3">
      <c r="B133" s="59" t="s">
        <v>119</v>
      </c>
      <c r="C133" s="186">
        <v>40</v>
      </c>
      <c r="D133" s="186">
        <v>40</v>
      </c>
      <c r="E133" s="391"/>
    </row>
    <row r="135" spans="2:17" ht="15" thickBot="1" x14ac:dyDescent="0.3"/>
    <row r="136" spans="2:17" ht="27" thickBot="1" x14ac:dyDescent="0.3">
      <c r="B136" s="375" t="s">
        <v>151</v>
      </c>
      <c r="C136" s="376"/>
      <c r="D136" s="376"/>
      <c r="E136" s="376"/>
      <c r="F136" s="376"/>
      <c r="G136" s="376"/>
      <c r="H136" s="376"/>
      <c r="I136" s="376"/>
      <c r="J136" s="376"/>
      <c r="K136" s="376"/>
      <c r="L136" s="376"/>
      <c r="M136" s="376"/>
      <c r="N136" s="377"/>
    </row>
    <row r="138" spans="2:17" ht="91.5" customHeight="1" x14ac:dyDescent="0.25">
      <c r="B138" s="100" t="s">
        <v>124</v>
      </c>
      <c r="C138" s="100" t="s">
        <v>38</v>
      </c>
      <c r="D138" s="100" t="s">
        <v>39</v>
      </c>
      <c r="E138" s="100" t="s">
        <v>109</v>
      </c>
      <c r="F138" s="100" t="s">
        <v>111</v>
      </c>
      <c r="G138" s="100" t="s">
        <v>112</v>
      </c>
      <c r="H138" s="100" t="s">
        <v>113</v>
      </c>
      <c r="I138" s="100" t="s">
        <v>110</v>
      </c>
      <c r="J138" s="378" t="s">
        <v>114</v>
      </c>
      <c r="K138" s="406"/>
      <c r="L138" s="379"/>
      <c r="M138" s="100" t="s">
        <v>115</v>
      </c>
      <c r="N138" s="100" t="s">
        <v>333</v>
      </c>
      <c r="O138" s="100" t="s">
        <v>332</v>
      </c>
      <c r="P138" s="378" t="s">
        <v>3</v>
      </c>
      <c r="Q138" s="379"/>
    </row>
    <row r="139" spans="2:17" ht="77.25" customHeight="1" x14ac:dyDescent="0.2">
      <c r="B139" s="156" t="s">
        <v>321</v>
      </c>
      <c r="C139" s="184" t="s">
        <v>307</v>
      </c>
      <c r="D139" s="156" t="s">
        <v>331</v>
      </c>
      <c r="E139" s="183">
        <v>11223404664</v>
      </c>
      <c r="F139" s="156" t="s">
        <v>330</v>
      </c>
      <c r="G139" s="156" t="s">
        <v>156</v>
      </c>
      <c r="H139" s="182">
        <v>40522</v>
      </c>
      <c r="I139" s="181" t="s">
        <v>329</v>
      </c>
      <c r="J139" s="152" t="s">
        <v>159</v>
      </c>
      <c r="K139" s="156" t="s">
        <v>328</v>
      </c>
      <c r="L139" s="156" t="s">
        <v>322</v>
      </c>
      <c r="M139" s="179" t="s">
        <v>128</v>
      </c>
      <c r="N139" s="179" t="s">
        <v>128</v>
      </c>
      <c r="O139" s="179" t="s">
        <v>128</v>
      </c>
      <c r="P139" s="407" t="s">
        <v>422</v>
      </c>
      <c r="Q139" s="407"/>
    </row>
    <row r="140" spans="2:17" ht="60.75" customHeight="1" x14ac:dyDescent="0.2">
      <c r="B140" s="156" t="s">
        <v>321</v>
      </c>
      <c r="C140" s="184" t="s">
        <v>307</v>
      </c>
      <c r="D140" s="156" t="s">
        <v>327</v>
      </c>
      <c r="E140" s="183">
        <v>1129576518</v>
      </c>
      <c r="F140" s="156" t="s">
        <v>326</v>
      </c>
      <c r="G140" s="156" t="s">
        <v>325</v>
      </c>
      <c r="H140" s="182">
        <v>40466</v>
      </c>
      <c r="I140" s="181"/>
      <c r="J140" s="156" t="s">
        <v>324</v>
      </c>
      <c r="K140" s="156" t="s">
        <v>323</v>
      </c>
      <c r="L140" s="156" t="s">
        <v>322</v>
      </c>
      <c r="M140" s="179" t="s">
        <v>128</v>
      </c>
      <c r="N140" s="179" t="s">
        <v>128</v>
      </c>
      <c r="O140" s="179" t="s">
        <v>128</v>
      </c>
      <c r="P140" s="407" t="s">
        <v>422</v>
      </c>
      <c r="Q140" s="407"/>
    </row>
    <row r="141" spans="2:17" ht="104.25" customHeight="1" x14ac:dyDescent="0.2">
      <c r="B141" s="156" t="s">
        <v>321</v>
      </c>
      <c r="C141" s="184" t="s">
        <v>307</v>
      </c>
      <c r="D141" s="156" t="s">
        <v>320</v>
      </c>
      <c r="E141" s="183">
        <v>40941603</v>
      </c>
      <c r="F141" s="183" t="s">
        <v>158</v>
      </c>
      <c r="G141" s="156" t="s">
        <v>156</v>
      </c>
      <c r="H141" s="182">
        <v>40158</v>
      </c>
      <c r="I141" s="181"/>
      <c r="J141" s="156" t="s">
        <v>319</v>
      </c>
      <c r="K141" s="156" t="s">
        <v>318</v>
      </c>
      <c r="L141" s="156" t="s">
        <v>317</v>
      </c>
      <c r="M141" s="179" t="s">
        <v>128</v>
      </c>
      <c r="N141" s="179" t="s">
        <v>128</v>
      </c>
      <c r="O141" s="179" t="s">
        <v>128</v>
      </c>
      <c r="P141" s="407" t="s">
        <v>422</v>
      </c>
      <c r="Q141" s="407"/>
    </row>
    <row r="142" spans="2:17" ht="60.75" customHeight="1" x14ac:dyDescent="0.2">
      <c r="B142" s="156" t="s">
        <v>124</v>
      </c>
      <c r="C142" s="184" t="s">
        <v>307</v>
      </c>
      <c r="D142" s="156" t="s">
        <v>316</v>
      </c>
      <c r="E142" s="183">
        <v>40943251</v>
      </c>
      <c r="F142" s="156" t="s">
        <v>311</v>
      </c>
      <c r="G142" s="156" t="s">
        <v>156</v>
      </c>
      <c r="H142" s="182">
        <v>39640</v>
      </c>
      <c r="I142" s="181"/>
      <c r="J142" s="185" t="s">
        <v>315</v>
      </c>
      <c r="K142" s="180" t="s">
        <v>314</v>
      </c>
      <c r="L142" s="180" t="s">
        <v>313</v>
      </c>
      <c r="M142" s="179" t="s">
        <v>128</v>
      </c>
      <c r="N142" s="179" t="s">
        <v>128</v>
      </c>
      <c r="O142" s="179" t="s">
        <v>128</v>
      </c>
      <c r="P142" s="407" t="s">
        <v>422</v>
      </c>
      <c r="Q142" s="407"/>
    </row>
    <row r="143" spans="2:17" ht="60.75" customHeight="1" x14ac:dyDescent="0.2">
      <c r="B143" s="156" t="s">
        <v>124</v>
      </c>
      <c r="C143" s="184" t="s">
        <v>307</v>
      </c>
      <c r="D143" s="156" t="s">
        <v>312</v>
      </c>
      <c r="E143" s="183">
        <v>40937042</v>
      </c>
      <c r="F143" s="156" t="s">
        <v>311</v>
      </c>
      <c r="G143" s="156" t="s">
        <v>156</v>
      </c>
      <c r="H143" s="182">
        <v>40368</v>
      </c>
      <c r="I143" s="181"/>
      <c r="J143" s="185" t="s">
        <v>310</v>
      </c>
      <c r="K143" s="180" t="s">
        <v>309</v>
      </c>
      <c r="L143" s="180" t="s">
        <v>308</v>
      </c>
      <c r="M143" s="179" t="s">
        <v>128</v>
      </c>
      <c r="N143" s="179" t="s">
        <v>128</v>
      </c>
      <c r="O143" s="179" t="s">
        <v>128</v>
      </c>
      <c r="P143" s="407" t="s">
        <v>422</v>
      </c>
      <c r="Q143" s="407"/>
    </row>
    <row r="144" spans="2:17" ht="84.75" customHeight="1" x14ac:dyDescent="0.2">
      <c r="B144" s="156" t="s">
        <v>124</v>
      </c>
      <c r="C144" s="184" t="s">
        <v>307</v>
      </c>
      <c r="D144" s="156" t="s">
        <v>306</v>
      </c>
      <c r="E144" s="183">
        <v>40928870</v>
      </c>
      <c r="F144" s="156" t="s">
        <v>305</v>
      </c>
      <c r="G144" s="156" t="s">
        <v>304</v>
      </c>
      <c r="H144" s="182">
        <v>37240</v>
      </c>
      <c r="I144" s="181"/>
      <c r="J144" s="185" t="s">
        <v>303</v>
      </c>
      <c r="K144" s="180" t="s">
        <v>302</v>
      </c>
      <c r="L144" s="180" t="s">
        <v>301</v>
      </c>
      <c r="M144" s="179" t="s">
        <v>128</v>
      </c>
      <c r="N144" s="179" t="s">
        <v>128</v>
      </c>
      <c r="O144" s="179" t="s">
        <v>128</v>
      </c>
      <c r="P144" s="407" t="s">
        <v>422</v>
      </c>
      <c r="Q144" s="407"/>
    </row>
    <row r="145" spans="2:17" ht="72" customHeight="1" x14ac:dyDescent="0.2">
      <c r="B145" s="156" t="s">
        <v>125</v>
      </c>
      <c r="C145" s="184" t="s">
        <v>300</v>
      </c>
      <c r="D145" s="183" t="s">
        <v>299</v>
      </c>
      <c r="E145" s="183">
        <v>84079985</v>
      </c>
      <c r="F145" s="183" t="s">
        <v>289</v>
      </c>
      <c r="G145" s="156" t="s">
        <v>298</v>
      </c>
      <c r="H145" s="182">
        <v>37014</v>
      </c>
      <c r="I145" s="181" t="s">
        <v>297</v>
      </c>
      <c r="J145" s="156" t="s">
        <v>296</v>
      </c>
      <c r="K145" s="180" t="s">
        <v>295</v>
      </c>
      <c r="L145" s="180" t="s">
        <v>294</v>
      </c>
      <c r="M145" s="179" t="s">
        <v>128</v>
      </c>
      <c r="N145" s="179" t="s">
        <v>128</v>
      </c>
      <c r="O145" s="179" t="s">
        <v>128</v>
      </c>
      <c r="P145" s="407" t="s">
        <v>422</v>
      </c>
      <c r="Q145" s="407"/>
    </row>
    <row r="148" spans="2:17" ht="15" thickBot="1" x14ac:dyDescent="0.3"/>
    <row r="149" spans="2:17" ht="54" customHeight="1" x14ac:dyDescent="0.25">
      <c r="B149" s="172" t="s">
        <v>32</v>
      </c>
      <c r="C149" s="172" t="s">
        <v>48</v>
      </c>
      <c r="D149" s="100" t="s">
        <v>49</v>
      </c>
      <c r="E149" s="172" t="s">
        <v>50</v>
      </c>
      <c r="F149" s="177" t="s">
        <v>54</v>
      </c>
      <c r="G149" s="176"/>
    </row>
    <row r="150" spans="2:17" ht="120.75" customHeight="1" x14ac:dyDescent="0.2">
      <c r="B150" s="335" t="s">
        <v>51</v>
      </c>
      <c r="C150" s="6" t="s">
        <v>120</v>
      </c>
      <c r="D150" s="171">
        <v>25</v>
      </c>
      <c r="E150" s="171">
        <v>25</v>
      </c>
      <c r="F150" s="384">
        <f>+E150+E151+E152</f>
        <v>60</v>
      </c>
      <c r="G150" s="175"/>
    </row>
    <row r="151" spans="2:17" ht="76.150000000000006" customHeight="1" x14ac:dyDescent="0.2">
      <c r="B151" s="335"/>
      <c r="C151" s="6" t="s">
        <v>121</v>
      </c>
      <c r="D151" s="82">
        <v>25</v>
      </c>
      <c r="E151" s="171">
        <v>25</v>
      </c>
      <c r="F151" s="385"/>
      <c r="G151" s="175"/>
    </row>
    <row r="152" spans="2:17" ht="69" customHeight="1" x14ac:dyDescent="0.2">
      <c r="B152" s="335"/>
      <c r="C152" s="6" t="s">
        <v>122</v>
      </c>
      <c r="D152" s="171">
        <v>10</v>
      </c>
      <c r="E152" s="171">
        <v>10</v>
      </c>
      <c r="F152" s="386"/>
      <c r="G152" s="175"/>
    </row>
    <row r="153" spans="2:17" x14ac:dyDescent="0.2">
      <c r="C153" s="174"/>
    </row>
    <row r="156" spans="2:17" ht="15" x14ac:dyDescent="0.25">
      <c r="B156" s="173" t="s">
        <v>55</v>
      </c>
    </row>
    <row r="159" spans="2:17" ht="15" x14ac:dyDescent="0.25">
      <c r="B159" s="100" t="s">
        <v>32</v>
      </c>
      <c r="C159" s="100" t="s">
        <v>56</v>
      </c>
      <c r="D159" s="172" t="s">
        <v>50</v>
      </c>
      <c r="E159" s="172" t="s">
        <v>16</v>
      </c>
    </row>
    <row r="160" spans="2:17" ht="28.5" x14ac:dyDescent="0.25">
      <c r="B160" s="81" t="s">
        <v>293</v>
      </c>
      <c r="C160" s="82">
        <v>40</v>
      </c>
      <c r="D160" s="171">
        <f>+E131</f>
        <v>40</v>
      </c>
      <c r="E160" s="380">
        <f>+D160+D161</f>
        <v>100</v>
      </c>
    </row>
    <row r="161" spans="2:5" ht="42.75" x14ac:dyDescent="0.25">
      <c r="B161" s="81" t="s">
        <v>292</v>
      </c>
      <c r="C161" s="82">
        <v>60</v>
      </c>
      <c r="D161" s="171">
        <f>+F150</f>
        <v>60</v>
      </c>
      <c r="E161" s="381"/>
    </row>
  </sheetData>
  <mergeCells count="70">
    <mergeCell ref="P140:Q140"/>
    <mergeCell ref="P141:Q141"/>
    <mergeCell ref="P142:Q142"/>
    <mergeCell ref="P143:Q143"/>
    <mergeCell ref="P144:Q144"/>
    <mergeCell ref="P100:Q100"/>
    <mergeCell ref="P101:Q101"/>
    <mergeCell ref="P102:Q102"/>
    <mergeCell ref="P103:Q103"/>
    <mergeCell ref="P104:Q104"/>
    <mergeCell ref="P95:Q95"/>
    <mergeCell ref="P96:Q96"/>
    <mergeCell ref="P97:Q97"/>
    <mergeCell ref="P98:Q98"/>
    <mergeCell ref="P99:Q99"/>
    <mergeCell ref="O69:P69"/>
    <mergeCell ref="J138:L138"/>
    <mergeCell ref="P138:Q138"/>
    <mergeCell ref="P139:Q139"/>
    <mergeCell ref="P145:Q145"/>
    <mergeCell ref="J81:L81"/>
    <mergeCell ref="P82:Q82"/>
    <mergeCell ref="P105:Q105"/>
    <mergeCell ref="P83:Q83"/>
    <mergeCell ref="P84:Q84"/>
    <mergeCell ref="P90:Q90"/>
    <mergeCell ref="P85:Q85"/>
    <mergeCell ref="P86:Q86"/>
    <mergeCell ref="P87:Q87"/>
    <mergeCell ref="P88:Q88"/>
    <mergeCell ref="P89:Q89"/>
    <mergeCell ref="B4:P4"/>
    <mergeCell ref="B22:C22"/>
    <mergeCell ref="C6:N6"/>
    <mergeCell ref="C7:N7"/>
    <mergeCell ref="C8:N8"/>
    <mergeCell ref="C9:N9"/>
    <mergeCell ref="C10:E10"/>
    <mergeCell ref="B150:B152"/>
    <mergeCell ref="F150:F152"/>
    <mergeCell ref="E160:E161"/>
    <mergeCell ref="B2:P2"/>
    <mergeCell ref="B116:P116"/>
    <mergeCell ref="B136:N136"/>
    <mergeCell ref="E131:E133"/>
    <mergeCell ref="B109:N109"/>
    <mergeCell ref="D112:E112"/>
    <mergeCell ref="B60:N60"/>
    <mergeCell ref="C58:N58"/>
    <mergeCell ref="B14:C21"/>
    <mergeCell ref="D54:E54"/>
    <mergeCell ref="B54:B55"/>
    <mergeCell ref="C54:C55"/>
    <mergeCell ref="M44:N45"/>
    <mergeCell ref="D113:E113"/>
    <mergeCell ref="B119:N119"/>
    <mergeCell ref="P81:Q81"/>
    <mergeCell ref="B76:N76"/>
    <mergeCell ref="E40:E41"/>
    <mergeCell ref="O63:P63"/>
    <mergeCell ref="O64:P64"/>
    <mergeCell ref="P91:Q91"/>
    <mergeCell ref="P92:Q92"/>
    <mergeCell ref="P93:Q93"/>
    <mergeCell ref="P94:Q94"/>
    <mergeCell ref="O70:P70"/>
    <mergeCell ref="O65:P65"/>
    <mergeCell ref="O66:P66"/>
    <mergeCell ref="O67:P67"/>
    <mergeCell ref="O68:P68"/>
  </mergeCells>
  <dataValidations count="2">
    <dataValidation type="list" allowBlank="1" showInputMessage="1" showErrorMessage="1" sqref="WVE983077 A65573 IS65573 SO65573 ACK65573 AMG65573 AWC65573 BFY65573 BPU65573 BZQ65573 CJM65573 CTI65573 DDE65573 DNA65573 DWW65573 EGS65573 EQO65573 FAK65573 FKG65573 FUC65573 GDY65573 GNU65573 GXQ65573 HHM65573 HRI65573 IBE65573 ILA65573 IUW65573 JES65573 JOO65573 JYK65573 KIG65573 KSC65573 LBY65573 LLU65573 LVQ65573 MFM65573 MPI65573 MZE65573 NJA65573 NSW65573 OCS65573 OMO65573 OWK65573 PGG65573 PQC65573 PZY65573 QJU65573 QTQ65573 RDM65573 RNI65573 RXE65573 SHA65573 SQW65573 TAS65573 TKO65573 TUK65573 UEG65573 UOC65573 UXY65573 VHU65573 VRQ65573 WBM65573 WLI65573 WVE65573 A131109 IS131109 SO131109 ACK131109 AMG131109 AWC131109 BFY131109 BPU131109 BZQ131109 CJM131109 CTI131109 DDE131109 DNA131109 DWW131109 EGS131109 EQO131109 FAK131109 FKG131109 FUC131109 GDY131109 GNU131109 GXQ131109 HHM131109 HRI131109 IBE131109 ILA131109 IUW131109 JES131109 JOO131109 JYK131109 KIG131109 KSC131109 LBY131109 LLU131109 LVQ131109 MFM131109 MPI131109 MZE131109 NJA131109 NSW131109 OCS131109 OMO131109 OWK131109 PGG131109 PQC131109 PZY131109 QJU131109 QTQ131109 RDM131109 RNI131109 RXE131109 SHA131109 SQW131109 TAS131109 TKO131109 TUK131109 UEG131109 UOC131109 UXY131109 VHU131109 VRQ131109 WBM131109 WLI131109 WVE131109 A196645 IS196645 SO196645 ACK196645 AMG196645 AWC196645 BFY196645 BPU196645 BZQ196645 CJM196645 CTI196645 DDE196645 DNA196645 DWW196645 EGS196645 EQO196645 FAK196645 FKG196645 FUC196645 GDY196645 GNU196645 GXQ196645 HHM196645 HRI196645 IBE196645 ILA196645 IUW196645 JES196645 JOO196645 JYK196645 KIG196645 KSC196645 LBY196645 LLU196645 LVQ196645 MFM196645 MPI196645 MZE196645 NJA196645 NSW196645 OCS196645 OMO196645 OWK196645 PGG196645 PQC196645 PZY196645 QJU196645 QTQ196645 RDM196645 RNI196645 RXE196645 SHA196645 SQW196645 TAS196645 TKO196645 TUK196645 UEG196645 UOC196645 UXY196645 VHU196645 VRQ196645 WBM196645 WLI196645 WVE196645 A262181 IS262181 SO262181 ACK262181 AMG262181 AWC262181 BFY262181 BPU262181 BZQ262181 CJM262181 CTI262181 DDE262181 DNA262181 DWW262181 EGS262181 EQO262181 FAK262181 FKG262181 FUC262181 GDY262181 GNU262181 GXQ262181 HHM262181 HRI262181 IBE262181 ILA262181 IUW262181 JES262181 JOO262181 JYK262181 KIG262181 KSC262181 LBY262181 LLU262181 LVQ262181 MFM262181 MPI262181 MZE262181 NJA262181 NSW262181 OCS262181 OMO262181 OWK262181 PGG262181 PQC262181 PZY262181 QJU262181 QTQ262181 RDM262181 RNI262181 RXE262181 SHA262181 SQW262181 TAS262181 TKO262181 TUK262181 UEG262181 UOC262181 UXY262181 VHU262181 VRQ262181 WBM262181 WLI262181 WVE262181 A327717 IS327717 SO327717 ACK327717 AMG327717 AWC327717 BFY327717 BPU327717 BZQ327717 CJM327717 CTI327717 DDE327717 DNA327717 DWW327717 EGS327717 EQO327717 FAK327717 FKG327717 FUC327717 GDY327717 GNU327717 GXQ327717 HHM327717 HRI327717 IBE327717 ILA327717 IUW327717 JES327717 JOO327717 JYK327717 KIG327717 KSC327717 LBY327717 LLU327717 LVQ327717 MFM327717 MPI327717 MZE327717 NJA327717 NSW327717 OCS327717 OMO327717 OWK327717 PGG327717 PQC327717 PZY327717 QJU327717 QTQ327717 RDM327717 RNI327717 RXE327717 SHA327717 SQW327717 TAS327717 TKO327717 TUK327717 UEG327717 UOC327717 UXY327717 VHU327717 VRQ327717 WBM327717 WLI327717 WVE327717 A393253 IS393253 SO393253 ACK393253 AMG393253 AWC393253 BFY393253 BPU393253 BZQ393253 CJM393253 CTI393253 DDE393253 DNA393253 DWW393253 EGS393253 EQO393253 FAK393253 FKG393253 FUC393253 GDY393253 GNU393253 GXQ393253 HHM393253 HRI393253 IBE393253 ILA393253 IUW393253 JES393253 JOO393253 JYK393253 KIG393253 KSC393253 LBY393253 LLU393253 LVQ393253 MFM393253 MPI393253 MZE393253 NJA393253 NSW393253 OCS393253 OMO393253 OWK393253 PGG393253 PQC393253 PZY393253 QJU393253 QTQ393253 RDM393253 RNI393253 RXE393253 SHA393253 SQW393253 TAS393253 TKO393253 TUK393253 UEG393253 UOC393253 UXY393253 VHU393253 VRQ393253 WBM393253 WLI393253 WVE393253 A458789 IS458789 SO458789 ACK458789 AMG458789 AWC458789 BFY458789 BPU458789 BZQ458789 CJM458789 CTI458789 DDE458789 DNA458789 DWW458789 EGS458789 EQO458789 FAK458789 FKG458789 FUC458789 GDY458789 GNU458789 GXQ458789 HHM458789 HRI458789 IBE458789 ILA458789 IUW458789 JES458789 JOO458789 JYK458789 KIG458789 KSC458789 LBY458789 LLU458789 LVQ458789 MFM458789 MPI458789 MZE458789 NJA458789 NSW458789 OCS458789 OMO458789 OWK458789 PGG458789 PQC458789 PZY458789 QJU458789 QTQ458789 RDM458789 RNI458789 RXE458789 SHA458789 SQW458789 TAS458789 TKO458789 TUK458789 UEG458789 UOC458789 UXY458789 VHU458789 VRQ458789 WBM458789 WLI458789 WVE458789 A524325 IS524325 SO524325 ACK524325 AMG524325 AWC524325 BFY524325 BPU524325 BZQ524325 CJM524325 CTI524325 DDE524325 DNA524325 DWW524325 EGS524325 EQO524325 FAK524325 FKG524325 FUC524325 GDY524325 GNU524325 GXQ524325 HHM524325 HRI524325 IBE524325 ILA524325 IUW524325 JES524325 JOO524325 JYK524325 KIG524325 KSC524325 LBY524325 LLU524325 LVQ524325 MFM524325 MPI524325 MZE524325 NJA524325 NSW524325 OCS524325 OMO524325 OWK524325 PGG524325 PQC524325 PZY524325 QJU524325 QTQ524325 RDM524325 RNI524325 RXE524325 SHA524325 SQW524325 TAS524325 TKO524325 TUK524325 UEG524325 UOC524325 UXY524325 VHU524325 VRQ524325 WBM524325 WLI524325 WVE524325 A589861 IS589861 SO589861 ACK589861 AMG589861 AWC589861 BFY589861 BPU589861 BZQ589861 CJM589861 CTI589861 DDE589861 DNA589861 DWW589861 EGS589861 EQO589861 FAK589861 FKG589861 FUC589861 GDY589861 GNU589861 GXQ589861 HHM589861 HRI589861 IBE589861 ILA589861 IUW589861 JES589861 JOO589861 JYK589861 KIG589861 KSC589861 LBY589861 LLU589861 LVQ589861 MFM589861 MPI589861 MZE589861 NJA589861 NSW589861 OCS589861 OMO589861 OWK589861 PGG589861 PQC589861 PZY589861 QJU589861 QTQ589861 RDM589861 RNI589861 RXE589861 SHA589861 SQW589861 TAS589861 TKO589861 TUK589861 UEG589861 UOC589861 UXY589861 VHU589861 VRQ589861 WBM589861 WLI589861 WVE589861 A655397 IS655397 SO655397 ACK655397 AMG655397 AWC655397 BFY655397 BPU655397 BZQ655397 CJM655397 CTI655397 DDE655397 DNA655397 DWW655397 EGS655397 EQO655397 FAK655397 FKG655397 FUC655397 GDY655397 GNU655397 GXQ655397 HHM655397 HRI655397 IBE655397 ILA655397 IUW655397 JES655397 JOO655397 JYK655397 KIG655397 KSC655397 LBY655397 LLU655397 LVQ655397 MFM655397 MPI655397 MZE655397 NJA655397 NSW655397 OCS655397 OMO655397 OWK655397 PGG655397 PQC655397 PZY655397 QJU655397 QTQ655397 RDM655397 RNI655397 RXE655397 SHA655397 SQW655397 TAS655397 TKO655397 TUK655397 UEG655397 UOC655397 UXY655397 VHU655397 VRQ655397 WBM655397 WLI655397 WVE655397 A720933 IS720933 SO720933 ACK720933 AMG720933 AWC720933 BFY720933 BPU720933 BZQ720933 CJM720933 CTI720933 DDE720933 DNA720933 DWW720933 EGS720933 EQO720933 FAK720933 FKG720933 FUC720933 GDY720933 GNU720933 GXQ720933 HHM720933 HRI720933 IBE720933 ILA720933 IUW720933 JES720933 JOO720933 JYK720933 KIG720933 KSC720933 LBY720933 LLU720933 LVQ720933 MFM720933 MPI720933 MZE720933 NJA720933 NSW720933 OCS720933 OMO720933 OWK720933 PGG720933 PQC720933 PZY720933 QJU720933 QTQ720933 RDM720933 RNI720933 RXE720933 SHA720933 SQW720933 TAS720933 TKO720933 TUK720933 UEG720933 UOC720933 UXY720933 VHU720933 VRQ720933 WBM720933 WLI720933 WVE720933 A786469 IS786469 SO786469 ACK786469 AMG786469 AWC786469 BFY786469 BPU786469 BZQ786469 CJM786469 CTI786469 DDE786469 DNA786469 DWW786469 EGS786469 EQO786469 FAK786469 FKG786469 FUC786469 GDY786469 GNU786469 GXQ786469 HHM786469 HRI786469 IBE786469 ILA786469 IUW786469 JES786469 JOO786469 JYK786469 KIG786469 KSC786469 LBY786469 LLU786469 LVQ786469 MFM786469 MPI786469 MZE786469 NJA786469 NSW786469 OCS786469 OMO786469 OWK786469 PGG786469 PQC786469 PZY786469 QJU786469 QTQ786469 RDM786469 RNI786469 RXE786469 SHA786469 SQW786469 TAS786469 TKO786469 TUK786469 UEG786469 UOC786469 UXY786469 VHU786469 VRQ786469 WBM786469 WLI786469 WVE786469 A852005 IS852005 SO852005 ACK852005 AMG852005 AWC852005 BFY852005 BPU852005 BZQ852005 CJM852005 CTI852005 DDE852005 DNA852005 DWW852005 EGS852005 EQO852005 FAK852005 FKG852005 FUC852005 GDY852005 GNU852005 GXQ852005 HHM852005 HRI852005 IBE852005 ILA852005 IUW852005 JES852005 JOO852005 JYK852005 KIG852005 KSC852005 LBY852005 LLU852005 LVQ852005 MFM852005 MPI852005 MZE852005 NJA852005 NSW852005 OCS852005 OMO852005 OWK852005 PGG852005 PQC852005 PZY852005 QJU852005 QTQ852005 RDM852005 RNI852005 RXE852005 SHA852005 SQW852005 TAS852005 TKO852005 TUK852005 UEG852005 UOC852005 UXY852005 VHU852005 VRQ852005 WBM852005 WLI852005 WVE852005 A917541 IS917541 SO917541 ACK917541 AMG917541 AWC917541 BFY917541 BPU917541 BZQ917541 CJM917541 CTI917541 DDE917541 DNA917541 DWW917541 EGS917541 EQO917541 FAK917541 FKG917541 FUC917541 GDY917541 GNU917541 GXQ917541 HHM917541 HRI917541 IBE917541 ILA917541 IUW917541 JES917541 JOO917541 JYK917541 KIG917541 KSC917541 LBY917541 LLU917541 LVQ917541 MFM917541 MPI917541 MZE917541 NJA917541 NSW917541 OCS917541 OMO917541 OWK917541 PGG917541 PQC917541 PZY917541 QJU917541 QTQ917541 RDM917541 RNI917541 RXE917541 SHA917541 SQW917541 TAS917541 TKO917541 TUK917541 UEG917541 UOC917541 UXY917541 VHU917541 VRQ917541 WBM917541 WLI917541 WVE917541 A983077 IS983077 SO983077 ACK983077 AMG983077 AWC983077 BFY983077 BPU983077 BZQ983077 CJM983077 CTI983077 DDE983077 DNA983077 DWW983077 EGS983077 EQO983077 FAK983077 FKG983077 FUC983077 GDY983077 GNU983077 GXQ983077 HHM983077 HRI983077 IBE983077 ILA983077 IUW983077 JES983077 JOO983077 JYK983077 KIG983077 KSC983077 LBY983077 LLU983077 LVQ983077 MFM983077 MPI983077 MZE983077 NJA983077 NSW983077 OCS983077 OMO983077 OWK983077 PGG983077 PQC983077 PZY983077 QJU983077 QTQ983077 RDM983077 RNI983077 RXE983077 SHA983077 SQW983077 TAS983077 TKO983077 TUK983077 UEG983077 UOC983077 UXY983077 VHU983077 VRQ983077 WBM983077 WLI98307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7 WLL983077 C65573 IV65573 SR65573 ACN65573 AMJ65573 AWF65573 BGB65573 BPX65573 BZT65573 CJP65573 CTL65573 DDH65573 DND65573 DWZ65573 EGV65573 EQR65573 FAN65573 FKJ65573 FUF65573 GEB65573 GNX65573 GXT65573 HHP65573 HRL65573 IBH65573 ILD65573 IUZ65573 JEV65573 JOR65573 JYN65573 KIJ65573 KSF65573 LCB65573 LLX65573 LVT65573 MFP65573 MPL65573 MZH65573 NJD65573 NSZ65573 OCV65573 OMR65573 OWN65573 PGJ65573 PQF65573 QAB65573 QJX65573 QTT65573 RDP65573 RNL65573 RXH65573 SHD65573 SQZ65573 TAV65573 TKR65573 TUN65573 UEJ65573 UOF65573 UYB65573 VHX65573 VRT65573 WBP65573 WLL65573 WVH65573 C131109 IV131109 SR131109 ACN131109 AMJ131109 AWF131109 BGB131109 BPX131109 BZT131109 CJP131109 CTL131109 DDH131109 DND131109 DWZ131109 EGV131109 EQR131109 FAN131109 FKJ131109 FUF131109 GEB131109 GNX131109 GXT131109 HHP131109 HRL131109 IBH131109 ILD131109 IUZ131109 JEV131109 JOR131109 JYN131109 KIJ131109 KSF131109 LCB131109 LLX131109 LVT131109 MFP131109 MPL131109 MZH131109 NJD131109 NSZ131109 OCV131109 OMR131109 OWN131109 PGJ131109 PQF131109 QAB131109 QJX131109 QTT131109 RDP131109 RNL131109 RXH131109 SHD131109 SQZ131109 TAV131109 TKR131109 TUN131109 UEJ131109 UOF131109 UYB131109 VHX131109 VRT131109 WBP131109 WLL131109 WVH131109 C196645 IV196645 SR196645 ACN196645 AMJ196645 AWF196645 BGB196645 BPX196645 BZT196645 CJP196645 CTL196645 DDH196645 DND196645 DWZ196645 EGV196645 EQR196645 FAN196645 FKJ196645 FUF196645 GEB196645 GNX196645 GXT196645 HHP196645 HRL196645 IBH196645 ILD196645 IUZ196645 JEV196645 JOR196645 JYN196645 KIJ196645 KSF196645 LCB196645 LLX196645 LVT196645 MFP196645 MPL196645 MZH196645 NJD196645 NSZ196645 OCV196645 OMR196645 OWN196645 PGJ196645 PQF196645 QAB196645 QJX196645 QTT196645 RDP196645 RNL196645 RXH196645 SHD196645 SQZ196645 TAV196645 TKR196645 TUN196645 UEJ196645 UOF196645 UYB196645 VHX196645 VRT196645 WBP196645 WLL196645 WVH196645 C262181 IV262181 SR262181 ACN262181 AMJ262181 AWF262181 BGB262181 BPX262181 BZT262181 CJP262181 CTL262181 DDH262181 DND262181 DWZ262181 EGV262181 EQR262181 FAN262181 FKJ262181 FUF262181 GEB262181 GNX262181 GXT262181 HHP262181 HRL262181 IBH262181 ILD262181 IUZ262181 JEV262181 JOR262181 JYN262181 KIJ262181 KSF262181 LCB262181 LLX262181 LVT262181 MFP262181 MPL262181 MZH262181 NJD262181 NSZ262181 OCV262181 OMR262181 OWN262181 PGJ262181 PQF262181 QAB262181 QJX262181 QTT262181 RDP262181 RNL262181 RXH262181 SHD262181 SQZ262181 TAV262181 TKR262181 TUN262181 UEJ262181 UOF262181 UYB262181 VHX262181 VRT262181 WBP262181 WLL262181 WVH262181 C327717 IV327717 SR327717 ACN327717 AMJ327717 AWF327717 BGB327717 BPX327717 BZT327717 CJP327717 CTL327717 DDH327717 DND327717 DWZ327717 EGV327717 EQR327717 FAN327717 FKJ327717 FUF327717 GEB327717 GNX327717 GXT327717 HHP327717 HRL327717 IBH327717 ILD327717 IUZ327717 JEV327717 JOR327717 JYN327717 KIJ327717 KSF327717 LCB327717 LLX327717 LVT327717 MFP327717 MPL327717 MZH327717 NJD327717 NSZ327717 OCV327717 OMR327717 OWN327717 PGJ327717 PQF327717 QAB327717 QJX327717 QTT327717 RDP327717 RNL327717 RXH327717 SHD327717 SQZ327717 TAV327717 TKR327717 TUN327717 UEJ327717 UOF327717 UYB327717 VHX327717 VRT327717 WBP327717 WLL327717 WVH327717 C393253 IV393253 SR393253 ACN393253 AMJ393253 AWF393253 BGB393253 BPX393253 BZT393253 CJP393253 CTL393253 DDH393253 DND393253 DWZ393253 EGV393253 EQR393253 FAN393253 FKJ393253 FUF393253 GEB393253 GNX393253 GXT393253 HHP393253 HRL393253 IBH393253 ILD393253 IUZ393253 JEV393253 JOR393253 JYN393253 KIJ393253 KSF393253 LCB393253 LLX393253 LVT393253 MFP393253 MPL393253 MZH393253 NJD393253 NSZ393253 OCV393253 OMR393253 OWN393253 PGJ393253 PQF393253 QAB393253 QJX393253 QTT393253 RDP393253 RNL393253 RXH393253 SHD393253 SQZ393253 TAV393253 TKR393253 TUN393253 UEJ393253 UOF393253 UYB393253 VHX393253 VRT393253 WBP393253 WLL393253 WVH393253 C458789 IV458789 SR458789 ACN458789 AMJ458789 AWF458789 BGB458789 BPX458789 BZT458789 CJP458789 CTL458789 DDH458789 DND458789 DWZ458789 EGV458789 EQR458789 FAN458789 FKJ458789 FUF458789 GEB458789 GNX458789 GXT458789 HHP458789 HRL458789 IBH458789 ILD458789 IUZ458789 JEV458789 JOR458789 JYN458789 KIJ458789 KSF458789 LCB458789 LLX458789 LVT458789 MFP458789 MPL458789 MZH458789 NJD458789 NSZ458789 OCV458789 OMR458789 OWN458789 PGJ458789 PQF458789 QAB458789 QJX458789 QTT458789 RDP458789 RNL458789 RXH458789 SHD458789 SQZ458789 TAV458789 TKR458789 TUN458789 UEJ458789 UOF458789 UYB458789 VHX458789 VRT458789 WBP458789 WLL458789 WVH458789 C524325 IV524325 SR524325 ACN524325 AMJ524325 AWF524325 BGB524325 BPX524325 BZT524325 CJP524325 CTL524325 DDH524325 DND524325 DWZ524325 EGV524325 EQR524325 FAN524325 FKJ524325 FUF524325 GEB524325 GNX524325 GXT524325 HHP524325 HRL524325 IBH524325 ILD524325 IUZ524325 JEV524325 JOR524325 JYN524325 KIJ524325 KSF524325 LCB524325 LLX524325 LVT524325 MFP524325 MPL524325 MZH524325 NJD524325 NSZ524325 OCV524325 OMR524325 OWN524325 PGJ524325 PQF524325 QAB524325 QJX524325 QTT524325 RDP524325 RNL524325 RXH524325 SHD524325 SQZ524325 TAV524325 TKR524325 TUN524325 UEJ524325 UOF524325 UYB524325 VHX524325 VRT524325 WBP524325 WLL524325 WVH524325 C589861 IV589861 SR589861 ACN589861 AMJ589861 AWF589861 BGB589861 BPX589861 BZT589861 CJP589861 CTL589861 DDH589861 DND589861 DWZ589861 EGV589861 EQR589861 FAN589861 FKJ589861 FUF589861 GEB589861 GNX589861 GXT589861 HHP589861 HRL589861 IBH589861 ILD589861 IUZ589861 JEV589861 JOR589861 JYN589861 KIJ589861 KSF589861 LCB589861 LLX589861 LVT589861 MFP589861 MPL589861 MZH589861 NJD589861 NSZ589861 OCV589861 OMR589861 OWN589861 PGJ589861 PQF589861 QAB589861 QJX589861 QTT589861 RDP589861 RNL589861 RXH589861 SHD589861 SQZ589861 TAV589861 TKR589861 TUN589861 UEJ589861 UOF589861 UYB589861 VHX589861 VRT589861 WBP589861 WLL589861 WVH589861 C655397 IV655397 SR655397 ACN655397 AMJ655397 AWF655397 BGB655397 BPX655397 BZT655397 CJP655397 CTL655397 DDH655397 DND655397 DWZ655397 EGV655397 EQR655397 FAN655397 FKJ655397 FUF655397 GEB655397 GNX655397 GXT655397 HHP655397 HRL655397 IBH655397 ILD655397 IUZ655397 JEV655397 JOR655397 JYN655397 KIJ655397 KSF655397 LCB655397 LLX655397 LVT655397 MFP655397 MPL655397 MZH655397 NJD655397 NSZ655397 OCV655397 OMR655397 OWN655397 PGJ655397 PQF655397 QAB655397 QJX655397 QTT655397 RDP655397 RNL655397 RXH655397 SHD655397 SQZ655397 TAV655397 TKR655397 TUN655397 UEJ655397 UOF655397 UYB655397 VHX655397 VRT655397 WBP655397 WLL655397 WVH655397 C720933 IV720933 SR720933 ACN720933 AMJ720933 AWF720933 BGB720933 BPX720933 BZT720933 CJP720933 CTL720933 DDH720933 DND720933 DWZ720933 EGV720933 EQR720933 FAN720933 FKJ720933 FUF720933 GEB720933 GNX720933 GXT720933 HHP720933 HRL720933 IBH720933 ILD720933 IUZ720933 JEV720933 JOR720933 JYN720933 KIJ720933 KSF720933 LCB720933 LLX720933 LVT720933 MFP720933 MPL720933 MZH720933 NJD720933 NSZ720933 OCV720933 OMR720933 OWN720933 PGJ720933 PQF720933 QAB720933 QJX720933 QTT720933 RDP720933 RNL720933 RXH720933 SHD720933 SQZ720933 TAV720933 TKR720933 TUN720933 UEJ720933 UOF720933 UYB720933 VHX720933 VRT720933 WBP720933 WLL720933 WVH720933 C786469 IV786469 SR786469 ACN786469 AMJ786469 AWF786469 BGB786469 BPX786469 BZT786469 CJP786469 CTL786469 DDH786469 DND786469 DWZ786469 EGV786469 EQR786469 FAN786469 FKJ786469 FUF786469 GEB786469 GNX786469 GXT786469 HHP786469 HRL786469 IBH786469 ILD786469 IUZ786469 JEV786469 JOR786469 JYN786469 KIJ786469 KSF786469 LCB786469 LLX786469 LVT786469 MFP786469 MPL786469 MZH786469 NJD786469 NSZ786469 OCV786469 OMR786469 OWN786469 PGJ786469 PQF786469 QAB786469 QJX786469 QTT786469 RDP786469 RNL786469 RXH786469 SHD786469 SQZ786469 TAV786469 TKR786469 TUN786469 UEJ786469 UOF786469 UYB786469 VHX786469 VRT786469 WBP786469 WLL786469 WVH786469 C852005 IV852005 SR852005 ACN852005 AMJ852005 AWF852005 BGB852005 BPX852005 BZT852005 CJP852005 CTL852005 DDH852005 DND852005 DWZ852005 EGV852005 EQR852005 FAN852005 FKJ852005 FUF852005 GEB852005 GNX852005 GXT852005 HHP852005 HRL852005 IBH852005 ILD852005 IUZ852005 JEV852005 JOR852005 JYN852005 KIJ852005 KSF852005 LCB852005 LLX852005 LVT852005 MFP852005 MPL852005 MZH852005 NJD852005 NSZ852005 OCV852005 OMR852005 OWN852005 PGJ852005 PQF852005 QAB852005 QJX852005 QTT852005 RDP852005 RNL852005 RXH852005 SHD852005 SQZ852005 TAV852005 TKR852005 TUN852005 UEJ852005 UOF852005 UYB852005 VHX852005 VRT852005 WBP852005 WLL852005 WVH852005 C917541 IV917541 SR917541 ACN917541 AMJ917541 AWF917541 BGB917541 BPX917541 BZT917541 CJP917541 CTL917541 DDH917541 DND917541 DWZ917541 EGV917541 EQR917541 FAN917541 FKJ917541 FUF917541 GEB917541 GNX917541 GXT917541 HHP917541 HRL917541 IBH917541 ILD917541 IUZ917541 JEV917541 JOR917541 JYN917541 KIJ917541 KSF917541 LCB917541 LLX917541 LVT917541 MFP917541 MPL917541 MZH917541 NJD917541 NSZ917541 OCV917541 OMR917541 OWN917541 PGJ917541 PQF917541 QAB917541 QJX917541 QTT917541 RDP917541 RNL917541 RXH917541 SHD917541 SQZ917541 TAV917541 TKR917541 TUN917541 UEJ917541 UOF917541 UYB917541 VHX917541 VRT917541 WBP917541 WLL917541 WVH917541 C983077 IV983077 SR983077 ACN983077 AMJ983077 AWF983077 BGB983077 BPX983077 BZT983077 CJP983077 CTL983077 DDH983077 DND983077 DWZ983077 EGV983077 EQR983077 FAN983077 FKJ983077 FUF983077 GEB983077 GNX983077 GXT983077 HHP983077 HRL983077 IBH983077 ILD983077 IUZ983077 JEV983077 JOR983077 JYN983077 KIJ983077 KSF983077 LCB983077 LLX983077 LVT983077 MFP983077 MPL983077 MZH983077 NJD983077 NSZ983077 OCV983077 OMR983077 OWN983077 PGJ983077 PQF983077 QAB983077 QJX983077 QTT983077 RDP983077 RNL983077 RXH983077 SHD983077 SQZ983077 TAV983077 TKR983077 TUN983077 UEJ983077 UOF983077 UYB983077 VHX983077 VRT983077 WBP98307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topLeftCell="A18" zoomScale="90" zoomScaleNormal="90" workbookViewId="0">
      <selection activeCell="D38" sqref="D38"/>
    </sheetView>
  </sheetViews>
  <sheetFormatPr baseColWidth="10" defaultRowHeight="15.75" x14ac:dyDescent="0.25"/>
  <cols>
    <col min="1" max="1" width="14.42578125" style="125" customWidth="1"/>
    <col min="2" max="2" width="55.5703125" style="125" customWidth="1"/>
    <col min="3" max="3" width="41.28515625" style="125" customWidth="1"/>
    <col min="4" max="4" width="29.42578125" style="125" customWidth="1"/>
    <col min="5" max="5" width="21" style="125" customWidth="1"/>
    <col min="6" max="16384" width="11.42578125" style="80"/>
  </cols>
  <sheetData>
    <row r="1" spans="1:5" x14ac:dyDescent="0.25">
      <c r="A1" s="420" t="s">
        <v>86</v>
      </c>
      <c r="B1" s="421"/>
      <c r="C1" s="421"/>
      <c r="D1" s="421"/>
      <c r="E1" s="102"/>
    </row>
    <row r="2" spans="1:5" x14ac:dyDescent="0.25">
      <c r="A2" s="103"/>
      <c r="B2" s="422" t="s">
        <v>75</v>
      </c>
      <c r="C2" s="422"/>
      <c r="D2" s="422"/>
      <c r="E2" s="104"/>
    </row>
    <row r="3" spans="1:5" x14ac:dyDescent="0.25">
      <c r="A3" s="105"/>
      <c r="B3" s="422" t="s">
        <v>142</v>
      </c>
      <c r="C3" s="422"/>
      <c r="D3" s="422"/>
      <c r="E3" s="106"/>
    </row>
    <row r="4" spans="1:5" thickBot="1" x14ac:dyDescent="0.3">
      <c r="A4" s="107"/>
      <c r="B4" s="108"/>
      <c r="C4" s="108"/>
      <c r="D4" s="108"/>
      <c r="E4" s="109"/>
    </row>
    <row r="5" spans="1:5" ht="16.5" thickBot="1" x14ac:dyDescent="0.3">
      <c r="A5" s="107"/>
      <c r="B5" s="110" t="s">
        <v>429</v>
      </c>
      <c r="C5" s="423" t="s">
        <v>159</v>
      </c>
      <c r="D5" s="424"/>
      <c r="E5" s="109"/>
    </row>
    <row r="6" spans="1:5" ht="16.5" thickBot="1" x14ac:dyDescent="0.3">
      <c r="A6" s="107"/>
      <c r="B6" s="130" t="s">
        <v>430</v>
      </c>
      <c r="C6" s="425" t="s">
        <v>431</v>
      </c>
      <c r="D6" s="426"/>
      <c r="E6" s="109"/>
    </row>
    <row r="7" spans="1:5" ht="16.5" thickBot="1" x14ac:dyDescent="0.3">
      <c r="A7" s="107"/>
      <c r="B7" s="130" t="s">
        <v>143</v>
      </c>
      <c r="C7" s="429" t="s">
        <v>144</v>
      </c>
      <c r="D7" s="430"/>
      <c r="E7" s="109"/>
    </row>
    <row r="8" spans="1:5" ht="16.5" thickBot="1" x14ac:dyDescent="0.3">
      <c r="A8" s="107"/>
      <c r="B8" s="131">
        <v>28</v>
      </c>
      <c r="C8" s="427">
        <v>5648897500</v>
      </c>
      <c r="D8" s="428"/>
      <c r="E8" s="109"/>
    </row>
    <row r="9" spans="1:5" ht="16.5" thickBot="1" x14ac:dyDescent="0.3">
      <c r="A9" s="107"/>
      <c r="B9" s="131">
        <v>29</v>
      </c>
      <c r="C9" s="427">
        <v>5011874400</v>
      </c>
      <c r="D9" s="428"/>
      <c r="E9" s="109"/>
    </row>
    <row r="10" spans="1:5" ht="16.5" thickBot="1" x14ac:dyDescent="0.3">
      <c r="A10" s="107"/>
      <c r="B10" s="131"/>
      <c r="C10" s="427"/>
      <c r="D10" s="428"/>
      <c r="E10" s="109"/>
    </row>
    <row r="11" spans="1:5" ht="16.5" thickBot="1" x14ac:dyDescent="0.3">
      <c r="A11" s="107"/>
      <c r="B11" s="131"/>
      <c r="C11" s="427"/>
      <c r="D11" s="428"/>
      <c r="E11" s="109"/>
    </row>
    <row r="12" spans="1:5" ht="16.5" thickBot="1" x14ac:dyDescent="0.3">
      <c r="A12" s="107"/>
      <c r="B12" s="131"/>
      <c r="C12" s="427"/>
      <c r="D12" s="428"/>
      <c r="E12" s="109"/>
    </row>
    <row r="13" spans="1:5" ht="32.25" thickBot="1" x14ac:dyDescent="0.3">
      <c r="A13" s="107"/>
      <c r="B13" s="132" t="s">
        <v>145</v>
      </c>
      <c r="C13" s="427">
        <f>SUM(C8:D12)</f>
        <v>10660771900</v>
      </c>
      <c r="D13" s="428"/>
      <c r="E13" s="109"/>
    </row>
    <row r="14" spans="1:5" ht="48" thickBot="1" x14ac:dyDescent="0.3">
      <c r="A14" s="107"/>
      <c r="B14" s="132" t="s">
        <v>146</v>
      </c>
      <c r="C14" s="427">
        <f>+C13/616000</f>
        <v>17306.44788961039</v>
      </c>
      <c r="D14" s="428"/>
      <c r="E14" s="109"/>
    </row>
    <row r="15" spans="1:5" x14ac:dyDescent="0.25">
      <c r="A15" s="107"/>
      <c r="B15" s="108"/>
      <c r="C15" s="111"/>
      <c r="D15" s="112"/>
      <c r="E15" s="109"/>
    </row>
    <row r="16" spans="1:5" ht="16.5" thickBot="1" x14ac:dyDescent="0.3">
      <c r="A16" s="107"/>
      <c r="B16" s="108" t="s">
        <v>147</v>
      </c>
      <c r="C16" s="111"/>
      <c r="D16" s="112"/>
      <c r="E16" s="109"/>
    </row>
    <row r="17" spans="1:6" ht="15" x14ac:dyDescent="0.25">
      <c r="A17" s="107"/>
      <c r="B17" s="113" t="s">
        <v>76</v>
      </c>
      <c r="C17" s="114"/>
      <c r="D17" s="274">
        <v>185717344</v>
      </c>
      <c r="E17" s="109"/>
    </row>
    <row r="18" spans="1:6" ht="15" x14ac:dyDescent="0.25">
      <c r="A18" s="107"/>
      <c r="B18" s="107" t="s">
        <v>77</v>
      </c>
      <c r="C18" s="115"/>
      <c r="D18" s="275">
        <v>356434688</v>
      </c>
      <c r="E18" s="109"/>
    </row>
    <row r="19" spans="1:6" ht="15" x14ac:dyDescent="0.25">
      <c r="A19" s="107"/>
      <c r="B19" s="107" t="s">
        <v>78</v>
      </c>
      <c r="C19" s="115"/>
      <c r="D19" s="275">
        <v>1000000</v>
      </c>
      <c r="E19" s="109"/>
    </row>
    <row r="20" spans="1:6" thickBot="1" x14ac:dyDescent="0.3">
      <c r="A20" s="107"/>
      <c r="B20" s="116" t="s">
        <v>79</v>
      </c>
      <c r="C20" s="117"/>
      <c r="D20" s="276">
        <v>179217344</v>
      </c>
      <c r="E20" s="109"/>
    </row>
    <row r="21" spans="1:6" ht="16.5" thickBot="1" x14ac:dyDescent="0.3">
      <c r="A21" s="107"/>
      <c r="B21" s="410" t="s">
        <v>80</v>
      </c>
      <c r="C21" s="411"/>
      <c r="D21" s="412"/>
      <c r="E21" s="109"/>
    </row>
    <row r="22" spans="1:6" ht="16.5" thickBot="1" x14ac:dyDescent="0.3">
      <c r="A22" s="107"/>
      <c r="B22" s="410" t="s">
        <v>81</v>
      </c>
      <c r="C22" s="411"/>
      <c r="D22" s="412"/>
      <c r="E22" s="109"/>
    </row>
    <row r="23" spans="1:6" x14ac:dyDescent="0.25">
      <c r="A23" s="107"/>
      <c r="B23" s="119" t="s">
        <v>148</v>
      </c>
      <c r="C23" s="277">
        <f>+D17/D19</f>
        <v>185.717344</v>
      </c>
      <c r="D23" s="112" t="s">
        <v>432</v>
      </c>
      <c r="E23" s="109"/>
    </row>
    <row r="24" spans="1:6" ht="16.5" thickBot="1" x14ac:dyDescent="0.3">
      <c r="A24" s="107"/>
      <c r="B24" s="269" t="s">
        <v>82</v>
      </c>
      <c r="C24" s="278">
        <f>+D20/D18</f>
        <v>0.50280556307695845</v>
      </c>
      <c r="D24" s="120" t="s">
        <v>67</v>
      </c>
      <c r="E24" s="109"/>
    </row>
    <row r="25" spans="1:6" ht="16.5" thickBot="1" x14ac:dyDescent="0.3">
      <c r="A25" s="107"/>
      <c r="B25" s="121"/>
      <c r="C25" s="122"/>
      <c r="D25" s="108"/>
      <c r="E25" s="123"/>
    </row>
    <row r="26" spans="1:6" x14ac:dyDescent="0.25">
      <c r="A26" s="413"/>
      <c r="B26" s="414" t="s">
        <v>83</v>
      </c>
      <c r="C26" s="408" t="s">
        <v>433</v>
      </c>
      <c r="D26" s="409"/>
      <c r="E26" s="416"/>
      <c r="F26" s="417"/>
    </row>
    <row r="27" spans="1:6" ht="16.5" thickBot="1" x14ac:dyDescent="0.3">
      <c r="A27" s="413"/>
      <c r="B27" s="415"/>
      <c r="C27" s="418" t="s">
        <v>84</v>
      </c>
      <c r="D27" s="419"/>
      <c r="E27" s="416"/>
      <c r="F27" s="417"/>
    </row>
    <row r="28" spans="1:6" thickBot="1" x14ac:dyDescent="0.3">
      <c r="A28" s="116"/>
      <c r="B28" s="124"/>
      <c r="C28" s="124"/>
      <c r="D28" s="124"/>
      <c r="E28" s="118"/>
      <c r="F28" s="101"/>
    </row>
    <row r="29" spans="1:6" x14ac:dyDescent="0.25">
      <c r="B29" s="126" t="s">
        <v>149</v>
      </c>
    </row>
  </sheetData>
  <mergeCells count="21">
    <mergeCell ref="E26:E27"/>
    <mergeCell ref="F26:F27"/>
    <mergeCell ref="C27:D27"/>
    <mergeCell ref="A1:D1"/>
    <mergeCell ref="B2:D2"/>
    <mergeCell ref="B3:D3"/>
    <mergeCell ref="C5:D5"/>
    <mergeCell ref="C6:D6"/>
    <mergeCell ref="C13:D13"/>
    <mergeCell ref="C8:D8"/>
    <mergeCell ref="C7:D7"/>
    <mergeCell ref="C9:D9"/>
    <mergeCell ref="C10:D10"/>
    <mergeCell ref="C11:D11"/>
    <mergeCell ref="C12:D12"/>
    <mergeCell ref="C14:D14"/>
    <mergeCell ref="C26:D26"/>
    <mergeCell ref="B21:D21"/>
    <mergeCell ref="B22:D22"/>
    <mergeCell ref="A26:A27"/>
    <mergeCell ref="B26:B27"/>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TECNICA.G.28</vt:lpstr>
      <vt:lpstr> TECNICA.G.29</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2014-12-17T03:47:22Z</dcterms:modified>
</cp:coreProperties>
</file>