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firstSheet="5" activeTab="8"/>
  </bookViews>
  <sheets>
    <sheet name="TECNICA.G.2" sheetId="14" r:id="rId1"/>
    <sheet name="MODO FLIAR.G.3" sheetId="16" r:id="rId2"/>
    <sheet name="MODO FLIAR.G.4" sheetId="15" r:id="rId3"/>
    <sheet name="TECNICA.G.6 " sheetId="17" r:id="rId4"/>
    <sheet name="TECNICA.G.9" sheetId="18" r:id="rId5"/>
    <sheet name="TECNICA.G.10" sheetId="19" r:id="rId6"/>
    <sheet name="TECNICA.G.14" sheetId="20" r:id="rId7"/>
    <sheet name="TECNICA.G. 15" sheetId="11" r:id="rId8"/>
    <sheet name="TECNICA.G.16" sheetId="21" r:id="rId9"/>
    <sheet name="TECNICA.G.19" sheetId="22" r:id="rId10"/>
    <sheet name="JURIDICA" sheetId="9" r:id="rId11"/>
    <sheet name="FINANCIERA" sheetId="10" r:id="rId12"/>
  </sheets>
  <calcPr calcId="152511"/>
</workbook>
</file>

<file path=xl/calcChain.xml><?xml version="1.0" encoding="utf-8"?>
<calcChain xmlns="http://schemas.openxmlformats.org/spreadsheetml/2006/main">
  <c r="C60" i="11" l="1"/>
  <c r="C24" i="11"/>
  <c r="K57" i="14" l="1"/>
  <c r="J44" i="14" l="1"/>
  <c r="C29" i="10" l="1"/>
  <c r="C28" i="10"/>
  <c r="C18" i="10"/>
  <c r="C19" i="10" s="1"/>
  <c r="C24" i="19" l="1"/>
  <c r="C24" i="22"/>
  <c r="C24" i="21"/>
  <c r="L124" i="11"/>
  <c r="M124" i="11"/>
  <c r="K124" i="11"/>
  <c r="C24" i="16" l="1"/>
  <c r="N50" i="22" l="1"/>
  <c r="N51" i="22"/>
  <c r="N52" i="22"/>
  <c r="N53" i="22"/>
  <c r="N54" i="22"/>
  <c r="N55" i="22"/>
  <c r="N56" i="22"/>
  <c r="E75" i="20" l="1"/>
  <c r="E78" i="16" l="1"/>
  <c r="F137" i="22"/>
  <c r="D148" i="22" s="1"/>
  <c r="E122" i="22"/>
  <c r="D147" i="22" s="1"/>
  <c r="M116" i="22"/>
  <c r="L116" i="22"/>
  <c r="K116" i="22"/>
  <c r="C118" i="22" s="1"/>
  <c r="N115" i="22"/>
  <c r="N114" i="22"/>
  <c r="N113" i="22"/>
  <c r="N112" i="22"/>
  <c r="N111" i="22"/>
  <c r="N110" i="22"/>
  <c r="A110" i="22"/>
  <c r="A111" i="22" s="1"/>
  <c r="A112" i="22" s="1"/>
  <c r="A113" i="22" s="1"/>
  <c r="A114" i="22" s="1"/>
  <c r="A115" i="22" s="1"/>
  <c r="N109" i="22"/>
  <c r="N108" i="22"/>
  <c r="M57" i="22"/>
  <c r="C62" i="22" s="1"/>
  <c r="L57" i="22"/>
  <c r="K57" i="22"/>
  <c r="C61" i="22" s="1"/>
  <c r="A50" i="22"/>
  <c r="A51" i="22" s="1"/>
  <c r="A52" i="22" s="1"/>
  <c r="A53" i="22" s="1"/>
  <c r="A54" i="22" s="1"/>
  <c r="A55" i="22" s="1"/>
  <c r="A56" i="22" s="1"/>
  <c r="N49" i="22"/>
  <c r="E40" i="22"/>
  <c r="F22" i="22"/>
  <c r="E22" i="22"/>
  <c r="E24" i="22" s="1"/>
  <c r="D22" i="22"/>
  <c r="F139" i="21"/>
  <c r="D150" i="21" s="1"/>
  <c r="E124" i="21"/>
  <c r="D149" i="21" s="1"/>
  <c r="M118" i="21"/>
  <c r="L118" i="21"/>
  <c r="K118" i="21"/>
  <c r="C120" i="21" s="1"/>
  <c r="A112" i="21"/>
  <c r="A113" i="21" s="1"/>
  <c r="A114" i="21" s="1"/>
  <c r="A115" i="21" s="1"/>
  <c r="A116" i="21" s="1"/>
  <c r="A117" i="21" s="1"/>
  <c r="M57" i="21"/>
  <c r="C62" i="21" s="1"/>
  <c r="L57" i="21"/>
  <c r="K57" i="21"/>
  <c r="C61" i="21" s="1"/>
  <c r="N56" i="21"/>
  <c r="N55" i="21"/>
  <c r="N54" i="21"/>
  <c r="N53" i="21"/>
  <c r="N52" i="21"/>
  <c r="N50" i="21"/>
  <c r="A50" i="21"/>
  <c r="A51" i="21" s="1"/>
  <c r="A52" i="21" s="1"/>
  <c r="A53" i="21" s="1"/>
  <c r="A54" i="21" s="1"/>
  <c r="A55" i="21" s="1"/>
  <c r="A56" i="21" s="1"/>
  <c r="N49" i="21"/>
  <c r="E40" i="21"/>
  <c r="F22" i="21"/>
  <c r="E22" i="21"/>
  <c r="E24" i="21" s="1"/>
  <c r="F138" i="20"/>
  <c r="D149" i="20" s="1"/>
  <c r="E123" i="20"/>
  <c r="D148" i="20" s="1"/>
  <c r="M117" i="20"/>
  <c r="L117" i="20"/>
  <c r="K117" i="20"/>
  <c r="C119" i="20" s="1"/>
  <c r="N116" i="20"/>
  <c r="A111" i="20"/>
  <c r="A112" i="20" s="1"/>
  <c r="A113" i="20" s="1"/>
  <c r="A114" i="20" s="1"/>
  <c r="A115" i="20" s="1"/>
  <c r="A116" i="20" s="1"/>
  <c r="M57" i="20"/>
  <c r="C62" i="20" s="1"/>
  <c r="L57" i="20"/>
  <c r="K57" i="20"/>
  <c r="C61" i="20" s="1"/>
  <c r="N56" i="20"/>
  <c r="N55" i="20"/>
  <c r="N54" i="20"/>
  <c r="N53" i="20"/>
  <c r="N52" i="20"/>
  <c r="A50" i="20"/>
  <c r="A51" i="20" s="1"/>
  <c r="A52" i="20" s="1"/>
  <c r="A53" i="20" s="1"/>
  <c r="A54" i="20" s="1"/>
  <c r="A55" i="20" s="1"/>
  <c r="A56" i="20" s="1"/>
  <c r="E40" i="20"/>
  <c r="C24" i="20"/>
  <c r="F22" i="20"/>
  <c r="E22" i="20"/>
  <c r="E24" i="20" s="1"/>
  <c r="D22" i="20"/>
  <c r="F137" i="19"/>
  <c r="D148" i="19" s="1"/>
  <c r="E122" i="19"/>
  <c r="D147" i="19" s="1"/>
  <c r="M116" i="19"/>
  <c r="L116" i="19"/>
  <c r="K116" i="19"/>
  <c r="C118" i="19" s="1"/>
  <c r="N115" i="19"/>
  <c r="A110" i="19"/>
  <c r="A111" i="19" s="1"/>
  <c r="A112" i="19" s="1"/>
  <c r="A113" i="19" s="1"/>
  <c r="A114" i="19" s="1"/>
  <c r="A115" i="19" s="1"/>
  <c r="M57" i="19"/>
  <c r="C62" i="19" s="1"/>
  <c r="L57" i="19"/>
  <c r="K57" i="19"/>
  <c r="C61" i="19" s="1"/>
  <c r="N56" i="19"/>
  <c r="N55" i="19"/>
  <c r="N54" i="19"/>
  <c r="N53" i="19"/>
  <c r="N52" i="19"/>
  <c r="A50" i="19"/>
  <c r="A51" i="19" s="1"/>
  <c r="A52" i="19" s="1"/>
  <c r="A53" i="19" s="1"/>
  <c r="A54" i="19" s="1"/>
  <c r="A55" i="19" s="1"/>
  <c r="A56" i="19" s="1"/>
  <c r="E40" i="19"/>
  <c r="F22" i="19"/>
  <c r="E22" i="19"/>
  <c r="E24" i="19" s="1"/>
  <c r="D22" i="19"/>
  <c r="F138" i="18"/>
  <c r="D149" i="18" s="1"/>
  <c r="E123" i="18"/>
  <c r="D148" i="18" s="1"/>
  <c r="M117" i="18"/>
  <c r="L117" i="18"/>
  <c r="K117" i="18"/>
  <c r="C119" i="18" s="1"/>
  <c r="N116" i="18"/>
  <c r="N115" i="18"/>
  <c r="N114" i="18"/>
  <c r="N113" i="18"/>
  <c r="N112" i="18"/>
  <c r="N111" i="18"/>
  <c r="A111" i="18"/>
  <c r="A112" i="18" s="1"/>
  <c r="A113" i="18" s="1"/>
  <c r="A114" i="18" s="1"/>
  <c r="A115" i="18" s="1"/>
  <c r="A116" i="18" s="1"/>
  <c r="M57" i="18"/>
  <c r="C62" i="18" s="1"/>
  <c r="L57" i="18"/>
  <c r="K57" i="18"/>
  <c r="C61" i="18" s="1"/>
  <c r="N56" i="18"/>
  <c r="N55" i="18"/>
  <c r="N54" i="18"/>
  <c r="N53" i="18"/>
  <c r="N52" i="18"/>
  <c r="N50" i="18"/>
  <c r="A50" i="18"/>
  <c r="A51" i="18" s="1"/>
  <c r="A52" i="18" s="1"/>
  <c r="A53" i="18" s="1"/>
  <c r="A54" i="18" s="1"/>
  <c r="A55" i="18" s="1"/>
  <c r="A56" i="18" s="1"/>
  <c r="N49" i="18"/>
  <c r="E40" i="18"/>
  <c r="C24" i="18"/>
  <c r="F22" i="18"/>
  <c r="E22" i="18"/>
  <c r="E24" i="18" s="1"/>
  <c r="D22" i="17"/>
  <c r="E22" i="17"/>
  <c r="E24" i="17" s="1"/>
  <c r="F22" i="17"/>
  <c r="C24" i="17"/>
  <c r="E40" i="17"/>
  <c r="N49" i="17"/>
  <c r="A50" i="17"/>
  <c r="A51" i="17" s="1"/>
  <c r="A52" i="17" s="1"/>
  <c r="A53" i="17" s="1"/>
  <c r="A54" i="17" s="1"/>
  <c r="A55" i="17" s="1"/>
  <c r="A56" i="17" s="1"/>
  <c r="N50" i="17"/>
  <c r="N52" i="17"/>
  <c r="N53" i="17"/>
  <c r="N54" i="17"/>
  <c r="N55" i="17"/>
  <c r="N56" i="17"/>
  <c r="K57" i="17"/>
  <c r="C61" i="17" s="1"/>
  <c r="L57" i="17"/>
  <c r="M57" i="17"/>
  <c r="C62" i="17" s="1"/>
  <c r="N117" i="17"/>
  <c r="N118" i="17"/>
  <c r="A119" i="17"/>
  <c r="A120" i="17" s="1"/>
  <c r="A121" i="17" s="1"/>
  <c r="A122" i="17" s="1"/>
  <c r="A123" i="17" s="1"/>
  <c r="A124" i="17" s="1"/>
  <c r="N119" i="17"/>
  <c r="N120" i="17"/>
  <c r="N121" i="17"/>
  <c r="N122" i="17"/>
  <c r="N123" i="17"/>
  <c r="N124" i="17"/>
  <c r="K125" i="17"/>
  <c r="C127" i="17" s="1"/>
  <c r="L125" i="17"/>
  <c r="M125" i="17"/>
  <c r="E131" i="17"/>
  <c r="D154" i="17" s="1"/>
  <c r="F144" i="17"/>
  <c r="D155" i="17" s="1"/>
  <c r="D22" i="16"/>
  <c r="E22" i="16"/>
  <c r="E24" i="16" s="1"/>
  <c r="F22" i="16"/>
  <c r="E40" i="16"/>
  <c r="N49" i="16"/>
  <c r="A50" i="16"/>
  <c r="A51" i="16" s="1"/>
  <c r="A52" i="16" s="1"/>
  <c r="A53" i="16" s="1"/>
  <c r="A54" i="16" s="1"/>
  <c r="A55" i="16" s="1"/>
  <c r="A56" i="16" s="1"/>
  <c r="N50" i="16"/>
  <c r="N51" i="16"/>
  <c r="N52" i="16"/>
  <c r="N53" i="16"/>
  <c r="N54" i="16"/>
  <c r="N55" i="16"/>
  <c r="N56" i="16"/>
  <c r="K57" i="16"/>
  <c r="C61" i="16" s="1"/>
  <c r="L57" i="16"/>
  <c r="M57" i="16"/>
  <c r="C62" i="16" s="1"/>
  <c r="N116" i="16"/>
  <c r="A117" i="16"/>
  <c r="A118" i="16" s="1"/>
  <c r="A119" i="16" s="1"/>
  <c r="A120" i="16" s="1"/>
  <c r="A121" i="16" s="1"/>
  <c r="A122" i="16" s="1"/>
  <c r="N117" i="16"/>
  <c r="N118" i="16"/>
  <c r="N119" i="16"/>
  <c r="N120" i="16"/>
  <c r="N121" i="16"/>
  <c r="N122" i="16"/>
  <c r="K123" i="16"/>
  <c r="C125" i="16" s="1"/>
  <c r="L123" i="16"/>
  <c r="M123" i="16"/>
  <c r="E129" i="16"/>
  <c r="F144" i="16"/>
  <c r="D22" i="15"/>
  <c r="E22" i="15"/>
  <c r="E24" i="15" s="1"/>
  <c r="F22" i="15"/>
  <c r="C24" i="15"/>
  <c r="E40" i="15"/>
  <c r="N49" i="15"/>
  <c r="A50" i="15"/>
  <c r="A51" i="15" s="1"/>
  <c r="A52" i="15" s="1"/>
  <c r="A53" i="15" s="1"/>
  <c r="A54" i="15" s="1"/>
  <c r="A55" i="15" s="1"/>
  <c r="A56" i="15" s="1"/>
  <c r="N50" i="15"/>
  <c r="N51" i="15"/>
  <c r="N52" i="15"/>
  <c r="N53" i="15"/>
  <c r="N54" i="15"/>
  <c r="N55" i="15"/>
  <c r="N56" i="15"/>
  <c r="K57" i="15"/>
  <c r="C61" i="15" s="1"/>
  <c r="L57" i="15"/>
  <c r="M57" i="15"/>
  <c r="C62" i="15" s="1"/>
  <c r="A110" i="15"/>
  <c r="A111" i="15" s="1"/>
  <c r="A112" i="15" s="1"/>
  <c r="A113" i="15" s="1"/>
  <c r="A114" i="15" s="1"/>
  <c r="A115" i="15" s="1"/>
  <c r="K116" i="15"/>
  <c r="C118" i="15" s="1"/>
  <c r="L116" i="15"/>
  <c r="M116" i="15"/>
  <c r="E122" i="15"/>
  <c r="D147" i="15" s="1"/>
  <c r="F137" i="15"/>
  <c r="D148" i="15" s="1"/>
  <c r="D22" i="14"/>
  <c r="E22" i="14"/>
  <c r="E24" i="14" s="1"/>
  <c r="F22" i="14"/>
  <c r="C24" i="14"/>
  <c r="E40" i="14"/>
  <c r="N49" i="14"/>
  <c r="A50" i="14"/>
  <c r="A51" i="14" s="1"/>
  <c r="A52" i="14" s="1"/>
  <c r="A53" i="14" s="1"/>
  <c r="A54" i="14" s="1"/>
  <c r="A55" i="14" s="1"/>
  <c r="A56" i="14" s="1"/>
  <c r="N50" i="14"/>
  <c r="N51" i="14"/>
  <c r="N52" i="14"/>
  <c r="N53" i="14"/>
  <c r="N54" i="14"/>
  <c r="N55" i="14"/>
  <c r="N56" i="14"/>
  <c r="C61" i="14"/>
  <c r="L57" i="14"/>
  <c r="M57" i="14"/>
  <c r="C62" i="14" s="1"/>
  <c r="A113" i="14"/>
  <c r="A114" i="14" s="1"/>
  <c r="A115" i="14" s="1"/>
  <c r="A116" i="14" s="1"/>
  <c r="A117" i="14" s="1"/>
  <c r="A118" i="14" s="1"/>
  <c r="N113" i="14"/>
  <c r="N114" i="14"/>
  <c r="N115" i="14"/>
  <c r="N116" i="14"/>
  <c r="N117" i="14"/>
  <c r="N118" i="14"/>
  <c r="K119" i="14"/>
  <c r="C121" i="14" s="1"/>
  <c r="L119" i="14"/>
  <c r="M119" i="14"/>
  <c r="E125" i="14"/>
  <c r="D150" i="14" s="1"/>
  <c r="F140" i="14"/>
  <c r="D151" i="14" s="1"/>
  <c r="N116" i="22" l="1"/>
  <c r="N57" i="22"/>
  <c r="N118" i="21"/>
  <c r="N57" i="21"/>
  <c r="N57" i="20"/>
  <c r="N117" i="20"/>
  <c r="N119" i="14"/>
  <c r="E150" i="14"/>
  <c r="N57" i="14"/>
  <c r="E147" i="19"/>
  <c r="N116" i="19"/>
  <c r="N57" i="19"/>
  <c r="E148" i="18"/>
  <c r="N117" i="18"/>
  <c r="N57" i="18"/>
  <c r="N125" i="17"/>
  <c r="N57" i="17"/>
  <c r="N116" i="15"/>
  <c r="N57" i="15"/>
  <c r="N123" i="16"/>
  <c r="N57" i="16"/>
  <c r="E147" i="22"/>
  <c r="E149" i="21"/>
  <c r="E148" i="20"/>
  <c r="E154" i="17"/>
  <c r="E154" i="16"/>
  <c r="E147" i="15"/>
  <c r="L53" i="11" l="1"/>
  <c r="F145" i="11" l="1"/>
  <c r="D156" i="11" s="1"/>
  <c r="E130" i="11"/>
  <c r="D155" i="11" s="1"/>
  <c r="C126" i="11"/>
  <c r="A117" i="11"/>
  <c r="M53" i="11"/>
  <c r="K53" i="11"/>
  <c r="C59" i="11" s="1"/>
  <c r="E40" i="11"/>
  <c r="F22" i="11"/>
  <c r="E22" i="11"/>
  <c r="E24" i="11" s="1"/>
  <c r="A118" i="11" l="1"/>
  <c r="A119" i="11" s="1"/>
  <c r="A120" i="11" s="1"/>
  <c r="A121" i="11" s="1"/>
  <c r="A122" i="11" s="1"/>
  <c r="A123" i="11" s="1"/>
  <c r="E155" i="11"/>
  <c r="N53" i="11"/>
</calcChain>
</file>

<file path=xl/comments1.xml><?xml version="1.0" encoding="utf-8"?>
<comments xmlns="http://schemas.openxmlformats.org/spreadsheetml/2006/main">
  <authors>
    <author>Ana Maria Baleta Orozco</author>
  </authors>
  <commentList>
    <comment ref="M97" authorId="0">
      <text>
        <r>
          <rPr>
            <b/>
            <sz val="9"/>
            <color indexed="81"/>
            <rFont val="Tahoma"/>
            <family val="2"/>
          </rPr>
          <t>Ana Maria Baleta Orozco:</t>
        </r>
        <r>
          <rPr>
            <sz val="9"/>
            <color indexed="81"/>
            <rFont val="Tahoma"/>
            <family val="2"/>
          </rPr>
          <t xml:space="preserve">
</t>
        </r>
      </text>
    </comment>
  </commentList>
</comments>
</file>

<file path=xl/sharedStrings.xml><?xml version="1.0" encoding="utf-8"?>
<sst xmlns="http://schemas.openxmlformats.org/spreadsheetml/2006/main" count="3380" uniqueCount="644">
  <si>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</si>
  <si>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</si>
  <si>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</si>
  <si>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</si>
  <si>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</si>
  <si>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</si>
  <si>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</si>
  <si>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</si>
  <si>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</si>
  <si>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</si>
  <si>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</si>
  <si>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</si>
  <si>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</si>
  <si>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</si>
  <si>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</si>
  <si>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</si>
  <si>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</si>
  <si>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</si>
  <si>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</si>
  <si>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</si>
  <si>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</si>
  <si>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</si>
  <si>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</si>
  <si>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</si>
  <si>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</si>
  <si>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</si>
  <si>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</si>
  <si>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</si>
  <si>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</si>
  <si>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</si>
  <si>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</si>
  <si>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</si>
  <si>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</si>
  <si>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</si>
  <si>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</si>
  <si>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</si>
  <si>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</si>
  <si>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</si>
  <si>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</si>
  <si>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</si>
  <si>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</si>
  <si>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</si>
  <si>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</si>
  <si>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</si>
  <si>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</si>
  <si>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</si>
  <si>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</si>
  <si>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</si>
  <si>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</si>
  <si>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</si>
  <si>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</si>
  <si>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</si>
  <si>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</si>
  <si>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</si>
  <si>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</si>
  <si>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</si>
  <si>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</si>
  <si>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</si>
  <si>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</si>
  <si>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</si>
  <si>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</si>
  <si>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</si>
  <si>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</si>
  <si>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</si>
  <si>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</si>
  <si>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</si>
  <si>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</si>
  <si>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</si>
  <si>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</si>
  <si>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</si>
  <si>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</si>
  <si>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</si>
  <si>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</si>
  <si>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</si>
  <si>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</si>
  <si>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</si>
  <si>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</si>
  <si>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</si>
  <si>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</si>
  <si>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</si>
  <si>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</si>
  <si>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</si>
  <si>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</si>
  <si>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</si>
  <si>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</si>
  <si>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</si>
  <si>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</si>
  <si>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</si>
  <si>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</si>
  <si>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</si>
  <si>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</si>
  <si>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</si>
  <si>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</si>
  <si>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</si>
  <si>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</si>
  <si>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</si>
  <si>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</si>
  <si>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</si>
  <si>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</si>
  <si>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</si>
  <si>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</si>
  <si>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</si>
  <si>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</si>
  <si>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</si>
  <si>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</si>
  <si>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</si>
  <si>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</si>
  <si>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</si>
  <si>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</si>
  <si>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</si>
  <si>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</si>
  <si>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</si>
  <si>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</si>
  <si>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</si>
  <si>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</si>
  <si>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</si>
  <si>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</si>
  <si>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</si>
  <si>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</si>
  <si>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</si>
  <si>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</si>
  <si>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</si>
  <si>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</si>
  <si>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</si>
  <si>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</si>
  <si>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</si>
  <si>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</si>
  <si>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</si>
  <si>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</si>
  <si>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</si>
  <si>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</si>
  <si>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</si>
  <si>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</si>
  <si>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</si>
  <si>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</si>
  <si>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</si>
  <si>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</si>
  <si>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</si>
  <si>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</si>
  <si>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</si>
  <si>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</si>
  <si>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</si>
  <si>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</si>
  <si>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</si>
  <si>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</si>
  <si>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</si>
  <si>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</si>
  <si>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</si>
  <si>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</si>
  <si>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</si>
  <si>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ICBF</t>
  </si>
  <si>
    <t>MODALIDAD FAMILIAR</t>
  </si>
  <si>
    <t xml:space="preserve">SI </t>
  </si>
  <si>
    <t>NO SE EVIDENCIA</t>
  </si>
  <si>
    <t>TRABAJADORA SOCIAL</t>
  </si>
  <si>
    <t>UNIVERSIDAD DE LA GUAJIRA</t>
  </si>
  <si>
    <t>N.A</t>
  </si>
  <si>
    <t>15 DE DICIEMBRE DE 2014</t>
  </si>
  <si>
    <t>NO EVIDENCIA</t>
  </si>
  <si>
    <t>1. COORDINADORA</t>
  </si>
  <si>
    <t>ADMINISTRADORA DE EMPRESAS</t>
  </si>
  <si>
    <t>UNIVERSIDAD SIMON BOLIVAR</t>
  </si>
  <si>
    <t>1. TRABAJADORA SOCIAL</t>
  </si>
  <si>
    <t>1/400</t>
  </si>
  <si>
    <t>FUNDACION BARRANCAS SIGLO XXI</t>
  </si>
  <si>
    <t>FUNDACION BARRANCAS SIGLOXXI</t>
  </si>
  <si>
    <t>20 DE ENERO DE 2013</t>
  </si>
  <si>
    <t>FEBRERO DE 2012</t>
  </si>
  <si>
    <t>30 DE DICIEMBRE DE 2012</t>
  </si>
  <si>
    <t xml:space="preserve">16 DE AGOSTO DE 2013 </t>
  </si>
  <si>
    <t>CDI-INSTITUCIONAL CON ARRIENDO</t>
  </si>
  <si>
    <t>INSTITUCIONAL</t>
  </si>
  <si>
    <t>CALLE13 # 9A-08 MUNICIPIO VILLANUEVA</t>
  </si>
  <si>
    <t>CALLE 12 CON CARRERA 9A-ESQUINA</t>
  </si>
  <si>
    <t>CALLE 12 #7-94 DEL MUNICIPIO DE VILLANUEVA</t>
  </si>
  <si>
    <t>INSITITUCIONAL</t>
  </si>
  <si>
    <t>CARRERA 13 # 11-13 MUNICIPIO DE URUMITA</t>
  </si>
  <si>
    <t>CALLE 6 # 2A-47 MUNICIPIO DE URUMITA</t>
  </si>
  <si>
    <t>CDI-INSTITUCIONAL SIN ARRIENDO</t>
  </si>
  <si>
    <t>CARRERA 8A # 8-28 MUNICIPIO DE VILLANUEVA</t>
  </si>
  <si>
    <t>FAMILIAR</t>
  </si>
  <si>
    <t>VILLANUEVA</t>
  </si>
  <si>
    <t>TRAJADORA SOCIAL</t>
  </si>
  <si>
    <t>NO ANEXA</t>
  </si>
  <si>
    <t>GENERYS FRAGAZO MAESTRE</t>
  </si>
  <si>
    <t>26 DE JULIO DE 2014</t>
  </si>
  <si>
    <t>253761121-1</t>
  </si>
  <si>
    <t>NO ADJUNTA EXPERIENCIA DE ACUERDO A LO QUE EXIGE LA CONVOCATORIA</t>
  </si>
  <si>
    <t>JULIANA CAROLINA ORTIZ ESTRADA</t>
  </si>
  <si>
    <t>PSICOLOGA</t>
  </si>
  <si>
    <t>UNIVERSIDAD DE SAN BUENAVENTURA</t>
  </si>
  <si>
    <t>4 DE DICIEMBRE DE 2009</t>
  </si>
  <si>
    <t>1. COMFENALCO.2. FUNDACION JUAN FELIPE GOMEZ ESCOBAR</t>
  </si>
  <si>
    <t>1. DESDE FEBRERO A JUNIO DE 2008.2.DESDE EL 2 DE FEBRERO AL 4 DE JUNIO DE 2009</t>
  </si>
  <si>
    <t>1. PSICOLOGA EN EL AREA PSICOSOCIAL EN EL PROGRAMA DE INTEGRACION BIOPSICOSOCIAL DIRIGIDO A PERSO.2. PRACTICAS PROFESIONALES</t>
  </si>
  <si>
    <t>CAROLINA OLIVEROS CANTILLO</t>
  </si>
  <si>
    <t>CORPORACION INSTITUCO DE ARTES Y CIENCIAS CIAC</t>
  </si>
  <si>
    <t>LICENCIADA EN EDUCACION PREESCOLAR</t>
  </si>
  <si>
    <t>14 DE MARZO DE 2003</t>
  </si>
  <si>
    <t>1. DESDE EL 01 DE FEBRERO HASTA EL 30 DE NOVIEMBRE DE 2007.2. NO ESPECIFICA.3.DEL 2 DE FEBRERO AL 30 DE NOVIEMBRE DE 2009.4. AÑO 2011 Y 2012</t>
  </si>
  <si>
    <t>1. DOCENTE DEL NIVEL PREESCOLAR.2. DOCENTE PREESCOLAR.3. DOCENTE.4.PROMOTORA LUDICA</t>
  </si>
  <si>
    <t xml:space="preserve">EN DOS DE LAS CERTIFICACIONES QUE ANEXA LA PROFESIONAL NO ESPECIFICA LOS DIAS DE INGRESO Y EGRESO DE LA INSTITUCION DONDE TRABAJO.  </t>
  </si>
  <si>
    <t xml:space="preserve">1.INSTITUTO PARA EL DESARROLLO DEL POTENCIAL HUMANO.2. GIMNASIO BILINGÜE COLOMBO BRITANICO.3.INSTITUTO MADRE BERNARDA BUTLER.4.COMFAGUAJIRA. </t>
  </si>
  <si>
    <t>PSICOLOGA SOCIAL COMUNITARIA</t>
  </si>
  <si>
    <t>UNAD</t>
  </si>
  <si>
    <t>1. FUNDACION BARRANCAS SIGLO XXI</t>
  </si>
  <si>
    <t>LUCELIS JIMENEZ BRITO</t>
  </si>
  <si>
    <t>22 DE DICIEMBRE DE 2006</t>
  </si>
  <si>
    <t>1. PROGRAMA PARA BACHILLERATO PARA JOVENES Y ADULTOS CON ENFASIS EN CONVIVENCIA PACIFICA Y CULTURA CIUDADANA DE LA UNIVERSIDAD NACIONAL ABIERTA Y A LA DISTANCIA-UNAD, SEDE BARRANCAS</t>
  </si>
  <si>
    <t>1. 3 AÑOS</t>
  </si>
  <si>
    <t>1. PSICOORIENTADORA</t>
  </si>
  <si>
    <t>LAS CERTIFICACIONES QUE ANEXA LA PROFESIONAL NO ESPECIFICA EL DIA DE INGRESO AL IGUAL QUE LA FECHA DE EGRESO.</t>
  </si>
  <si>
    <t>ANGELICA SILVANA MEJIA ROMERO</t>
  </si>
  <si>
    <t>UNIVERSIDAD METROPOLITANA</t>
  </si>
  <si>
    <t>1. PSICOLOGA</t>
  </si>
  <si>
    <t>SANDRA ISABEL PLATA IBARRA</t>
  </si>
  <si>
    <t>1. DOCENTE</t>
  </si>
  <si>
    <t>NARLLY YOJELIS MENDOZA GONZALEZ</t>
  </si>
  <si>
    <t>LICENCIADA EN PEDAGOGIA INFANTIL</t>
  </si>
  <si>
    <t>INSTITUTO DE FORMACION TECNICA PROFESIONAL DE SAN JUAN DEL CESAR</t>
  </si>
  <si>
    <t>20 DE DICIEMBRE DE 2007</t>
  </si>
  <si>
    <t>1. JARDIN INFANTIL EL MUNDO DE LOS NIÑOS. 3. FUNDACION BARRANCAS SIGLO XXI</t>
  </si>
  <si>
    <t>1. DOCENTE DE PRE-ESCOLAR.2.AUXILIAR PEDAGOGICO</t>
  </si>
  <si>
    <t>1. DESDE EL 5 DE FEBRERO DE 2006 AL 30 DE NOVIEMBRE DE 2008. 2.. DESDE EL 2 DE OCTUBRE DE 2012 AL 31 DE OCTUBRE DE 2014</t>
  </si>
  <si>
    <t>MARIA ABELINA CORDOBA BARRERA</t>
  </si>
  <si>
    <t>30 DE JULIO DE 2010</t>
  </si>
  <si>
    <t>1. FUNDACION BARRANCAS SIGLOXXI</t>
  </si>
  <si>
    <t>1. DOCENTE.2. COORDINADORA Y DOCENTE</t>
  </si>
  <si>
    <t>1. DESDE EL 2 DE OCTUBRE DE 2014 AL 31 DE OCTUBRE DE 2014.2. DESDE EL 1 DE FEBRERO DE 2010 AL 31 DE MAYO DE 2011. 3. DESDE EL 6 DE FEBRERO DE 2011 AL 6 DE DICIEMBRE DE 2011.</t>
  </si>
  <si>
    <t>1. FUNDACION BARRANCAS SIGLOXXI. 2. COLEGIO BILINGÜE Y HUMANISTA ASODER KIDS.3. COLEGIO GABRIELA MISTRAL.</t>
  </si>
  <si>
    <t>ROSA MARIA MENDOZA ROMERO</t>
  </si>
  <si>
    <t>LICENCIADA EN EDUCACION BASICA CON ENFASIS EN CIENCIAS NATURALES Y EDUCACION AMBIENTAL</t>
  </si>
  <si>
    <t>INSTITUTO SUPERIOR DE EDUCACION RURAL DE PAMPLONA</t>
  </si>
  <si>
    <t>21 DE ENERO DE 2011</t>
  </si>
  <si>
    <t>1. DESDE EL 2 DE OCTUBRE DE 2012 A 31 DE OCTUBRE DE 2014</t>
  </si>
  <si>
    <t xml:space="preserve">1. DOCENTE. </t>
  </si>
  <si>
    <t xml:space="preserve">1. FUNDACION BARRANCAS SIGLO XXI. </t>
  </si>
  <si>
    <t>MARIOLIS CRISTINA FUENTES DURAN</t>
  </si>
  <si>
    <t>30 DE NOVIEMBRE DE 2013</t>
  </si>
  <si>
    <t>1. DESDE EL 2 DE FEBRERO DE 2014 AL 31 DE OCTUBRE DE 2014</t>
  </si>
  <si>
    <t>1. AGENTE EDUCATIVO</t>
  </si>
  <si>
    <t>JANINA PATRICIA GAMEZ SOCARRAS</t>
  </si>
  <si>
    <t>21 DE DICIEMBRE DE 2007</t>
  </si>
  <si>
    <t>1. ESETEM LTDA.2. HOSPITAL SAN RAFAEL NIVEL II. FUNDACION BARRANCAS SIGLO XXI</t>
  </si>
  <si>
    <t>1. DESDE EL 1 DE ENERO DE 2009 AL 30 DE ABRIL DE 2009. 2. DESDE EL 1 DE ENERO AL 18 DE FEBRERO DE 2010 Y DEL 1 DE MARZO DE 2010 AL 31 DE DICIEMBRE DE 2010.3. DESDE EL 2 DE FEBRERO DE 2013 AL 31 DE OCTUBRE DE 2014</t>
  </si>
  <si>
    <t xml:space="preserve">YULIANA MELISSA SOLANO CARRILLO </t>
  </si>
  <si>
    <t>21 DE JULIO DE 2000</t>
  </si>
  <si>
    <t>1. AROCA MOLINA ARMO S.A.S. 2. ASODERES.3. INSTITUTO MADRE BERNARDA BUTLER</t>
  </si>
  <si>
    <t>1. DESDE EL 1 DE SEPTIEMBRE DE 2012 HASTA FEBRERO DE 2013. 2. DESDE EL 15 DE JUNIO  AL 15 DE DICIEMBRE DE 2011.3. DESDE FEBRERO A NOVIEMBRE DE 2002 Y DESDE FEBRERO A NOVIEMBRE DE 2004</t>
  </si>
  <si>
    <t>1. ASISTENTE ADMINISTRATIVO. 2. TRABAJADORA SOCIAL APOYANDO EL DESARROLLO DE LAS ACTIVIDADES DE SOCIALIZACION Y CONCERTACION COMUNITARIA. 3. PSICOORIENTADORA</t>
  </si>
  <si>
    <t>PROFESIONAL APOYO PSICOSOCIAL</t>
  </si>
  <si>
    <t>DAIBELIS GALEANA SOLANO MEDINA</t>
  </si>
  <si>
    <t>22 DE MARZO DE 2013</t>
  </si>
  <si>
    <t>NULVIS MARTINA RAMIREZ ARREGOCES</t>
  </si>
  <si>
    <t>16 DE SEPTIEMBRE DE 2011</t>
  </si>
  <si>
    <t>1. SECRETARIA DE SALUD DE ALBANIA.2. FUNDACION BARRANCA SIGLO XXI</t>
  </si>
  <si>
    <t>1. DESDE EL AÑO 2010 AL 2011. DESDE EL AÑO 2012 AL 2013</t>
  </si>
  <si>
    <t>1. INTERVENTORA.2. TRABAJADORA SOCIAL</t>
  </si>
  <si>
    <t>LA PROFESIONAL EN LA HOJA DE VIDA MENCIONA DOS INSTITUCIONES CON EXPERIENCIA LABORAL PERO NO ANEXA LAS CERTIFICACIONES, AL IGUAL QUE LOS DIAS DE INGRESO Y DE ESGRESO DEL CONTRATO.</t>
  </si>
  <si>
    <t>ROSA BELEN BRITO MOLINA</t>
  </si>
  <si>
    <t xml:space="preserve">1. COLEGIO GABRIELA MISTRAL.2.COMISARIA DE FAMILIA DEL MUNICIPIO DE DISTRACCION </t>
  </si>
  <si>
    <t>1. DESDE LE 1 DE ABRIL AL 18 DE JUNIO DE 2013.2.DESDE EL MES DE MARZO DE 2008 A 19 DE NOVIEMBRE DE 2008</t>
  </si>
  <si>
    <t>1. PSICOLOGA.2.EDUCADORA FAMILIAR</t>
  </si>
  <si>
    <t>ROSARIO ISABEL ROMERO GAMEZ</t>
  </si>
  <si>
    <t>19 DE DICIEMBRE DE 1986</t>
  </si>
  <si>
    <t>1. FUNDACION BARRANCAS SIGLO XXI . 2. ICBF</t>
  </si>
  <si>
    <t>1. DESDE EL AÑO 2012 AL 2014.2. DESDE EL AÑO 1991 A 1994</t>
  </si>
  <si>
    <t>1. DOCENTE. COORDINADORA Y EJECUTORA DEL PROGRAMA CON MADRES COMUNITARIAS</t>
  </si>
  <si>
    <t>LA PROFESIONAL NO ANEXA LAS CERTIFICACIONES QUE RELACIONA EN LA HOJA DE VIDA Y EL TIEMPO DE EXPERIENCIA NO ESPECIFICA LOS DIAS DE INGRESO Y EGRESO.</t>
  </si>
  <si>
    <t>VERA LUCIA OÑATE VIDAL</t>
  </si>
  <si>
    <t>1. FUNDACION TERCER MILENIO EN ACCION</t>
  </si>
  <si>
    <t>1. DESDE EL 13 DE FEBRERO  A 23 DE DICIEMBRE DE 2012</t>
  </si>
  <si>
    <t>BERLICA OÑATE RIZO</t>
  </si>
  <si>
    <t>NADIA ROSA GAMEZ RUA</t>
  </si>
  <si>
    <t>14 DE SEPTIEMBRE DE 2012</t>
  </si>
  <si>
    <t>1. 2 DE SEPTIEMBRE DE 2013 AL 31 DE OCTUBRE DE 2014</t>
  </si>
  <si>
    <t>1. FUNDACION BARRANCAS SIGLOXXI.</t>
  </si>
  <si>
    <t>YARLET PATRICIA ARROYO REDONDO</t>
  </si>
  <si>
    <t>19 DE DICIEMBRE DE 2008</t>
  </si>
  <si>
    <t>YUNEIDA YANETH CARDENAS MALDONADO</t>
  </si>
  <si>
    <t>26 DE DICIEMBRE DE 2007</t>
  </si>
  <si>
    <t>MARIANELA ORTIZ CARRILLO</t>
  </si>
  <si>
    <t>1. HOSPITAL NUESTRA SEÑORA DEL CARMEN MUNICIPIO DE HATONUEVO. 2. FUNDACION AMIGOS POR LA INFANCIA</t>
  </si>
  <si>
    <t>1. DESDE ENERO A DICIEMBRE DE 2011. 2L ENTRE JULIO A DICIEMBRE DE 2013</t>
  </si>
  <si>
    <t>1. PRACTICAS TRABAJADORA SOCIAL EN EL AREA DE SIAU. AUXILIAR EDUCATIVA</t>
  </si>
  <si>
    <t>TRABAJO SOCIAL</t>
  </si>
  <si>
    <t>LISETH PAOLA PEÑA FERREIRA</t>
  </si>
  <si>
    <t>NO PRESENTA NINGUN TIPO DE EXPERIENDIA</t>
  </si>
  <si>
    <t>30 DE JULIO DE 2011</t>
  </si>
  <si>
    <t>14 DE DICIEMBRE DE 2007</t>
  </si>
  <si>
    <t>1. CARBONES COLOMBIANOS DEL CERREJON S.A.S. 2. COMFAGUAJIRA</t>
  </si>
  <si>
    <t>1. DEL 4 DE MAYO DE 2009 AL 30 DE ABRIL DE 2014. 2. DEL 9 DE MARZO DE 2008 AL 30 DE ABRIL DE 2009,.</t>
  </si>
  <si>
    <t>1. ASISTENTE EN COMUNICACIONES Y TRABAJO SOCIAL.2. TRABAJADORA SOCIAL</t>
  </si>
  <si>
    <t>YOLIGENIS PEREZ REDONDO</t>
  </si>
  <si>
    <t>COORPORACION UNIVERSITARIA DE LA COSTA CUC</t>
  </si>
  <si>
    <t>28 DE SEPTIEMBRE DE 2007</t>
  </si>
  <si>
    <t>1. FUNDACION BARRANCAS SIGLOXXI . 2. E.A.T.ACCIONES SALUDABLES.3. FUNDACION ITACA</t>
  </si>
  <si>
    <t>1. DEL 10 DE FEBRERO DE 2014 A 31 DE OCTUBRE DE 2014.2. DEL 1 DE JULIO DE 2008 AL 31 DE DICIEMBRE DE 2008. DESDE MARZO DE 2009 AL 31 DE MAYO DE 2010</t>
  </si>
  <si>
    <t>1. PSICOLOGA2. . PSICOLOGA. 3. PSICOLOGA</t>
  </si>
  <si>
    <t>CATALINA ESTHER FRAGOZO PINTO</t>
  </si>
  <si>
    <t>30 DE JULIIO DE 2011</t>
  </si>
  <si>
    <t xml:space="preserve">1. 2 DE SEPTIEMBRE DE 2013 AL 31 DE OCTUBRE DE 2014. </t>
  </si>
  <si>
    <t>1. TRABAJADORA SOCIAL. PRACTICAS INSTITUCIONES</t>
  </si>
  <si>
    <t>7/1938</t>
  </si>
  <si>
    <t>LUZ ANGELA FRAGOZO ZABALETA</t>
  </si>
  <si>
    <t>COORPORACION EDUCATIVA MAYOR DEL DESARROLLO SIMON BOLIVAR</t>
  </si>
  <si>
    <t>28 DE SEPTIEMBRE DE 2001</t>
  </si>
  <si>
    <t xml:space="preserve">1. FUNDACION BARRANCAS SIGLO XXI.2. INSTITUCION EDUCATIVA MARIA AUXILIADORA. 3. ANALIRAPULLE IPSI  </t>
  </si>
  <si>
    <t>1. DESDE EL 10 DE FEBRERO DE 2013 AL 31 DE OCTUBRE DE 2014.2. DURANTE EL AÑO 2007. 3. 12 DE JULIO 2010 AL 16 DE NOVIEMBRE DEL 2010.</t>
  </si>
  <si>
    <t xml:space="preserve">1. TRABAJADORA SOCIAL2.- TRABAJADORA SOCIAL . 3. TRABAJADORA SOCIAL. </t>
  </si>
  <si>
    <t>28 DE MARZO DE 2008</t>
  </si>
  <si>
    <t>GEORGINA LISBETH UCROS PUSHAINA</t>
  </si>
  <si>
    <t>UNIVERSIDAD DEL ATLANTICO</t>
  </si>
  <si>
    <t>26 DE JUNIO DE 2009</t>
  </si>
  <si>
    <t>LICENCIADA EN EDUCACION BASICA CON ENFASIS EN HUMANIDADES Y CIENCIAS CASTELLANAS</t>
  </si>
  <si>
    <t>1. DEL 2 DE OCTUBRE DE 2012 AL 31 DE OCTUBRE DE 2014</t>
  </si>
  <si>
    <t>ELFA ELIGIA FERNANDEZ CAMPO</t>
  </si>
  <si>
    <t>1. DEL 2 DE SEPTIEMBRE DE 2013 A 31 DE OCTUBRE DE 2014</t>
  </si>
  <si>
    <t>ERNESTO RAFAEL BERDUGO PLATA</t>
  </si>
  <si>
    <t>CARMEN ALICIA IBARRA CHARRY</t>
  </si>
  <si>
    <t>1. FUNDACION TERCER MILENIO EN ACCION. 2. FUNDACION BARRANCA SIGLO XX1. 3. INSITITUCION EDUCATIVA REMEDIO SOLANO</t>
  </si>
  <si>
    <t>1. DESDE FEBRERO DE 2007 A FEBRERO DE 2009. 2. DOS AÑOS . 3. DESDE MARZO DEL 2007 A NOVIEMBRE DE 2008.</t>
  </si>
  <si>
    <t>1. PSICOLOGA. 2. PSICOLOGA.3. PSICOLOGA</t>
  </si>
  <si>
    <t>EN LAS CERTIFICACIONES LABORALES NO CERTIFICA LOS DIAS DE INGRESO Y EGRESO.</t>
  </si>
  <si>
    <t>SANDY PAOLA ARIZA PUSHAINA</t>
  </si>
  <si>
    <t>SOCIOLOGA</t>
  </si>
  <si>
    <t>UNIVERSIDAD POPULAR DEL CESAR</t>
  </si>
  <si>
    <t>AÑO 2013</t>
  </si>
  <si>
    <t>NO APORTA COPIA DEL DIPLOMA UNIVERSITARIO NI CERTIFICACIONES LABORALES.</t>
  </si>
  <si>
    <t>MARTA CECILIA MARTINEZ SOLANO</t>
  </si>
  <si>
    <t>14 DE SEPTIEMBRE DE 2014</t>
  </si>
  <si>
    <t>NO APORTA CERTIFICACIONES LABORALES NI DE PRACTICAS SOLO LAS RELACIONA EN LAS HOJAS DE VIDA</t>
  </si>
  <si>
    <t>1. FUNDACION BARRANCA SIGLO XXI .2. UNIDAD DE ATENCION INTEGRAL UNAIBA</t>
  </si>
  <si>
    <t>1. DESDE MARZO DE 2011 A JUNIO DE 2011.2. MARZO A JUNIO DE 2010 Y DE AGOSTO A NOVIEMBRE DE 2011</t>
  </si>
  <si>
    <t>1. PRACTICANTE DE TRABAJO SOCIAL.2. PRACTICANTE DE TRABAJO SOCIAL</t>
  </si>
  <si>
    <t>YAJAIRA PAOLA DAZA BERMUDEZ</t>
  </si>
  <si>
    <t>COORPORACION EDUCATIVA MAYOR SIMON BOLIVAR</t>
  </si>
  <si>
    <t>23 DE OCTUBRE DE 2002</t>
  </si>
  <si>
    <t>1. INSTITUCION EDUCATIVA JOSE EDUARDO GUERRA.2. HUMANOS SIRVIENDO LTDA</t>
  </si>
  <si>
    <t>1.  DESDE EL 1 DE JUNIO DE 2005 AL 30 DE NOVIEMBRE DE 2005.2. DEL 7 DE NOVIEMBRE DE 2008 A DICIEMBRE 22 DE 2008</t>
  </si>
  <si>
    <t>JORGE JULIO MANJARRES DIAZ</t>
  </si>
  <si>
    <t>SOCIOLOGO</t>
  </si>
  <si>
    <t>30 DE MARZO DE 2012</t>
  </si>
  <si>
    <t>1. DEL 22 DE ABRIL DE 2013 AL 7 DE DICIEMBRE DE 2013</t>
  </si>
  <si>
    <t>1. PROFESIONAL DEL PIC</t>
  </si>
  <si>
    <t xml:space="preserve">1. HOSPITAL NUESTRA SEÑORA DEL PILAR.2. </t>
  </si>
  <si>
    <t>10/02/2012 - 31/10/2014</t>
  </si>
  <si>
    <t>FUNDACION BARRANCAS S.XXI</t>
  </si>
  <si>
    <t>UNIVERSIDAD NACIONAL ABIERTA Y A DISTANCIA</t>
  </si>
  <si>
    <t>MARY LUZ ZULUAGA MONTOYA</t>
  </si>
  <si>
    <t>1/304</t>
  </si>
  <si>
    <t>COORDINADOR GENERAL</t>
  </si>
  <si>
    <t>DOCENTE ESTRATEGIA CERO A SIEMPRE</t>
  </si>
  <si>
    <t>2/10/12 - 31/1072014</t>
  </si>
  <si>
    <t>NA</t>
  </si>
  <si>
    <t>CORPORACION UNIVERSITARIA DEL CARIBE</t>
  </si>
  <si>
    <t>LICENCIADA EN EDUCACION CON ENFASIS EN CIENCIAS Y TECNOLOGIA</t>
  </si>
  <si>
    <t>MARIBEL FUENTES GUERRA</t>
  </si>
  <si>
    <t>INTERVENTORA</t>
  </si>
  <si>
    <t>2/01/12 - 2/01/2013</t>
  </si>
  <si>
    <t>CRP-WGB BARRANCAS UNION TEMPORAL</t>
  </si>
  <si>
    <t>UNIVERSIDAD DE SANTANDER</t>
  </si>
  <si>
    <t>ADMINISTRADORA FINANCIERA Y DE SISTEMAS</t>
  </si>
  <si>
    <t>YOHANNYS PATRICIA SOLANO MEDINA</t>
  </si>
  <si>
    <t>2/304</t>
  </si>
  <si>
    <t>NO APORTA</t>
  </si>
  <si>
    <t>NO APLICA</t>
  </si>
  <si>
    <t>CALLE 5 N° 8-21 BARRANCAS</t>
  </si>
  <si>
    <t>CDI SIN ARRIENDO</t>
  </si>
  <si>
    <t>CALLE 12 N° 9-52 BARRANCAS</t>
  </si>
  <si>
    <t>X</t>
  </si>
  <si>
    <t>3w3w</t>
  </si>
  <si>
    <t>140</t>
  </si>
  <si>
    <t>197</t>
  </si>
  <si>
    <t>BARRANCAS</t>
  </si>
  <si>
    <t>159</t>
  </si>
  <si>
    <t>3/996</t>
  </si>
  <si>
    <t>10/02/2013 - 31/10/2014</t>
  </si>
  <si>
    <t>102</t>
  </si>
  <si>
    <t>112</t>
  </si>
  <si>
    <t>6/994</t>
  </si>
  <si>
    <t>NO CUMPLE CON LA EXPERIENCIA NI CON EL TIEMPO</t>
  </si>
  <si>
    <t xml:space="preserve">TRABAJADORA SOCIAL </t>
  </si>
  <si>
    <t xml:space="preserve">26/03/2008 - 23/07/2008 </t>
  </si>
  <si>
    <t>SECRETARIA DE GOBIERNO DE BARRANCAS</t>
  </si>
  <si>
    <t>ROSANA SOLANO VILORIA</t>
  </si>
  <si>
    <t>FUNDACION BARRANCAS S XXI</t>
  </si>
  <si>
    <t>NO APORTA CERTIFICACIONES DE EXPERIENCIA LABORAL</t>
  </si>
  <si>
    <t xml:space="preserve">COORDINADORA </t>
  </si>
  <si>
    <t>10/02/2014 - 31/10/2014
5/02/2006 - 30/10/2006</t>
  </si>
  <si>
    <t xml:space="preserve">DIANA ESTHER GUERRA GUTIERREZ </t>
  </si>
  <si>
    <t>CRA 13 N° 21-10 FONSECA</t>
  </si>
  <si>
    <t>CRA 9a N° 20-95 FONSECA</t>
  </si>
  <si>
    <t>CRA 15 N° 20-16 FONSECA</t>
  </si>
  <si>
    <t>CALLE 6 N° 23-9 FONSECA</t>
  </si>
  <si>
    <t>CALLE 16 N° 17-94 FONSECA</t>
  </si>
  <si>
    <t>CDI CON ARRIENDO</t>
  </si>
  <si>
    <t>CALLE 15 N° 12-54 FONSECA</t>
  </si>
  <si>
    <t>CALLE 13 N° 23-83 FONSECA</t>
  </si>
  <si>
    <t>CALLE 8 N°75-46 FONSECA</t>
  </si>
  <si>
    <t>1/996</t>
  </si>
  <si>
    <t>LUCY ESTELLA GONZALEZ ACONCHA</t>
  </si>
  <si>
    <t>UNIVERSIDAD SAN BUENAVENTURA</t>
  </si>
  <si>
    <t>7 DE SEPTIEMBRE DE 2007</t>
  </si>
  <si>
    <t>1. FUNDACION BARRANCAS SIGLO XXI.</t>
  </si>
  <si>
    <t>1. FUNDACION BARRANCAS SIGLO XXI.2. FUNDACION LENIS RECREACIONES</t>
  </si>
  <si>
    <t>1. 21 DE ENERO DE 2012 A 31 DE OCTUBRE 2014.2.DESDE EL 10 DE JUNIO DE 2009</t>
  </si>
  <si>
    <t>1. PSICOLOGA.2. PSICOLOGA</t>
  </si>
  <si>
    <t>ROCIO ELENA MENDOZA MAESTRE</t>
  </si>
  <si>
    <t xml:space="preserve">LICENCIADA EN PEDAGOGIA INFANTIL </t>
  </si>
  <si>
    <t>INSTITUCIÓN DE FORMACION TECNICA PROFESIONAL  DE SAN JUAN DEL CESAR</t>
  </si>
  <si>
    <t>21 DE DICIEMBRE DE 2012</t>
  </si>
  <si>
    <t>1. DESDE EL 21 DE ENERO DE 2013 AL 31 DE OCTUBRE DE 2014</t>
  </si>
  <si>
    <t>COORDINADORA</t>
  </si>
  <si>
    <t>NO REGISTRA</t>
  </si>
  <si>
    <t>1/300</t>
  </si>
  <si>
    <t>MARIA INEZ CUADRADO CORTES</t>
  </si>
  <si>
    <t>1. 23 DE OCTUBRE DE 2012 AL 31 DE OCTUBRE DE 2014</t>
  </si>
  <si>
    <t xml:space="preserve">1. </t>
  </si>
  <si>
    <t>YUMALIS ROSIO CANTILLO AGUIRRE</t>
  </si>
  <si>
    <t>LICENCIADA EN EDUCACION INFANTIL</t>
  </si>
  <si>
    <t>NO SE VISUALIZA</t>
  </si>
  <si>
    <t>1. FUNDACION BARRANCA SIGLO XXI</t>
  </si>
  <si>
    <t>1. 2 DE SEPTIEMBRE DE 2013 A 31 DE OCTUBRE DE 2014</t>
  </si>
  <si>
    <t>YILENIS XIOMARA PINTO</t>
  </si>
  <si>
    <t>17 DE SEPTIEMBRE DE 2010</t>
  </si>
  <si>
    <t>GUADALUPE MOVIL BELEÑO</t>
  </si>
  <si>
    <t>YITZA DEL CARMEN FREILE JIMENEZ</t>
  </si>
  <si>
    <t>1/994</t>
  </si>
  <si>
    <t>30 DE JUNIO DE 2006</t>
  </si>
  <si>
    <t>1. FUNDACION BARRANCAS S.XXI. 2. FUNDACION VIDA CON AMOR</t>
  </si>
  <si>
    <t>5 DE MARZO DE 2012 - 31/10/2014.2. 27 DE JUNIO 2011 AL 17 DE ABRIL DE 2012</t>
  </si>
  <si>
    <t>1. PSICOLOGA.2.PSICOLOGA</t>
  </si>
  <si>
    <t>LICENCIADA EN EDUCACION BASICA CON ENFASIS EN HUMANIDADES Y LENGUA CASTELLANA</t>
  </si>
  <si>
    <t>22 DE OCTUBRE DE 2010</t>
  </si>
  <si>
    <t>21 DE ENERO DE 2013 A 31/10 DE 2014</t>
  </si>
  <si>
    <t>RUBEN ARTURO ARIZA PUSHAINA</t>
  </si>
  <si>
    <t>CONTADOR PUBLICO</t>
  </si>
  <si>
    <t>25 DE MARZO DE 2011</t>
  </si>
  <si>
    <t>1. CONTRALORIA DEPARTAMENTAL.2. UNION TEMPORAL INTERVENTORES DE BARRANCAS</t>
  </si>
  <si>
    <t>DESDE EL 2 DE ENERO AL 2 DE OCTUBRE DE 2010. 2. DESDE EL 10 DE MAYO DE 2011 AL 10 DE OCTUBRE DE 2013</t>
  </si>
  <si>
    <t>1. APOYO A LA GESTION DEL AREA DE PRESUPUESTO..CONTADOR</t>
  </si>
  <si>
    <t>16 DE AGOSTO DE 2013</t>
  </si>
  <si>
    <t>YA LA EXPERIENCIA SE ENCUENTRA EN EL GRUPO # 4</t>
  </si>
  <si>
    <t xml:space="preserve">CARRERA 13 # 13-51 MUNICIPIO DE DISTRACCION-MI TERNURA 2 </t>
  </si>
  <si>
    <t>CALLE 7 # 15-102 DICTRACCION-MI TERNURA 1</t>
  </si>
  <si>
    <t>CDI  SIN ARRIENDO</t>
  </si>
  <si>
    <t>CALLE 1 # 120 BUENAVISTA DISTRACCION-MARIA AUXILIADORA</t>
  </si>
  <si>
    <t>CALLE 1 # 6-101 CHORRERA-DISTRACCION-EL PROGRESO DEL PUEBLO</t>
  </si>
  <si>
    <t>2/406</t>
  </si>
  <si>
    <t>1. COMFAGUAJIRA.2.COLEGIO GABRIELA MISTRAL</t>
  </si>
  <si>
    <t>1. 11 DE DICIEMBRE DE 2011 A 6 DE DICIEMBRE . 2. MAY 11 A JULIO 11 DEL 2011-AGOSTO DE 2011 A DICIEMBRE DE 2011</t>
  </si>
  <si>
    <t>1. COORDINADORA DE CERO A SIEMPRE.2.TRABAJADORA SOCIAL</t>
  </si>
  <si>
    <t>NO ANEXA EXPERIENCIA ADICIONAL</t>
  </si>
  <si>
    <t>1/406</t>
  </si>
  <si>
    <t>LUZCIDIZ SOLANO RODRIGUEZ</t>
  </si>
  <si>
    <t>ANA TERESA BENJUMEA OROZCO</t>
  </si>
  <si>
    <t>PROFESIONAL DE APOYO PEDAGOGICO</t>
  </si>
  <si>
    <t>INSTITUTO NACIONAL FORMACION TECNICA DE SAN JUAN DEL CESAR</t>
  </si>
  <si>
    <t>15 DE JULIO DE 2011</t>
  </si>
  <si>
    <t>1. FUNDACION BARRANCAS S.XXI. 2. FUNDACION GENTE UNIDAD</t>
  </si>
  <si>
    <t>1. DESDE EL 21 DE ENERO DE 2013 AL 31 DE OCTUBRE DE 2014.2. DESDE EL 21 DE FEBRERO DE 2001 A 26 DE NOVIEMBRE 2008</t>
  </si>
  <si>
    <t>1. COORDINADORA.2. DOCENTE</t>
  </si>
  <si>
    <t>YA LA EXPERIENCIA SEÑALADA SE ENCUENTRA EN EL GRUPO 2 Y 6</t>
  </si>
  <si>
    <t>26 DE FEBRERO DE 2010</t>
  </si>
  <si>
    <t>DICIEMBRE DE 2010</t>
  </si>
  <si>
    <t>DISTRACCION</t>
  </si>
  <si>
    <t>1/220</t>
  </si>
  <si>
    <t>LICENCIADA EN PEDAGOGICA INFANTIL</t>
  </si>
  <si>
    <t>INSTITUCION NACIONAL DE FORMACION TECNICA PROFESIONAL DE SAN JUAN DEL CESAR</t>
  </si>
  <si>
    <t>22 DE DICIEMBRE DE 2005</t>
  </si>
  <si>
    <t>1. FUNDACION BARRANCAS S.XXI. 2. COLEGIO GABRIELA MISTRAL.3. COLEGIO GABRIELA MISTRAL</t>
  </si>
  <si>
    <t>1. DESDE EL 2 DE FEBRERO DE 2013 A 31 DE OCTUBRE DE 2014.2.6 DE ABRIL DE 2009 A AGOSTO 6 DE 2009.3. DESDE EL 2 DE FEBRERO DE 2010 A 1 DE NOVIEMBRE DE 2010</t>
  </si>
  <si>
    <t>1. COORDINADORA. 2. DOCENTE.3. AGENTE EDUCATIVO</t>
  </si>
  <si>
    <t>TRABAJADOR SOCIAL</t>
  </si>
  <si>
    <t xml:space="preserve">1. FUNDACION BARRANCAS SIGLO  XXI. </t>
  </si>
  <si>
    <t>MIGUEL ALFONSO ALVARADO PANA</t>
  </si>
  <si>
    <t>PSICOLOGO SOCIAL COMUNITARIO</t>
  </si>
  <si>
    <t>10 DE DICIEMBRE DE 2004</t>
  </si>
  <si>
    <t>1.FUNDACION BARRANCAS S.XXI</t>
  </si>
  <si>
    <t>1.DESDE EL 12 DE MARZO DE 2012 AL 6 DE DICIEMBRE DE 2012, DEL 04 DE MARZO DE 2013 A 29 DE NOVIEMBRE DE 2013 Y DEL 10 DE FEBRERO DE 2014 AL 31 DE NOVIEMBRE DE 2014</t>
  </si>
  <si>
    <t>1. PSICOLOGO</t>
  </si>
  <si>
    <t>CARRERA 2 # 12-109 MUNICIPIO EL MOLINO</t>
  </si>
  <si>
    <t>AVENIDA PRINCIPAL DEL MUNICIPIO DE EL MOLINO</t>
  </si>
  <si>
    <t>CARRERA 4 # 6-61 DEL MUNICIPIO DE LA JAGUA DEL PILAR</t>
  </si>
  <si>
    <t>MUNICIPIO EL MOLINO</t>
  </si>
  <si>
    <t xml:space="preserve"> FAMILIAR</t>
  </si>
  <si>
    <t>MUNICIPIO DE LA JAGUA DEL PILAR</t>
  </si>
  <si>
    <t>2/400</t>
  </si>
  <si>
    <t>LE FALTA ANEXAR UN PSICOSOCIAL PARA COMPLETAR EL EQUIPO PSICOSOCIAL</t>
  </si>
  <si>
    <t>1. FUNDACION BARRANCAS SIGLO XX1</t>
  </si>
  <si>
    <t>1. DESDE EL 2 DE FEBRERO DE 2013 A 31 DE OCTUBRE DE 2014</t>
  </si>
  <si>
    <t>YELENIS ISIDORA BOLAÑO</t>
  </si>
  <si>
    <t>COORPORACION UNIVERSITARIA DE LA COSTA</t>
  </si>
  <si>
    <t>29 DE SEPTIEMBRE DE 2006</t>
  </si>
  <si>
    <t>1. SECRETARIA DE GOBIERNO DE EL MOLINO.2. FUNDACION BARRANCAS SIGLO XXI</t>
  </si>
  <si>
    <t>1. DESDE 2010 A 2011.2. DESDE EL 10 DE FEBRERO DE 2013 A 31 DE OCTUBRE DE 2014</t>
  </si>
  <si>
    <t xml:space="preserve">1.COORDINADORA DEL PROGRAMA DE INFANCIA Y ADOLESCENCIA. COORDINADORA </t>
  </si>
  <si>
    <t>1. FUNDACION BARRANCAS SIGLOXX2.2 . UNIDAD DE ATENCION INTEGRAL DE BARRANCAS</t>
  </si>
  <si>
    <t>1. DESDE 21 DE ENERO DE 2013 A 21 DE JULIO DE 2013.2. DESDE EL 2 DE FEBRERO DE 2011 HASTA EL 30 DE NOVIEMBRE DE 2011</t>
  </si>
  <si>
    <t>1. TRABAJADORA SOCIAL. PRACTICANTE PROFESIONAL.2. PRACTICAS PROFESIONALES EN TRABAJO SOCIAL</t>
  </si>
  <si>
    <t>MARIAN JANNA ACOSTA FUENTES</t>
  </si>
  <si>
    <t>GRADO EN PROCESO</t>
  </si>
  <si>
    <t>1. INSTITUCION EDUCATIVA MARIA INMACULADA. POLICIA COMUNITARIA ESTACION DE FONSECA</t>
  </si>
  <si>
    <t>1. DESDE EL MES DE ABRIL HASTA EL MES DE NOVIEMBRE.2. DESDE EL MES DE MARZO DE 2013 A NOVIEMBRE DE 2013</t>
  </si>
  <si>
    <t>1. RPACTICAS PROFESIONALES. 2. PRACTICANTE PROFESIONAL</t>
  </si>
  <si>
    <t>1 DE OCTUBRE DE 2012</t>
  </si>
  <si>
    <t>DICIEMBRE DE 2012</t>
  </si>
  <si>
    <t>CARRERA 4 # 11-55 BARRIO SAN LUIS MUNICIPIO DE VILLANUEVA</t>
  </si>
  <si>
    <t>CARRERA 15A # 2A-105 BARRIO LA FLORESTA DEL MUNICIPIO DE VILLANUEVA</t>
  </si>
  <si>
    <t>2/490</t>
  </si>
  <si>
    <t>LA EXPERIENCIA ADJUNTA NO CUMPLE CON LOS REQUISITOS QUE EXIGE LA CONVOCATORIA ADEMAS LA ASPIRANTE YA ESTA INSCRITA EN EL GRUPO 15.</t>
  </si>
  <si>
    <t>EDNA PAOLA FUENTES ZARATE</t>
  </si>
  <si>
    <t>11 DE FEBRERO DE 2013 A 31 DE OCTUBRE DE 2014</t>
  </si>
  <si>
    <t>FEBRERO DEL 2012</t>
  </si>
  <si>
    <t xml:space="preserve">26 DE FEBRERO DE 2010  </t>
  </si>
  <si>
    <t>CALLE 4TA # 1-75 DEL MUNICIPIO DE ALBANIA</t>
  </si>
  <si>
    <t>1/132</t>
  </si>
  <si>
    <t>EL NUMERO DE CEDULA DE LA CARTA DE COMPROMISO NO COINCIDE CON LA COPIA ORGINAL DE LA CEDULA.</t>
  </si>
  <si>
    <t>LA EXPERIENCIA EXIGIDA POR LA CONVOCATORIA NO LE PERMITE SER COORDINADORA.</t>
  </si>
  <si>
    <t>EL PROPONENTE NO ANEXA EXPERIENCIA ADICIONAL PARA ESTE GRUPO</t>
  </si>
  <si>
    <t>DICIEMBE DE 2010</t>
  </si>
  <si>
    <t xml:space="preserve">17 DE ENERO DE 2014 </t>
  </si>
  <si>
    <t>31 DE OCTUBRE DE 2014</t>
  </si>
  <si>
    <t>5/994</t>
  </si>
  <si>
    <t xml:space="preserve">SE ENCUENTRAN TRASLAPADOS 3 MESES EN EL GRUPO 4 EN EL CONTRATO No. 275 </t>
  </si>
  <si>
    <t>YA LA EXPERIENCIA SEÑALADA SE ENCUENTRA EN EL GRUPO 2 Y GRUPO 3</t>
  </si>
  <si>
    <t>LA EXPERIENCIA YA SE ENCUENTRA EN EL GRUPO # 6, 2,</t>
  </si>
  <si>
    <t>LA EXPERIENCIA YA SE ENCUENTRA EN EL GRUPO #6,4</t>
  </si>
  <si>
    <t>LA EXPERIENCIA YA SE ENCUENTRA EN OTROS GRUPOS # 2-6-14-10</t>
  </si>
  <si>
    <t>LA EXPERIENCIA YA SE ENCUENTRA EN OTROS GRUPOS # 4-6-14</t>
  </si>
  <si>
    <t>EL OBJETO DEL CONTRATO NO DA CUENTA DEL REQUERIDO EN LA CONVOCATORIA Y SE ENCUENTRA EN LOS GRUPOS: 3,2,4,10</t>
  </si>
  <si>
    <t>YA SE ENCUENTRA EN LOS GRUPOS 6,14,2,16,10</t>
  </si>
  <si>
    <t>YA SE ENCUENTRA EN OTRO GRUPO # 15, 9</t>
  </si>
  <si>
    <t xml:space="preserve">CDI SIN ARRIENDO </t>
  </si>
  <si>
    <t>1. DESDE EL 2 DE OCTUBRE DE 2012   AL 31 DE OCTUBRE DE 2014.2. DESDE EL 1 DE FEBRERO DE 2010 AL 31 DE MAYO DE 2011. 3. DESDE EL 6 DE FEBRERO DE 2011 AL 6 DE DICIEMBRE DE 2011.</t>
  </si>
  <si>
    <t>LA CERTIFICACION NO DA CUENTA DE LA EXPERIENCIA (FUNCION) QUE REQUIERE EL PLIEGO</t>
  </si>
  <si>
    <t>1. DESDE EL AÑO 2012 AL 2014.           2. DESDE EL AÑO 1991 A 1994</t>
  </si>
  <si>
    <t>1. PSICOLOGA..  2PSICOLOGA</t>
  </si>
  <si>
    <t>EXISTE UN ERROR ENTRE LA CERTIFICACION LABORAL(PSICOLOGA) Y EL TITULO OBTENIDO POR LA PROFESIONAL.(TRABAJADORA SOCIAL) Y LA EXPERIENCIA NO APLICA AL CARGO SEGÚN EL PLIEGO</t>
  </si>
  <si>
    <t>LA EXPERIENCIA NO APLICA AL CARGO SEGÚN EL PLIEGO</t>
  </si>
  <si>
    <t>NO PRESENTA TALENTO HUMANO HABILITANTE</t>
  </si>
  <si>
    <t>NO PRESENTA PROFESIONAL APOYO PSICOSOCIAL</t>
  </si>
  <si>
    <t>1. PSICOLOGA. 2.PSICOLOGA.     3. PSICOLOGA</t>
  </si>
  <si>
    <t>LA CERTIFICACION LABORAL QUE ANEXA DE LA FUNDACION BARRANCAS SIGLO XXI  PRESENTA UN ERROR EN EL CARGO QUE ASUMIO LA PROFESIONA DEBIDO A QUE A PARECE COMO TRABAJADORA SOCIAL Y SU PERFIL ES PSICOLOGA.  ADEMAS LAS FUNCIONES QUE PRESENTA EN LA CERTIFICACION NO CUMPLEN CON LAS EXIGIDAS EN EL PLIEGO PARA EL CARGO.</t>
  </si>
  <si>
    <t>EL OFERENTE NO ALLEGO PROFESIONAL DE APOYO PSICOSOCIAL</t>
  </si>
  <si>
    <t>PSICOLOGO</t>
  </si>
  <si>
    <t xml:space="preserve">LA CERTIFICACION QUE ANEXA NO COINCIDE CON EL PERFIL PROFESIONAL </t>
  </si>
  <si>
    <t>1/228</t>
  </si>
  <si>
    <t>1/172</t>
  </si>
  <si>
    <t>LA  CERTIFICACION NO DA CUENTA DEL CARGO REQUERIDO EN EL PLIEGO</t>
  </si>
  <si>
    <t>NO SE EVIDENCIA COPIA DEL DIPLOMA UNIVERSITARIO  Y LA CERTIFICACION NO DA CUENTA DEL CARGO (COORDINADORA)REQUERIDO EN EL PLIEGO</t>
  </si>
  <si>
    <t>YENNIFER YELITZA MANJARREZ SOLANO</t>
  </si>
  <si>
    <t>4/849</t>
  </si>
  <si>
    <t>1/250</t>
  </si>
  <si>
    <t>LA EXPERIENCIA ADJUNTA NO CUMPLE CON LOS REQUISITOS QUE EXIGE LA CONVOCATORIA PARA EL CARGO.</t>
  </si>
  <si>
    <t xml:space="preserve">NO PRESENTA EXPERIENCIA ADICIONAL </t>
  </si>
  <si>
    <t>NOLENIS CECILIA SOLANO ESTRADA</t>
  </si>
  <si>
    <t>NO PRESENTA EXPERIENCIA ADICIONAL</t>
  </si>
  <si>
    <t>NO APORTA EXPERIENCIA ADICIONAL</t>
  </si>
  <si>
    <t>LA EXPERIENCIA APORTADA NO CUMPLE CON LO EXIGIDO EN EL PLIEGO (COORDINADORA)</t>
  </si>
  <si>
    <t>ICBF REGIONAL GUAJIRA</t>
  </si>
  <si>
    <t>NO PRESENTA EXPERIECIA ADICIONAL</t>
  </si>
  <si>
    <t>EL TALENTO HUMANO APORTADO EXCEDE EL NUMERO DE CUPOS A ATENDER (1.014)</t>
  </si>
  <si>
    <t>NO APORTA EXPERIENCIA ADICIONAL PARA EL GRUPO</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</si>
  <si>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</si>
  <si>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</si>
  <si>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</si>
  <si>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</si>
  <si>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</si>
  <si>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</si>
  <si>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</si>
  <si>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</si>
  <si>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</si>
  <si>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</si>
  <si>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</si>
  <si>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</si>
  <si>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</si>
  <si>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</si>
  <si>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</si>
  <si>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</si>
  <si>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</si>
  <si>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</si>
  <si>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</si>
  <si>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</si>
  <si>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</si>
  <si>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</si>
  <si>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</si>
  <si>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</si>
  <si>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</si>
  <si>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</si>
  <si>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</si>
  <si>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</si>
  <si>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</si>
  <si>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</si>
  <si>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</si>
  <si>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</si>
  <si>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</si>
  <si>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</si>
  <si>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</si>
  <si>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</si>
  <si>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</si>
  <si>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</si>
  <si>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</si>
  <si>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</si>
  <si>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</si>
  <si>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</si>
  <si>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</si>
  <si>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13 FUNDACION BARRANCAS SIGLOS XXI</t>
  </si>
  <si>
    <t>3  AL 6</t>
  </si>
  <si>
    <t>GARANTIA DE SERIEDAD DE LA PROPUESTA GRUPO 15</t>
  </si>
  <si>
    <t>GARANTIA DE SERIEDAD DE LA PROPUESTA GRUPO 03</t>
  </si>
  <si>
    <t>GARANTIA DE SERIEDAD DE LA PROPUESTA GRUPO 06</t>
  </si>
  <si>
    <t>GARANTIA DE SERIEDAD DE LA PROPUESTA GRUPO 09</t>
  </si>
  <si>
    <t>GARANTIA DE SERIEDAD DE LA PROPUESTA GRUPO 14</t>
  </si>
  <si>
    <t>GARANTIA DE SERIEDAD DE LA PROPUESTA GRUPO 02</t>
  </si>
  <si>
    <t>GARANTIA DE SERIEDAD DE LA PROPUESTA GRUPO 04</t>
  </si>
  <si>
    <t>GARANTIA DE SERIEDAD DE LA PROPUESTA GRUPO 16</t>
  </si>
  <si>
    <t>GARANTIA DE SERIEDAD DE LA PROPUESTA GRUPO 10</t>
  </si>
  <si>
    <t>GARANTIA DE SERIEDAD DE LA PROPUESTA GRUPO 19</t>
  </si>
  <si>
    <t>8 AL 12</t>
  </si>
  <si>
    <t>19 AL 34</t>
  </si>
  <si>
    <t>15 Y 17</t>
  </si>
  <si>
    <t>16 Y 18</t>
  </si>
  <si>
    <t>38 AL 40</t>
  </si>
  <si>
    <t>72 Y 73</t>
  </si>
  <si>
    <t xml:space="preserve">PROPONENTE:   </t>
  </si>
  <si>
    <t>NUMERO DE NIT:</t>
  </si>
  <si>
    <t>825001159-1</t>
  </si>
  <si>
    <t xml:space="preserve">CUMPLE </t>
  </si>
  <si>
    <t>EL PROPONENTE CUMPLE __X____ NO CUMPLE _______</t>
  </si>
  <si>
    <t>LA EXPERIENCIA NO DA CUENTA DE LO REQUERIDO EN EL PLIEGO. LOS CUPOS Y MESES  NO SON VÁLIDOS</t>
  </si>
  <si>
    <t>EL OBJETO CONTRACTUAL NO CORRESPONDE CON EL EXIGIDO EN LA CONVOCATORIA C-004 2014</t>
  </si>
  <si>
    <t>DE ACUERDO AL DERECHO DE PETICIÓN DE FECHA DICIEMBRE 12 DE 2014, SE REVISÓ Y VERIFICÓ QUE LA INFORMACION REGISTRADA CORRESPONDE AL FORMATO No. 6 QUE EL PROPONENTE DETERMINO PARA EL GRUP0 15.</t>
  </si>
  <si>
    <t>DE ACUERDO AL DERECHO DE PETICIÓN DE FECHA 12/12/2014 SE REALIZÓ LA REVISIÓN Y LA CORRECCIÓN PERTINENTE.</t>
  </si>
  <si>
    <t>17 DE DICIEMBRE DE 2011</t>
  </si>
  <si>
    <t>1. DESDE EL 2 DE FEBRERO DE 2013 AL 31 DE OCTUBRE DE 2014</t>
  </si>
  <si>
    <t>LA EXPERIENCIA SE TRASLAPA CON EL CONTRATO No,160 DE 2012 REGISTRADO EN EL GRUPO 15(3 MESES)  LA ANTERIOR REVISIÓN DE ACUERDO AL DERECHO DE PETICIÓN DE FECHA 12/12/2014.</t>
  </si>
  <si>
    <t>LA EXPERIENCIA SE TRASLAPA CON EL CONTRATO No,339 REGISTRADO EN EL GRUPO 06;   LA ANTERIOR REVISIÓN DE ACUERDO AL DERECHO DE PETICIÓN DE FECHA 12/12/2014.</t>
  </si>
  <si>
    <t>EL OBJETO DEL CONTRATO NO CUMPLE CON EL REQUERIDO EN EL PLIEGO DE CONDICIONES, LA ANTERIOR REVISIÓN DE ACUERDO AL DERECHO DE PETICIÓN DE FECHA 12/12/2014.</t>
  </si>
  <si>
    <t>NINGUNA</t>
  </si>
  <si>
    <t>YA EXISTE EL GRUPO COMPLETO DE COORDINADORAS PARA EL GRUPO 3, SIN EMBARGO ADJUNTAN ESTA HOJA DE VIDA QUE TAMPOCO CUMPLE PARA COORDINADORA POR SU EXPERIENCIA</t>
  </si>
  <si>
    <t>NIGUNA</t>
  </si>
  <si>
    <t>LA EXPERIENCIA SE TRASLAPA CON EL CONTRATO No,192 REGISTRADO EN EL GRUPO 15(13 MESES)  LA ANTERIOR REVISIÓN DE ACUERDO AL DERECHO DE PETICIÓN DE FECHA 12/12/2014.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</si>
</sst>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40"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color indexed="9"/>
      <name val="Calibri"/>
      <family val="2"/>
    </font>
    <font>
      <sz val="11"/>
      <color rgb="FFFF0000"/>
      <name val="Calibri"/>
      <family val="2"/>
      <scheme val="minor"/>
    </font>
    <font>
      <sz val="9"/>
      <color indexed="81"/>
      <name val="Tahoma"/>
      <family val="2"/>
    </font>
    <font>
      <b/>
      <sz val="9"/>
      <color indexed="81"/>
      <name val="Tahoma"/>
      <family val="2"/>
    </font>
    <font>
      <sz val="11"/>
      <color rgb="FFFF0000"/>
      <name val="Calibri"/>
      <family val="2"/>
    </font>
    <font>
      <b/>
      <sz val="11"/>
      <name val="Arial Narrow"/>
      <family val="2"/>
    </font>
    <font>
      <sz val="11"/>
      <name val="Arial Narrow"/>
      <family val="2"/>
    </font>
    <font>
      <b/>
      <sz val="9"/>
      <name val="Arial Narrow"/>
      <family val="2"/>
    </font>
    <font>
      <b/>
      <sz val="11"/>
      <name val="Arial"/>
      <family val="2"/>
    </font>
    <font>
      <sz val="11"/>
      <color rgb="FFFF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482">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0" xfId="0" applyAlignment="1">
      <alignment vertical="top"/>
    </xf>
    <xf numFmtId="0" fontId="2" fillId="0" borderId="0" xfId="0" applyFont="1" applyAlignment="1">
      <alignment vertical="top"/>
    </xf>
    <xf numFmtId="0" fontId="0" fillId="0" borderId="0" xfId="0" applyAlignment="1">
      <alignment horizontal="justify" vertical="justify"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3" fontId="2" fillId="0" borderId="1"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49" fontId="29"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1" fontId="18"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0" fontId="18"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0" fontId="0" fillId="0" borderId="1" xfId="0" applyBorder="1" applyAlignment="1">
      <alignment horizont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20" fillId="0" borderId="1" xfId="0" applyFont="1" applyFill="1" applyBorder="1" applyAlignment="1">
      <alignment horizontal="center" vertical="center" wrapText="1"/>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68" fontId="4"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0" xfId="0" applyFont="1" applyFill="1" applyAlignment="1">
      <alignment horizontal="left" vertical="center" wrapText="1"/>
    </xf>
    <xf numFmtId="0" fontId="20" fillId="0" borderId="1" xfId="0" applyNumberFormat="1" applyFont="1" applyFill="1" applyBorder="1" applyAlignment="1" applyProtection="1">
      <alignment horizontal="center" vertical="center" wrapText="1"/>
      <protection locked="0"/>
    </xf>
    <xf numFmtId="0" fontId="28" fillId="0" borderId="1" xfId="0" applyNumberFormat="1" applyFont="1" applyFill="1" applyBorder="1" applyAlignment="1" applyProtection="1">
      <alignment horizontal="center" vertical="center" wrapText="1"/>
      <protection locked="0"/>
    </xf>
    <xf numFmtId="0" fontId="0" fillId="0" borderId="0" xfId="0" applyFont="1" applyAlignment="1">
      <alignment vertical="center"/>
    </xf>
    <xf numFmtId="0" fontId="9" fillId="0" borderId="0" xfId="0" applyFont="1" applyFill="1" applyBorder="1" applyAlignment="1" applyProtection="1">
      <alignment horizontal="left" vertical="center"/>
      <protection locked="0"/>
    </xf>
    <xf numFmtId="0" fontId="0" fillId="3" borderId="1" xfId="0" applyNumberFormat="1" applyFont="1" applyFill="1" applyBorder="1" applyAlignment="1">
      <alignment horizontal="right" vertical="center"/>
    </xf>
    <xf numFmtId="166" fontId="0" fillId="3" borderId="1" xfId="0" applyNumberFormat="1" applyFont="1" applyFill="1" applyBorder="1" applyAlignment="1">
      <alignment horizontal="right" vertical="center"/>
    </xf>
    <xf numFmtId="0" fontId="0" fillId="0" borderId="0" xfId="0" applyFont="1" applyFill="1" applyBorder="1" applyAlignment="1">
      <alignment vertical="center" wrapText="1"/>
    </xf>
    <xf numFmtId="0" fontId="0" fillId="0" borderId="0" xfId="0" applyFont="1"/>
    <xf numFmtId="0" fontId="0" fillId="0" borderId="0" xfId="0" applyFont="1" applyFill="1" applyAlignment="1">
      <alignment vertical="center"/>
    </xf>
    <xf numFmtId="0" fontId="30" fillId="0" borderId="0" xfId="0" applyFont="1" applyFill="1" applyBorder="1" applyAlignment="1">
      <alignment horizontal="left" vertical="center"/>
    </xf>
    <xf numFmtId="0" fontId="0" fillId="0" borderId="1" xfId="0" applyFont="1" applyFill="1" applyBorder="1" applyAlignment="1">
      <alignment horizontal="center"/>
    </xf>
    <xf numFmtId="0" fontId="0" fillId="0" borderId="1" xfId="0" applyFont="1" applyFill="1" applyBorder="1" applyAlignment="1">
      <alignment horizontal="center" vertical="center"/>
    </xf>
    <xf numFmtId="49" fontId="28" fillId="0" borderId="1" xfId="0" applyNumberFormat="1" applyFont="1" applyFill="1" applyBorder="1" applyAlignment="1" applyProtection="1">
      <alignment horizontal="center" vertical="center" wrapText="1"/>
      <protection locked="0"/>
    </xf>
    <xf numFmtId="0" fontId="28" fillId="0" borderId="1" xfId="0" applyFont="1" applyFill="1" applyBorder="1" applyAlignment="1" applyProtection="1">
      <alignment horizontal="center" vertical="center" wrapText="1"/>
      <protection locked="0"/>
    </xf>
    <xf numFmtId="9" fontId="28" fillId="0" borderId="1" xfId="0" applyNumberFormat="1" applyFont="1" applyFill="1" applyBorder="1" applyAlignment="1" applyProtection="1">
      <alignment horizontal="center" vertical="center" wrapText="1"/>
      <protection locked="0"/>
    </xf>
    <xf numFmtId="9" fontId="28" fillId="0" borderId="1" xfId="4" applyFont="1" applyFill="1" applyBorder="1" applyAlignment="1" applyProtection="1">
      <alignment horizontal="center" vertical="center" wrapText="1"/>
      <protection locked="0"/>
    </xf>
    <xf numFmtId="14" fontId="28" fillId="0" borderId="1" xfId="0" applyNumberFormat="1" applyFont="1" applyFill="1" applyBorder="1" applyAlignment="1" applyProtection="1">
      <alignment horizontal="center" vertical="center" wrapText="1"/>
      <protection locked="0"/>
    </xf>
    <xf numFmtId="15" fontId="28" fillId="0" borderId="1" xfId="0" applyNumberFormat="1" applyFont="1" applyFill="1" applyBorder="1" applyAlignment="1" applyProtection="1">
      <alignment horizontal="center" vertical="center" wrapText="1"/>
      <protection locked="0"/>
    </xf>
    <xf numFmtId="168" fontId="28" fillId="0" borderId="1" xfId="1" applyNumberFormat="1" applyFont="1" applyFill="1" applyBorder="1" applyAlignment="1">
      <alignment horizontal="right" vertical="center" wrapText="1"/>
    </xf>
    <xf numFmtId="0" fontId="28" fillId="0" borderId="1" xfId="0" applyFont="1" applyFill="1" applyBorder="1" applyAlignment="1">
      <alignment horizontal="left" vertical="center" wrapText="1"/>
    </xf>
    <xf numFmtId="1" fontId="28" fillId="0" borderId="1" xfId="0" applyNumberFormat="1" applyFont="1" applyFill="1" applyBorder="1" applyAlignment="1" applyProtection="1">
      <alignment horizontal="center" vertical="center" wrapText="1"/>
      <protection locked="0"/>
    </xf>
    <xf numFmtId="168" fontId="28" fillId="0" borderId="1" xfId="1" applyNumberFormat="1" applyFont="1" applyFill="1" applyBorder="1" applyAlignment="1">
      <alignment horizontal="center" vertical="center" wrapText="1"/>
    </xf>
    <xf numFmtId="0" fontId="28" fillId="0" borderId="1"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0" xfId="0" applyFont="1" applyFill="1" applyAlignment="1">
      <alignment horizontal="center" vertical="center" wrapText="1"/>
    </xf>
    <xf numFmtId="0" fontId="0" fillId="0" borderId="1" xfId="0" applyBorder="1" applyAlignment="1">
      <alignment wrapText="1"/>
    </xf>
    <xf numFmtId="0" fontId="1" fillId="0"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9" fontId="20" fillId="0" borderId="1" xfId="0" applyNumberFormat="1"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1" fontId="20" fillId="0" borderId="1" xfId="4" applyNumberFormat="1" applyFont="1" applyFill="1" applyBorder="1" applyAlignment="1" applyProtection="1">
      <alignment horizontal="center" vertical="center" wrapText="1"/>
      <protection locked="0"/>
    </xf>
    <xf numFmtId="168" fontId="20" fillId="0" borderId="1" xfId="1" applyNumberFormat="1" applyFont="1" applyFill="1" applyBorder="1" applyAlignment="1">
      <alignment horizontal="right" vertical="center" wrapText="1"/>
    </xf>
    <xf numFmtId="0" fontId="0" fillId="0" borderId="1" xfId="0" applyFill="1" applyBorder="1" applyAlignment="1">
      <alignment horizontal="center" wrapText="1"/>
    </xf>
    <xf numFmtId="0" fontId="0" fillId="0" borderId="1" xfId="0" applyFont="1" applyBorder="1" applyAlignment="1">
      <alignment horizontal="center" vertical="center"/>
    </xf>
    <xf numFmtId="0" fontId="0" fillId="0" borderId="7" xfId="0" applyBorder="1" applyAlignment="1">
      <alignment horizontal="center" vertical="center"/>
    </xf>
    <xf numFmtId="0" fontId="0" fillId="0" borderId="0" xfId="0" applyFill="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wrapText="1"/>
    </xf>
    <xf numFmtId="0" fontId="0" fillId="0" borderId="0" xfId="0" applyFont="1" applyAlignment="1">
      <alignment horizontal="center" vertical="center"/>
    </xf>
    <xf numFmtId="0" fontId="2" fillId="0" borderId="13" xfId="0" applyFont="1" applyBorder="1" applyAlignment="1">
      <alignment horizontal="center" vertical="center" wrapText="1"/>
    </xf>
    <xf numFmtId="3" fontId="2" fillId="0" borderId="13" xfId="0" applyNumberFormat="1" applyFont="1" applyBorder="1" applyAlignment="1">
      <alignment horizontal="center" vertical="center" wrapText="1"/>
    </xf>
    <xf numFmtId="14" fontId="2" fillId="0" borderId="13" xfId="0" applyNumberFormat="1" applyFont="1" applyBorder="1" applyAlignment="1">
      <alignment horizontal="center" vertical="center" wrapText="1"/>
    </xf>
    <xf numFmtId="0" fontId="2" fillId="0" borderId="13" xfId="0" applyFont="1" applyFill="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Fill="1" applyBorder="1" applyAlignment="1">
      <alignment wrapText="1"/>
    </xf>
    <xf numFmtId="14" fontId="0" fillId="0" borderId="1" xfId="0" applyNumberFormat="1" applyBorder="1" applyAlignment="1"/>
    <xf numFmtId="3" fontId="0" fillId="0" borderId="1" xfId="0" applyNumberFormat="1" applyBorder="1" applyAlignment="1"/>
    <xf numFmtId="0" fontId="11" fillId="0" borderId="0" xfId="0" applyFont="1" applyFill="1" applyBorder="1" applyAlignment="1">
      <alignment horizontal="left" vertical="center" wrapText="1"/>
    </xf>
    <xf numFmtId="1" fontId="13" fillId="0" borderId="1" xfId="0" applyNumberFormat="1" applyFont="1" applyFill="1" applyBorder="1" applyAlignment="1" applyProtection="1">
      <alignment horizontal="center" vertical="center" wrapText="1"/>
      <protection locked="0"/>
    </xf>
    <xf numFmtId="2"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0" fillId="10" borderId="0" xfId="0" applyFill="1" applyBorder="1" applyAlignment="1">
      <alignment horizontal="center" vertical="center" wrapText="1"/>
    </xf>
    <xf numFmtId="0" fontId="0" fillId="0" borderId="0" xfId="0" applyBorder="1" applyAlignment="1">
      <alignment vertical="center" wrapText="1"/>
    </xf>
    <xf numFmtId="0" fontId="0" fillId="10" borderId="1" xfId="0" applyFill="1" applyBorder="1" applyAlignment="1">
      <alignment horizontal="center" vertical="center" wrapText="1"/>
    </xf>
    <xf numFmtId="0" fontId="0" fillId="0" borderId="0" xfId="0" applyAlignment="1">
      <alignment vertical="center" wrapText="1"/>
    </xf>
    <xf numFmtId="0" fontId="1" fillId="0" borderId="1" xfId="0" applyFont="1" applyBorder="1" applyAlignment="1">
      <alignment horizontal="center" vertical="center"/>
    </xf>
    <xf numFmtId="0" fontId="9" fillId="2" borderId="1" xfId="0" applyFont="1" applyFill="1" applyBorder="1" applyAlignment="1">
      <alignment horizontal="right" vertical="center" wrapText="1"/>
    </xf>
    <xf numFmtId="1" fontId="0" fillId="3" borderId="1" xfId="0" applyNumberFormat="1" applyFill="1" applyBorder="1" applyAlignment="1">
      <alignment horizontal="right" vertical="center"/>
    </xf>
    <xf numFmtId="0" fontId="0" fillId="0" borderId="14" xfId="0" applyFill="1" applyBorder="1" applyAlignment="1">
      <alignment wrapText="1"/>
    </xf>
    <xf numFmtId="14" fontId="0" fillId="0" borderId="1" xfId="0" applyNumberFormat="1" applyBorder="1" applyAlignment="1">
      <alignment horizontal="center" vertical="center"/>
    </xf>
    <xf numFmtId="3" fontId="0" fillId="0" borderId="1" xfId="0" applyNumberFormat="1" applyBorder="1" applyAlignment="1">
      <alignment horizontal="center" vertical="center"/>
    </xf>
    <xf numFmtId="0" fontId="11" fillId="0" borderId="1" xfId="0" applyFont="1" applyFill="1" applyBorder="1" applyAlignment="1">
      <alignment horizontal="left" vertical="center" wrapText="1"/>
    </xf>
    <xf numFmtId="0" fontId="2" fillId="0" borderId="0" xfId="0" applyFont="1" applyBorder="1" applyAlignment="1">
      <alignment horizontal="center" vertical="center" wrapText="1"/>
    </xf>
    <xf numFmtId="3"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14" fontId="0" fillId="0" borderId="1" xfId="0" applyNumberFormat="1" applyFill="1" applyBorder="1" applyAlignment="1">
      <alignment horizontal="center" vertical="center" wrapText="1"/>
    </xf>
    <xf numFmtId="0" fontId="2" fillId="0" borderId="1" xfId="0" applyFont="1" applyBorder="1" applyAlignment="1">
      <alignment horizontal="center" vertical="center"/>
    </xf>
    <xf numFmtId="14" fontId="2" fillId="0" borderId="1" xfId="0" applyNumberFormat="1" applyFont="1" applyBorder="1" applyAlignment="1">
      <alignment horizontal="center" vertical="center"/>
    </xf>
    <xf numFmtId="0" fontId="2" fillId="0" borderId="1" xfId="0" applyFont="1" applyFill="1" applyBorder="1" applyAlignment="1">
      <alignment horizontal="center" vertical="center"/>
    </xf>
    <xf numFmtId="3" fontId="2" fillId="0" borderId="1" xfId="0" applyNumberFormat="1" applyFont="1" applyBorder="1" applyAlignment="1">
      <alignment horizontal="center" vertical="center"/>
    </xf>
    <xf numFmtId="0" fontId="11" fillId="0"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168" fontId="13" fillId="0" borderId="1" xfId="1" applyNumberFormat="1" applyFont="1" applyFill="1" applyBorder="1" applyAlignment="1">
      <alignment horizontal="center" vertical="center" wrapText="1"/>
    </xf>
    <xf numFmtId="0" fontId="0" fillId="10" borderId="1" xfId="0" applyFill="1" applyBorder="1" applyAlignment="1">
      <alignment horizontal="center" vertical="center"/>
    </xf>
    <xf numFmtId="3" fontId="2" fillId="10" borderId="1" xfId="0" applyNumberFormat="1" applyFont="1" applyFill="1" applyBorder="1" applyAlignment="1">
      <alignment horizontal="center" vertical="center" wrapText="1"/>
    </xf>
    <xf numFmtId="14" fontId="2" fillId="10" borderId="1" xfId="0" applyNumberFormat="1" applyFont="1" applyFill="1" applyBorder="1" applyAlignment="1">
      <alignment horizontal="center" vertical="center" wrapText="1"/>
    </xf>
    <xf numFmtId="0" fontId="0" fillId="10" borderId="0" xfId="0" applyFill="1" applyAlignment="1">
      <alignment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10" borderId="1" xfId="0" applyFill="1" applyBorder="1" applyAlignment="1">
      <alignment horizontal="center" vertical="center"/>
    </xf>
    <xf numFmtId="0" fontId="0" fillId="2" borderId="1" xfId="0" applyFont="1" applyFill="1" applyBorder="1" applyAlignment="1">
      <alignment horizontal="center" vertical="center" wrapText="1"/>
    </xf>
    <xf numFmtId="0" fontId="11" fillId="0" borderId="8" xfId="0" applyFont="1" applyFill="1" applyBorder="1" applyAlignment="1" applyProtection="1">
      <alignment horizontal="left" vertical="center"/>
      <protection locked="0"/>
    </xf>
    <xf numFmtId="0" fontId="10" fillId="0" borderId="0" xfId="0" applyFont="1" applyFill="1" applyBorder="1" applyAlignment="1" applyProtection="1">
      <alignment horizontal="left" vertical="center"/>
      <protection locked="0"/>
    </xf>
    <xf numFmtId="0" fontId="11" fillId="2" borderId="1" xfId="0" applyFont="1" applyFill="1" applyBorder="1" applyAlignment="1">
      <alignment horizontal="center" vertical="center" wrapText="1"/>
    </xf>
    <xf numFmtId="167" fontId="0" fillId="0" borderId="0" xfId="0" applyNumberFormat="1" applyFont="1" applyBorder="1" applyAlignment="1">
      <alignment vertical="center"/>
    </xf>
    <xf numFmtId="167" fontId="0" fillId="0" borderId="0" xfId="0" applyNumberFormat="1" applyFont="1" applyFill="1" applyBorder="1" applyAlignment="1">
      <alignment vertical="center"/>
    </xf>
    <xf numFmtId="0" fontId="2" fillId="2" borderId="1" xfId="0" applyFont="1" applyFill="1" applyBorder="1" applyAlignment="1">
      <alignment horizontal="center" vertical="center" wrapText="1"/>
    </xf>
    <xf numFmtId="0" fontId="0" fillId="0" borderId="1" xfId="0" applyFont="1" applyBorder="1" applyAlignment="1">
      <alignment vertical="center"/>
    </xf>
    <xf numFmtId="0" fontId="0" fillId="2" borderId="1" xfId="0" applyFont="1" applyFill="1" applyBorder="1" applyAlignment="1">
      <alignment horizontal="center" vertical="center"/>
    </xf>
    <xf numFmtId="0" fontId="0" fillId="2" borderId="11" xfId="0" applyFont="1" applyFill="1" applyBorder="1" applyAlignment="1">
      <alignment horizontal="center" vertical="center" wrapText="1"/>
    </xf>
    <xf numFmtId="0" fontId="0" fillId="0" borderId="1" xfId="0" applyFont="1" applyFill="1" applyBorder="1" applyAlignment="1">
      <alignment vertical="center"/>
    </xf>
    <xf numFmtId="0" fontId="0" fillId="2" borderId="1" xfId="0" applyFont="1" applyFill="1" applyBorder="1" applyAlignment="1">
      <alignment horizontal="center" wrapText="1"/>
    </xf>
    <xf numFmtId="0" fontId="0" fillId="0" borderId="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0" fillId="0" borderId="0" xfId="0" applyFont="1" applyAlignment="1">
      <alignment horizontal="center" vertical="center" wrapText="1"/>
    </xf>
    <xf numFmtId="0" fontId="0" fillId="0" borderId="1" xfId="0" applyFont="1" applyBorder="1" applyAlignment="1">
      <alignment vertical="center" wrapText="1"/>
    </xf>
    <xf numFmtId="0" fontId="0" fillId="0" borderId="0" xfId="0" applyFont="1" applyAlignment="1">
      <alignment vertical="center" wrapText="1"/>
    </xf>
    <xf numFmtId="0" fontId="0" fillId="0" borderId="0" xfId="0" applyFont="1" applyBorder="1" applyAlignment="1">
      <alignment vertical="center" wrapText="1"/>
    </xf>
    <xf numFmtId="0" fontId="0" fillId="2" borderId="16" xfId="0" applyFont="1" applyFill="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1" xfId="0" applyFont="1" applyBorder="1" applyAlignment="1">
      <alignment horizontal="center" vertical="center" wrapText="1"/>
    </xf>
    <xf numFmtId="14" fontId="2" fillId="0" borderId="1" xfId="0" applyNumberFormat="1" applyFont="1" applyFill="1" applyBorder="1" applyAlignment="1">
      <alignment horizontal="center" vertical="center" wrapText="1"/>
    </xf>
    <xf numFmtId="0" fontId="2" fillId="0" borderId="13" xfId="0" applyFont="1" applyBorder="1" applyAlignment="1">
      <alignment horizontal="center" vertical="center"/>
    </xf>
    <xf numFmtId="0" fontId="2" fillId="0" borderId="13" xfId="0" applyFont="1" applyFill="1" applyBorder="1" applyAlignment="1">
      <alignment horizontal="center" vertical="center"/>
    </xf>
    <xf numFmtId="0" fontId="2" fillId="10" borderId="1" xfId="0" applyFont="1" applyFill="1" applyBorder="1" applyAlignment="1">
      <alignment horizontal="center" vertical="center"/>
    </xf>
    <xf numFmtId="0" fontId="0" fillId="0" borderId="1" xfId="0" applyBorder="1" applyAlignment="1">
      <alignment horizontal="center" vertical="center"/>
    </xf>
    <xf numFmtId="0" fontId="0" fillId="10" borderId="1" xfId="0" applyFill="1" applyBorder="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2" fillId="10" borderId="1" xfId="0" applyFont="1" applyFill="1" applyBorder="1" applyAlignment="1">
      <alignment horizontal="center" vertical="center" wrapText="1"/>
    </xf>
    <xf numFmtId="0" fontId="0" fillId="0" borderId="14" xfId="0" applyFill="1" applyBorder="1" applyAlignment="1">
      <alignment horizontal="center" vertical="center" wrapText="1"/>
    </xf>
    <xf numFmtId="0" fontId="0" fillId="10" borderId="0" xfId="0" applyFill="1" applyAlignment="1">
      <alignment horizontal="center" vertical="center"/>
    </xf>
    <xf numFmtId="0" fontId="2" fillId="10" borderId="13" xfId="0" applyFont="1" applyFill="1" applyBorder="1" applyAlignment="1">
      <alignment horizontal="center" vertical="center" wrapText="1"/>
    </xf>
    <xf numFmtId="3" fontId="2" fillId="10" borderId="13" xfId="0" applyNumberFormat="1" applyFont="1" applyFill="1" applyBorder="1" applyAlignment="1">
      <alignment horizontal="center" vertical="center" wrapText="1"/>
    </xf>
    <xf numFmtId="14" fontId="2" fillId="10" borderId="13" xfId="0" applyNumberFormat="1" applyFont="1" applyFill="1" applyBorder="1" applyAlignment="1">
      <alignment horizontal="center" vertical="center" wrapText="1"/>
    </xf>
    <xf numFmtId="0" fontId="2" fillId="10" borderId="39" xfId="0" applyFont="1" applyFill="1" applyBorder="1" applyAlignment="1">
      <alignment horizontal="center" vertical="center" wrapText="1"/>
    </xf>
    <xf numFmtId="0" fontId="0" fillId="10" borderId="40" xfId="0" applyFill="1" applyBorder="1" applyAlignment="1">
      <alignment horizontal="center" vertical="center" wrapText="1"/>
    </xf>
    <xf numFmtId="0" fontId="0" fillId="10" borderId="0" xfId="0" applyFill="1" applyAlignment="1">
      <alignment horizontal="center" vertical="center" wrapText="1"/>
    </xf>
    <xf numFmtId="0" fontId="1" fillId="2" borderId="1" xfId="0" applyFont="1" applyFill="1" applyBorder="1" applyAlignment="1">
      <alignment wrapText="1"/>
    </xf>
    <xf numFmtId="0" fontId="1" fillId="2" borderId="5" xfId="0" applyFont="1" applyFill="1" applyBorder="1" applyAlignment="1">
      <alignment wrapText="1"/>
    </xf>
    <xf numFmtId="0" fontId="0" fillId="0" borderId="0" xfId="0" applyAlignment="1"/>
    <xf numFmtId="0" fontId="2" fillId="0" borderId="0" xfId="0" applyFont="1" applyBorder="1" applyAlignment="1">
      <alignment vertical="center" wrapText="1"/>
    </xf>
    <xf numFmtId="0" fontId="2" fillId="10" borderId="0" xfId="0" applyFont="1" applyFill="1" applyBorder="1" applyAlignment="1">
      <alignment vertical="center" wrapText="1"/>
    </xf>
    <xf numFmtId="0" fontId="2" fillId="10" borderId="0" xfId="0" applyFont="1" applyFill="1" applyAlignment="1">
      <alignment horizontal="center" vertical="center"/>
    </xf>
    <xf numFmtId="0" fontId="2" fillId="10" borderId="0" xfId="0" applyFont="1" applyFill="1" applyAlignment="1">
      <alignment vertical="top"/>
    </xf>
    <xf numFmtId="0" fontId="31" fillId="0" borderId="0" xfId="0" applyFont="1" applyAlignment="1">
      <alignment vertical="center"/>
    </xf>
    <xf numFmtId="0" fontId="2" fillId="10" borderId="1" xfId="0" applyFont="1" applyFill="1" applyBorder="1" applyAlignment="1">
      <alignment vertical="center"/>
    </xf>
    <xf numFmtId="14" fontId="2" fillId="0" borderId="13" xfId="0" applyNumberFormat="1" applyFont="1" applyFill="1" applyBorder="1" applyAlignment="1">
      <alignment horizontal="center" vertical="center" wrapText="1"/>
    </xf>
    <xf numFmtId="0" fontId="0" fillId="10" borderId="1" xfId="0" applyFill="1" applyBorder="1" applyAlignment="1">
      <alignment wrapText="1"/>
    </xf>
    <xf numFmtId="0" fontId="0" fillId="10" borderId="1" xfId="0" applyFill="1" applyBorder="1" applyAlignment="1"/>
    <xf numFmtId="14" fontId="0" fillId="10" borderId="1" xfId="0" applyNumberFormat="1" applyFill="1" applyBorder="1" applyAlignment="1"/>
    <xf numFmtId="0" fontId="1" fillId="2" borderId="5" xfId="0" applyFont="1" applyFill="1" applyBorder="1" applyAlignment="1">
      <alignment horizontal="center" vertical="center" wrapText="1"/>
    </xf>
    <xf numFmtId="0" fontId="0" fillId="0" borderId="1" xfId="0" applyBorder="1" applyAlignment="1">
      <alignment horizontal="center" vertical="center"/>
    </xf>
    <xf numFmtId="0" fontId="11"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 fillId="10" borderId="1" xfId="0" applyFont="1" applyFill="1" applyBorder="1" applyAlignment="1">
      <alignment horizontal="center" vertical="center" wrapText="1"/>
    </xf>
    <xf numFmtId="0" fontId="0" fillId="0" borderId="1" xfId="0" applyBorder="1" applyAlignment="1">
      <alignment wrapText="1"/>
    </xf>
    <xf numFmtId="0" fontId="23" fillId="7" borderId="31" xfId="0" applyFont="1" applyFill="1" applyBorder="1" applyAlignment="1">
      <alignment vertical="center"/>
    </xf>
    <xf numFmtId="0" fontId="0" fillId="2" borderId="1" xfId="0" applyFill="1" applyBorder="1" applyAlignment="1">
      <alignment horizontal="center" vertical="center"/>
    </xf>
    <xf numFmtId="0" fontId="0" fillId="0" borderId="1" xfId="0" applyNumberFormat="1" applyFill="1" applyBorder="1" applyAlignment="1">
      <alignment horizontal="center" vertical="center"/>
    </xf>
    <xf numFmtId="0" fontId="1" fillId="0" borderId="1" xfId="0" applyFont="1" applyFill="1" applyBorder="1" applyAlignment="1">
      <alignment vertical="center" wrapText="1"/>
    </xf>
    <xf numFmtId="1" fontId="0" fillId="0" borderId="1" xfId="0" applyNumberFormat="1" applyFill="1" applyBorder="1" applyAlignment="1">
      <alignment horizontal="center" vertical="center"/>
    </xf>
    <xf numFmtId="0" fontId="4" fillId="0" borderId="1" xfId="0" applyNumberFormat="1" applyFont="1" applyFill="1" applyBorder="1" applyAlignment="1" applyProtection="1">
      <alignment horizontal="center" vertical="center" wrapText="1"/>
      <protection locked="0"/>
    </xf>
    <xf numFmtId="0" fontId="11" fillId="10" borderId="1" xfId="0" applyFont="1" applyFill="1" applyBorder="1" applyAlignment="1">
      <alignment vertical="center" wrapText="1"/>
    </xf>
    <xf numFmtId="0" fontId="0" fillId="10" borderId="1" xfId="0" applyFill="1" applyBorder="1" applyAlignment="1">
      <alignment vertical="center" wrapText="1"/>
    </xf>
    <xf numFmtId="49" fontId="2" fillId="10" borderId="1" xfId="0" applyNumberFormat="1" applyFont="1" applyFill="1" applyBorder="1" applyAlignment="1">
      <alignment horizontal="center" vertical="center" wrapText="1"/>
    </xf>
    <xf numFmtId="0" fontId="14" fillId="0" borderId="13" xfId="0" applyFont="1" applyBorder="1" applyAlignment="1">
      <alignment horizontal="center" vertical="center"/>
    </xf>
    <xf numFmtId="0" fontId="20" fillId="0" borderId="13" xfId="0" applyFont="1" applyBorder="1" applyAlignment="1">
      <alignment horizontal="center" vertical="center" wrapText="1"/>
    </xf>
    <xf numFmtId="49" fontId="20" fillId="0" borderId="13" xfId="0" applyNumberFormat="1" applyFont="1" applyBorder="1" applyAlignment="1">
      <alignment horizontal="center" vertical="center" wrapText="1"/>
    </xf>
    <xf numFmtId="3" fontId="20" fillId="0" borderId="13" xfId="0" applyNumberFormat="1" applyFont="1" applyBorder="1" applyAlignment="1">
      <alignment horizontal="center" vertical="center" wrapText="1"/>
    </xf>
    <xf numFmtId="14" fontId="20" fillId="0" borderId="13" xfId="0" applyNumberFormat="1" applyFont="1" applyBorder="1" applyAlignment="1">
      <alignment horizontal="center" vertical="center" wrapText="1"/>
    </xf>
    <xf numFmtId="0" fontId="20" fillId="0" borderId="13" xfId="0" applyFont="1" applyFill="1" applyBorder="1" applyAlignment="1">
      <alignment horizontal="center" vertical="center" wrapText="1"/>
    </xf>
    <xf numFmtId="0" fontId="1" fillId="10" borderId="13"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2" fillId="0" borderId="1" xfId="0" applyFont="1" applyBorder="1" applyAlignment="1">
      <alignment vertical="center" wrapText="1"/>
    </xf>
    <xf numFmtId="49" fontId="31" fillId="0" borderId="1" xfId="0" applyNumberFormat="1" applyFont="1" applyFill="1" applyBorder="1" applyAlignment="1" applyProtection="1">
      <alignment vertical="center" wrapText="1"/>
      <protection locked="0"/>
    </xf>
    <xf numFmtId="0" fontId="1" fillId="0" borderId="1" xfId="0" applyFont="1" applyFill="1" applyBorder="1" applyAlignment="1">
      <alignment horizontal="center" vertical="center"/>
    </xf>
    <xf numFmtId="0" fontId="14" fillId="0" borderId="0" xfId="0" applyFont="1"/>
    <xf numFmtId="0" fontId="35" fillId="0" borderId="0" xfId="0" applyFont="1" applyAlignment="1">
      <alignment horizontal="center" vertical="center"/>
    </xf>
    <xf numFmtId="0" fontId="36" fillId="0" borderId="0" xfId="0" applyFont="1" applyAlignment="1">
      <alignment horizontal="justify" vertical="center"/>
    </xf>
    <xf numFmtId="0" fontId="37" fillId="5" borderId="18" xfId="0" applyFont="1" applyFill="1" applyBorder="1" applyAlignment="1">
      <alignment horizontal="center" vertical="center" wrapText="1"/>
    </xf>
    <xf numFmtId="0" fontId="38" fillId="0" borderId="18" xfId="0" applyFont="1" applyBorder="1" applyAlignment="1">
      <alignment horizontal="center" vertical="center" wrapText="1"/>
    </xf>
    <xf numFmtId="0" fontId="38" fillId="6" borderId="5" xfId="0" applyFont="1" applyFill="1" applyBorder="1" applyAlignment="1">
      <alignment horizontal="center" vertical="center" wrapText="1"/>
    </xf>
    <xf numFmtId="0" fontId="38"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38" xfId="0" applyFont="1" applyBorder="1" applyAlignment="1">
      <alignment horizontal="center"/>
    </xf>
    <xf numFmtId="0" fontId="20" fillId="0" borderId="14" xfId="0" applyFont="1" applyBorder="1" applyAlignment="1">
      <alignment horizontal="center"/>
    </xf>
    <xf numFmtId="0" fontId="20" fillId="0" borderId="20" xfId="0" applyFont="1" applyBorder="1" applyAlignment="1">
      <alignment horizontal="center" vertical="center" wrapText="1"/>
    </xf>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0" fillId="10" borderId="1" xfId="0" applyFill="1" applyBorder="1" applyAlignment="1">
      <alignment horizontal="center" vertical="center"/>
    </xf>
    <xf numFmtId="0" fontId="0" fillId="10" borderId="1" xfId="0" applyFill="1" applyBorder="1" applyAlignment="1">
      <alignment vertical="center"/>
    </xf>
    <xf numFmtId="1" fontId="13" fillId="4" borderId="1" xfId="0" applyNumberFormat="1" applyFont="1" applyFill="1" applyBorder="1" applyAlignment="1" applyProtection="1">
      <alignment horizontal="center" vertical="center" wrapText="1"/>
      <protection locked="0"/>
    </xf>
    <xf numFmtId="49" fontId="13" fillId="4" borderId="1" xfId="0" applyNumberFormat="1" applyFont="1" applyFill="1" applyBorder="1" applyAlignment="1" applyProtection="1">
      <alignment horizontal="center" vertical="center" wrapText="1"/>
      <protection locked="0"/>
    </xf>
    <xf numFmtId="0" fontId="11" fillId="4" borderId="1" xfId="0" applyFont="1" applyFill="1" applyBorder="1" applyAlignment="1">
      <alignment horizontal="center" vertical="center" wrapText="1"/>
    </xf>
    <xf numFmtId="0" fontId="2" fillId="0" borderId="1" xfId="0" applyFont="1" applyBorder="1" applyAlignment="1">
      <alignment horizontal="center" vertical="center" wrapText="1"/>
    </xf>
    <xf numFmtId="17" fontId="13"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justify" vertical="justify" wrapText="1"/>
    </xf>
    <xf numFmtId="0" fontId="2" fillId="0" borderId="1" xfId="0" applyFont="1" applyBorder="1" applyAlignment="1">
      <alignment horizontal="left" vertical="center" wrapText="1"/>
    </xf>
    <xf numFmtId="0" fontId="0" fillId="10" borderId="1" xfId="0" applyFill="1" applyBorder="1" applyAlignment="1">
      <alignment horizontal="left" vertical="center"/>
    </xf>
    <xf numFmtId="0" fontId="0" fillId="10" borderId="1" xfId="0" applyFill="1" applyBorder="1" applyAlignment="1">
      <alignment horizontal="left"/>
    </xf>
    <xf numFmtId="0" fontId="2" fillId="0" borderId="1" xfId="0" applyFont="1" applyFill="1" applyBorder="1" applyAlignment="1">
      <alignment horizontal="left" vertical="center" wrapText="1"/>
    </xf>
    <xf numFmtId="0" fontId="39" fillId="0" borderId="1" xfId="0" applyFont="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2" fillId="10" borderId="5" xfId="0" applyFont="1" applyFill="1" applyBorder="1" applyAlignment="1">
      <alignment horizontal="center" vertical="center" wrapText="1"/>
    </xf>
    <xf numFmtId="0" fontId="2" fillId="10" borderId="14"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 fillId="2" borderId="38"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4" xfId="0" applyBorder="1" applyAlignment="1">
      <alignment vertical="center"/>
    </xf>
    <xf numFmtId="0" fontId="20" fillId="10" borderId="1" xfId="0" applyFont="1" applyFill="1" applyBorder="1" applyAlignment="1">
      <alignment horizontal="center" vertical="center" wrapText="1"/>
    </xf>
    <xf numFmtId="0" fontId="2" fillId="10" borderId="1" xfId="0" applyFont="1" applyFill="1" applyBorder="1" applyAlignment="1">
      <alignment horizontal="center" vertical="center"/>
    </xf>
    <xf numFmtId="0" fontId="2" fillId="10" borderId="1"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 fillId="0" borderId="1" xfId="0" applyFont="1" applyBorder="1" applyAlignment="1">
      <alignment horizontal="center" vertical="center" wrapText="1"/>
    </xf>
    <xf numFmtId="0" fontId="11"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0" fillId="0" borderId="1" xfId="0" applyFont="1" applyBorder="1" applyAlignment="1">
      <alignment horizontal="center" vertical="center" wrapText="1"/>
    </xf>
    <xf numFmtId="0" fontId="0" fillId="10" borderId="5" xfId="0" applyFill="1" applyBorder="1" applyAlignment="1">
      <alignment horizontal="center" vertical="center" wrapText="1"/>
    </xf>
    <xf numFmtId="0" fontId="0" fillId="10" borderId="14" xfId="0" applyFill="1" applyBorder="1" applyAlignment="1">
      <alignment horizontal="center" vertical="center" wrapText="1"/>
    </xf>
    <xf numFmtId="0" fontId="1" fillId="2" borderId="39"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44"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20" fillId="10" borderId="13" xfId="0" applyFont="1" applyFill="1" applyBorder="1" applyAlignment="1">
      <alignment horizontal="center" vertical="center" wrapText="1"/>
    </xf>
    <xf numFmtId="0" fontId="2" fillId="10" borderId="13" xfId="0" applyFont="1" applyFill="1" applyBorder="1" applyAlignment="1">
      <alignment horizontal="center" vertical="center"/>
    </xf>
    <xf numFmtId="0" fontId="34" fillId="10" borderId="13" xfId="0" applyFont="1" applyFill="1" applyBorder="1" applyAlignment="1">
      <alignment horizontal="center" vertical="center" wrapText="1"/>
    </xf>
    <xf numFmtId="0" fontId="34" fillId="10" borderId="12" xfId="0" applyFont="1" applyFill="1" applyBorder="1" applyAlignment="1">
      <alignment horizontal="center" vertical="center" wrapText="1"/>
    </xf>
    <xf numFmtId="0" fontId="34" fillId="10" borderId="4" xfId="0" applyFont="1" applyFill="1" applyBorder="1" applyAlignment="1">
      <alignment horizontal="center" vertical="center" wrapText="1"/>
    </xf>
    <xf numFmtId="0" fontId="2" fillId="0" borderId="38" xfId="0" applyFont="1" applyBorder="1" applyAlignment="1">
      <alignment horizontal="center" vertical="center" wrapText="1"/>
    </xf>
    <xf numFmtId="0" fontId="11" fillId="10" borderId="1" xfId="0" applyFont="1" applyFill="1" applyBorder="1" applyAlignment="1">
      <alignment horizontal="left" vertical="center" wrapText="1"/>
    </xf>
    <xf numFmtId="0" fontId="0" fillId="10" borderId="1" xfId="0" applyFill="1" applyBorder="1" applyAlignment="1">
      <alignment vertical="center"/>
    </xf>
    <xf numFmtId="0" fontId="1" fillId="2" borderId="41"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14" xfId="0" applyFont="1" applyFill="1" applyBorder="1" applyAlignment="1">
      <alignment horizontal="center" vertical="center" wrapText="1"/>
    </xf>
    <xf numFmtId="0" fontId="0" fillId="10" borderId="5" xfId="0" applyFill="1" applyBorder="1" applyAlignment="1">
      <alignment horizontal="center" vertical="center"/>
    </xf>
    <xf numFmtId="0" fontId="0" fillId="10" borderId="14" xfId="0" applyFill="1" applyBorder="1" applyAlignment="1">
      <alignment horizontal="center" vertical="center"/>
    </xf>
    <xf numFmtId="0" fontId="1" fillId="2" borderId="5" xfId="0" applyFont="1" applyFill="1" applyBorder="1" applyAlignment="1">
      <alignment wrapText="1"/>
    </xf>
    <xf numFmtId="0" fontId="1" fillId="2" borderId="14" xfId="0" applyFont="1" applyFill="1" applyBorder="1" applyAlignment="1">
      <alignment wrapText="1"/>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38" fillId="0" borderId="0" xfId="0" applyFont="1" applyAlignment="1">
      <alignment horizontal="center" vertical="center"/>
    </xf>
    <xf numFmtId="0" fontId="38" fillId="6" borderId="5" xfId="0" applyFont="1" applyFill="1" applyBorder="1" applyAlignment="1">
      <alignment horizontal="center" vertical="center" wrapText="1"/>
    </xf>
    <xf numFmtId="0" fontId="38" fillId="6" borderId="38" xfId="0" applyFont="1" applyFill="1" applyBorder="1" applyAlignment="1">
      <alignment horizontal="center" vertical="center" wrapText="1"/>
    </xf>
    <xf numFmtId="0" fontId="38" fillId="6" borderId="14" xfId="0" applyFont="1" applyFill="1" applyBorder="1" applyAlignment="1">
      <alignment horizontal="center" vertical="center" wrapText="1"/>
    </xf>
    <xf numFmtId="0" fontId="20" fillId="7" borderId="45" xfId="0" applyFont="1" applyFill="1" applyBorder="1" applyAlignment="1">
      <alignment horizontal="left" vertical="justify" wrapText="1"/>
    </xf>
    <xf numFmtId="0" fontId="20" fillId="7" borderId="46" xfId="0" applyFont="1" applyFill="1" applyBorder="1" applyAlignment="1">
      <alignment horizontal="left" vertical="justify" wrapText="1"/>
    </xf>
    <xf numFmtId="0" fontId="20" fillId="7" borderId="47" xfId="0" applyFont="1" applyFill="1" applyBorder="1" applyAlignment="1">
      <alignment horizontal="left" vertical="justify" wrapText="1"/>
    </xf>
    <xf numFmtId="0" fontId="38" fillId="0" borderId="5" xfId="0" applyFont="1" applyBorder="1" applyAlignment="1">
      <alignment horizontal="center" vertical="center" wrapText="1"/>
    </xf>
    <xf numFmtId="0" fontId="38" fillId="0" borderId="38" xfId="0" applyFont="1" applyBorder="1" applyAlignment="1">
      <alignment horizontal="center" vertical="center" wrapText="1"/>
    </xf>
    <xf numFmtId="0" fontId="38" fillId="0" borderId="14" xfId="0" applyFont="1" applyBorder="1" applyAlignment="1">
      <alignment horizontal="center" vertical="center" wrapText="1"/>
    </xf>
    <xf numFmtId="0" fontId="35" fillId="0" borderId="0" xfId="0" applyFont="1" applyAlignment="1">
      <alignment horizontal="center" vertical="center"/>
    </xf>
    <xf numFmtId="0" fontId="20" fillId="0" borderId="0" xfId="0" applyFont="1" applyAlignment="1">
      <alignment horizontal="justify" vertical="center" wrapText="1"/>
    </xf>
    <xf numFmtId="0" fontId="36" fillId="0" borderId="0" xfId="0" applyFont="1" applyAlignment="1">
      <alignment horizontal="justify" vertical="center" wrapText="1"/>
    </xf>
    <xf numFmtId="0" fontId="37" fillId="5" borderId="5" xfId="0" applyFont="1" applyFill="1" applyBorder="1" applyAlignment="1">
      <alignment horizontal="center" vertical="center" wrapText="1"/>
    </xf>
    <xf numFmtId="0" fontId="37" fillId="5" borderId="38" xfId="0" applyFont="1" applyFill="1" applyBorder="1" applyAlignment="1">
      <alignment horizontal="center" vertical="center" wrapText="1"/>
    </xf>
    <xf numFmtId="0" fontId="37" fillId="5" borderId="14" xfId="0" applyFont="1" applyFill="1" applyBorder="1" applyAlignment="1">
      <alignment horizontal="center"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51"/>
  <sheetViews>
    <sheetView topLeftCell="A40" zoomScale="80" zoomScaleNormal="80" workbookViewId="0">
      <selection activeCell="H41" sqref="H41"/>
    </sheetView>
  </sheetViews>
  <sheetFormatPr baseColWidth="10" defaultRowHeight="15" x14ac:dyDescent="0.25"/>
  <cols>
    <col min="1" max="1" width="3.140625" style="5" bestFit="1" customWidth="1"/>
    <col min="2" max="2" width="48.28515625" style="5" customWidth="1"/>
    <col min="3" max="3" width="31.140625" style="5" customWidth="1"/>
    <col min="4" max="4" width="26.7109375" style="5" customWidth="1"/>
    <col min="5" max="5" width="25" style="5" customWidth="1"/>
    <col min="6" max="6" width="29.7109375" style="5" customWidth="1"/>
    <col min="7" max="7" width="33" style="5" customWidth="1"/>
    <col min="8" max="8" width="24.5703125" style="5" customWidth="1"/>
    <col min="9" max="9" width="24" style="5" customWidth="1"/>
    <col min="10" max="10" width="28.5703125" style="5" customWidth="1"/>
    <col min="11" max="11" width="21.140625" style="5" customWidth="1"/>
    <col min="12" max="12" width="35" style="5" customWidth="1"/>
    <col min="13" max="13" width="18.7109375" style="5" customWidth="1"/>
    <col min="14" max="14" width="22.140625" style="5" customWidth="1"/>
    <col min="15" max="15" width="26.140625" style="5" customWidth="1"/>
    <col min="16" max="16" width="16.42578125" style="5" bestFit="1" customWidth="1"/>
    <col min="17" max="17" width="36.2851562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2</v>
      </c>
      <c r="D10" s="368"/>
      <c r="E10" s="369"/>
      <c r="F10" s="24"/>
      <c r="G10" s="24"/>
      <c r="H10" s="24"/>
      <c r="I10" s="24"/>
      <c r="J10" s="24"/>
      <c r="K10" s="24"/>
      <c r="L10" s="24"/>
      <c r="M10" s="24"/>
      <c r="N10" s="25"/>
    </row>
    <row r="11" spans="1:16" ht="16.5" thickBot="1" x14ac:dyDescent="0.3">
      <c r="B11" s="10" t="s">
        <v>9</v>
      </c>
      <c r="C11" s="11">
        <v>41977</v>
      </c>
      <c r="D11" s="12"/>
      <c r="E11" s="12"/>
      <c r="F11" s="12"/>
      <c r="G11" s="12"/>
      <c r="H11" s="12"/>
      <c r="I11" s="12"/>
      <c r="J11" s="12"/>
      <c r="K11" s="12"/>
      <c r="L11" s="12"/>
      <c r="M11" s="12"/>
      <c r="N11" s="13"/>
    </row>
    <row r="12" spans="1:16" ht="15.75" x14ac:dyDescent="0.25">
      <c r="B12" s="9"/>
      <c r="C12" s="14"/>
      <c r="D12" s="1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181" t="s">
        <v>12</v>
      </c>
      <c r="E14" s="181" t="s">
        <v>13</v>
      </c>
      <c r="F14" s="181" t="s">
        <v>29</v>
      </c>
      <c r="G14" s="55"/>
      <c r="I14" s="28"/>
      <c r="J14" s="28"/>
      <c r="K14" s="28"/>
      <c r="L14" s="28"/>
      <c r="M14" s="28"/>
      <c r="N14" s="68"/>
    </row>
    <row r="15" spans="1:16" x14ac:dyDescent="0.25">
      <c r="B15" s="370"/>
      <c r="C15" s="370"/>
      <c r="D15" s="181">
        <v>2</v>
      </c>
      <c r="E15" s="26">
        <v>853968704</v>
      </c>
      <c r="F15" s="220">
        <v>304</v>
      </c>
      <c r="G15" s="56"/>
      <c r="I15" s="29"/>
      <c r="J15" s="29"/>
      <c r="K15" s="29"/>
      <c r="L15" s="29"/>
      <c r="M15" s="29"/>
      <c r="N15" s="68"/>
    </row>
    <row r="16" spans="1:16" x14ac:dyDescent="0.25">
      <c r="B16" s="370"/>
      <c r="C16" s="370"/>
      <c r="D16" s="181"/>
      <c r="E16" s="26"/>
      <c r="F16" s="220"/>
      <c r="G16" s="56"/>
      <c r="I16" s="29"/>
      <c r="J16" s="29"/>
      <c r="K16" s="29"/>
      <c r="L16" s="29"/>
      <c r="M16" s="29"/>
      <c r="N16" s="68"/>
    </row>
    <row r="17" spans="1:14" x14ac:dyDescent="0.25">
      <c r="B17" s="370"/>
      <c r="C17" s="370"/>
      <c r="D17" s="181"/>
      <c r="E17" s="26"/>
      <c r="F17" s="220"/>
      <c r="G17" s="56"/>
      <c r="I17" s="29"/>
      <c r="J17" s="29"/>
      <c r="K17" s="29"/>
      <c r="L17" s="29"/>
      <c r="M17" s="29"/>
      <c r="N17" s="68"/>
    </row>
    <row r="18" spans="1:14" x14ac:dyDescent="0.25">
      <c r="B18" s="370"/>
      <c r="C18" s="370"/>
      <c r="D18" s="181"/>
      <c r="E18" s="27"/>
      <c r="F18" s="220"/>
      <c r="G18" s="56"/>
      <c r="H18" s="17"/>
      <c r="I18" s="29"/>
      <c r="J18" s="29"/>
      <c r="K18" s="29"/>
      <c r="L18" s="29"/>
      <c r="M18" s="29"/>
      <c r="N18" s="16"/>
    </row>
    <row r="19" spans="1:14" x14ac:dyDescent="0.25">
      <c r="B19" s="370"/>
      <c r="C19" s="370"/>
      <c r="D19" s="181"/>
      <c r="E19" s="27"/>
      <c r="F19" s="220"/>
      <c r="G19" s="56"/>
      <c r="H19" s="17"/>
      <c r="I19" s="31"/>
      <c r="J19" s="31"/>
      <c r="K19" s="31"/>
      <c r="L19" s="31"/>
      <c r="M19" s="31"/>
      <c r="N19" s="16"/>
    </row>
    <row r="20" spans="1:14" x14ac:dyDescent="0.25">
      <c r="B20" s="370"/>
      <c r="C20" s="370"/>
      <c r="D20" s="181"/>
      <c r="E20" s="27"/>
      <c r="F20" s="220"/>
      <c r="G20" s="56"/>
      <c r="H20" s="17"/>
      <c r="I20" s="67"/>
      <c r="J20" s="67"/>
      <c r="K20" s="67"/>
      <c r="L20" s="67"/>
      <c r="M20" s="67"/>
      <c r="N20" s="16"/>
    </row>
    <row r="21" spans="1:14" x14ac:dyDescent="0.25">
      <c r="B21" s="370"/>
      <c r="C21" s="370"/>
      <c r="D21" s="181"/>
      <c r="E21" s="27"/>
      <c r="F21" s="220"/>
      <c r="G21" s="56"/>
      <c r="H21" s="17"/>
      <c r="I21" s="67"/>
      <c r="J21" s="67"/>
      <c r="K21" s="67"/>
      <c r="L21" s="67"/>
      <c r="M21" s="67"/>
      <c r="N21" s="16"/>
    </row>
    <row r="22" spans="1:14" ht="15.75" thickBot="1" x14ac:dyDescent="0.3">
      <c r="B22" s="371" t="s">
        <v>14</v>
      </c>
      <c r="C22" s="372"/>
      <c r="D22" s="181">
        <f>D15</f>
        <v>2</v>
      </c>
      <c r="E22" s="26">
        <f>E15</f>
        <v>853968704</v>
      </c>
      <c r="F22" s="219">
        <f>F15</f>
        <v>304</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243.20000000000002</v>
      </c>
      <c r="D24" s="32"/>
      <c r="E24" s="35">
        <f>E22</f>
        <v>853968704</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64"/>
      <c r="G27" s="64"/>
      <c r="H27" s="64"/>
      <c r="I27" s="67"/>
      <c r="J27" s="67"/>
      <c r="K27" s="67"/>
      <c r="L27" s="67"/>
      <c r="M27" s="67"/>
      <c r="N27" s="68"/>
    </row>
    <row r="28" spans="1:14" x14ac:dyDescent="0.25">
      <c r="A28" s="60"/>
      <c r="B28" s="64"/>
      <c r="C28" s="64"/>
      <c r="D28" s="64"/>
      <c r="E28" s="64"/>
      <c r="F28" s="64"/>
      <c r="G28" s="64"/>
      <c r="H28" s="64"/>
      <c r="I28" s="67"/>
      <c r="J28" s="67"/>
      <c r="K28" s="67"/>
      <c r="L28" s="67"/>
      <c r="M28" s="67"/>
      <c r="N28" s="68"/>
    </row>
    <row r="29" spans="1:14" x14ac:dyDescent="0.25">
      <c r="A29" s="60"/>
      <c r="B29" s="82" t="s">
        <v>32</v>
      </c>
      <c r="C29" s="82" t="s">
        <v>126</v>
      </c>
      <c r="D29" s="82" t="s">
        <v>127</v>
      </c>
      <c r="E29" s="64"/>
      <c r="F29" s="64"/>
      <c r="G29" s="64"/>
      <c r="H29" s="64"/>
      <c r="I29" s="67"/>
      <c r="J29" s="67"/>
      <c r="K29" s="67"/>
      <c r="L29" s="67"/>
      <c r="M29" s="67"/>
      <c r="N29" s="68"/>
    </row>
    <row r="30" spans="1:14" x14ac:dyDescent="0.25">
      <c r="A30" s="60"/>
      <c r="B30" s="79" t="s">
        <v>128</v>
      </c>
      <c r="C30" s="218"/>
      <c r="D30" s="218" t="s">
        <v>370</v>
      </c>
      <c r="E30" s="64"/>
      <c r="F30" s="64"/>
      <c r="G30" s="64"/>
      <c r="H30" s="64"/>
      <c r="I30" s="67"/>
      <c r="J30" s="67"/>
      <c r="K30" s="67"/>
      <c r="L30" s="67"/>
      <c r="M30" s="67"/>
      <c r="N30" s="68"/>
    </row>
    <row r="31" spans="1:14" x14ac:dyDescent="0.25">
      <c r="A31" s="60"/>
      <c r="B31" s="79" t="s">
        <v>129</v>
      </c>
      <c r="C31" s="218"/>
      <c r="D31" s="218" t="s">
        <v>370</v>
      </c>
      <c r="E31" s="64"/>
      <c r="F31" s="64"/>
      <c r="G31" s="64"/>
      <c r="H31" s="64"/>
      <c r="I31" s="67"/>
      <c r="J31" s="67"/>
      <c r="K31" s="67"/>
      <c r="L31" s="67"/>
      <c r="M31" s="67"/>
      <c r="N31" s="68"/>
    </row>
    <row r="32" spans="1:14" x14ac:dyDescent="0.25">
      <c r="A32" s="60"/>
      <c r="B32" s="79" t="s">
        <v>130</v>
      </c>
      <c r="C32" s="218" t="s">
        <v>370</v>
      </c>
      <c r="D32" s="218"/>
      <c r="E32" s="64"/>
      <c r="F32" s="64"/>
      <c r="G32" s="64"/>
      <c r="H32" s="64"/>
      <c r="I32" s="67"/>
      <c r="J32" s="67"/>
      <c r="K32" s="67"/>
      <c r="L32" s="67"/>
      <c r="M32" s="67"/>
      <c r="N32" s="68"/>
    </row>
    <row r="33" spans="1:17" x14ac:dyDescent="0.25">
      <c r="A33" s="60"/>
      <c r="B33" s="79" t="s">
        <v>131</v>
      </c>
      <c r="C33" s="218" t="s">
        <v>370</v>
      </c>
      <c r="D33" s="218"/>
      <c r="E33" s="64"/>
      <c r="F33" s="64"/>
      <c r="G33" s="64"/>
      <c r="H33" s="64"/>
      <c r="I33" s="67"/>
      <c r="J33" s="67"/>
      <c r="K33" s="67"/>
      <c r="L33" s="67"/>
      <c r="M33" s="67"/>
      <c r="N33" s="68"/>
    </row>
    <row r="34" spans="1:17" x14ac:dyDescent="0.25">
      <c r="A34" s="60"/>
      <c r="B34" s="64"/>
      <c r="C34" s="64"/>
      <c r="D34" s="64"/>
      <c r="E34" s="64"/>
      <c r="F34" s="64"/>
      <c r="G34" s="64"/>
      <c r="H34" s="64"/>
      <c r="I34" s="67"/>
      <c r="J34" s="67"/>
      <c r="K34" s="67"/>
      <c r="L34" s="67"/>
      <c r="M34" s="67"/>
      <c r="N34" s="68"/>
    </row>
    <row r="35" spans="1:17" x14ac:dyDescent="0.25">
      <c r="A35" s="60"/>
      <c r="B35" s="64"/>
      <c r="C35" s="64"/>
      <c r="D35" s="64"/>
      <c r="E35" s="64"/>
      <c r="F35" s="64"/>
      <c r="G35" s="64"/>
      <c r="H35" s="64"/>
      <c r="I35" s="67"/>
      <c r="J35" s="67"/>
      <c r="K35" s="67"/>
      <c r="L35" s="67"/>
      <c r="M35" s="67"/>
      <c r="N35" s="68"/>
    </row>
    <row r="36" spans="1:17" x14ac:dyDescent="0.25">
      <c r="A36" s="60"/>
      <c r="B36" s="80" t="s">
        <v>132</v>
      </c>
      <c r="C36" s="64"/>
      <c r="D36" s="64"/>
      <c r="E36" s="64"/>
      <c r="F36" s="64"/>
      <c r="G36" s="64"/>
      <c r="H36" s="64"/>
      <c r="I36" s="67"/>
      <c r="J36" s="67"/>
      <c r="K36" s="67"/>
      <c r="L36" s="67"/>
      <c r="M36" s="67"/>
      <c r="N36" s="68"/>
    </row>
    <row r="37" spans="1:17" x14ac:dyDescent="0.25">
      <c r="A37" s="60"/>
      <c r="B37" s="64"/>
      <c r="C37" s="64"/>
      <c r="D37" s="64"/>
      <c r="E37" s="64"/>
      <c r="F37" s="64"/>
      <c r="G37" s="64"/>
      <c r="H37" s="64"/>
      <c r="I37" s="67"/>
      <c r="J37" s="67"/>
      <c r="K37" s="67"/>
      <c r="L37" s="67"/>
      <c r="M37" s="67"/>
      <c r="N37" s="68"/>
    </row>
    <row r="38" spans="1:17" x14ac:dyDescent="0.25">
      <c r="A38" s="60"/>
      <c r="B38" s="64"/>
      <c r="C38" s="64"/>
      <c r="D38" s="64"/>
      <c r="E38" s="64"/>
      <c r="F38" s="64"/>
      <c r="G38" s="64"/>
      <c r="H38" s="64"/>
      <c r="I38" s="67"/>
      <c r="J38" s="67"/>
      <c r="K38" s="67"/>
      <c r="L38" s="67"/>
      <c r="M38" s="67"/>
      <c r="N38" s="68"/>
    </row>
    <row r="39" spans="1:17" x14ac:dyDescent="0.25">
      <c r="A39" s="60"/>
      <c r="B39" s="82" t="s">
        <v>32</v>
      </c>
      <c r="C39" s="82" t="s">
        <v>55</v>
      </c>
      <c r="D39" s="81" t="s">
        <v>49</v>
      </c>
      <c r="E39" s="81" t="s">
        <v>16</v>
      </c>
      <c r="F39" s="64"/>
      <c r="G39" s="64"/>
      <c r="H39" s="64"/>
      <c r="I39" s="67"/>
      <c r="J39" s="67"/>
      <c r="K39" s="67"/>
      <c r="L39" s="67"/>
      <c r="M39" s="67"/>
      <c r="N39" s="68"/>
    </row>
    <row r="40" spans="1:17" ht="42.75" x14ac:dyDescent="0.25">
      <c r="A40" s="60"/>
      <c r="B40" s="65" t="s">
        <v>133</v>
      </c>
      <c r="C40" s="183">
        <v>40</v>
      </c>
      <c r="D40" s="182">
        <v>0</v>
      </c>
      <c r="E40" s="373">
        <f>+D40+D41</f>
        <v>60</v>
      </c>
      <c r="F40" s="64"/>
      <c r="G40" s="64"/>
      <c r="H40" s="64"/>
      <c r="I40" s="67"/>
      <c r="J40" s="67"/>
      <c r="K40" s="67"/>
      <c r="L40" s="67"/>
      <c r="M40" s="67"/>
      <c r="N40" s="68"/>
    </row>
    <row r="41" spans="1:17" ht="85.5" x14ac:dyDescent="0.25">
      <c r="A41" s="60"/>
      <c r="B41" s="65" t="s">
        <v>134</v>
      </c>
      <c r="C41" s="183">
        <v>60</v>
      </c>
      <c r="D41" s="182">
        <v>60</v>
      </c>
      <c r="E41" s="374"/>
      <c r="F41" s="64"/>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f>((I49-H49)*365/12)</f>
        <v>22569.166666666668</v>
      </c>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302" t="s">
        <v>3</v>
      </c>
    </row>
    <row r="49" spans="1:25" s="72" customFormat="1" ht="30" x14ac:dyDescent="0.25">
      <c r="A49" s="37">
        <v>1</v>
      </c>
      <c r="B49" s="73" t="s">
        <v>164</v>
      </c>
      <c r="C49" s="74" t="s">
        <v>164</v>
      </c>
      <c r="D49" s="73" t="s">
        <v>150</v>
      </c>
      <c r="E49" s="209">
        <v>339</v>
      </c>
      <c r="F49" s="70" t="s">
        <v>126</v>
      </c>
      <c r="G49" s="213">
        <v>0</v>
      </c>
      <c r="H49" s="212">
        <v>41246</v>
      </c>
      <c r="I49" s="71">
        <v>41988</v>
      </c>
      <c r="J49" s="71" t="s">
        <v>127</v>
      </c>
      <c r="K49" s="209">
        <v>21</v>
      </c>
      <c r="L49" s="118">
        <v>3</v>
      </c>
      <c r="M49" s="209">
        <v>210</v>
      </c>
      <c r="N49" s="209">
        <f t="shared" ref="N49:N56" si="0">+M49*G49</f>
        <v>0</v>
      </c>
      <c r="O49" s="19">
        <v>1547803000</v>
      </c>
      <c r="P49" s="19">
        <v>79</v>
      </c>
      <c r="Q49" s="224"/>
      <c r="R49" s="208"/>
      <c r="S49" s="208"/>
      <c r="T49" s="208"/>
      <c r="U49" s="208"/>
      <c r="V49" s="208"/>
      <c r="W49" s="208"/>
      <c r="X49" s="208"/>
      <c r="Y49" s="208"/>
    </row>
    <row r="50" spans="1:25" s="72" customFormat="1" ht="60" customHeight="1" x14ac:dyDescent="0.25">
      <c r="A50" s="37">
        <f t="shared" ref="A50:A56" si="1">+A49+1</f>
        <v>2</v>
      </c>
      <c r="B50" s="73" t="s">
        <v>164</v>
      </c>
      <c r="C50" s="74" t="s">
        <v>164</v>
      </c>
      <c r="D50" s="73" t="s">
        <v>150</v>
      </c>
      <c r="E50" s="209">
        <v>159</v>
      </c>
      <c r="F50" s="70" t="s">
        <v>127</v>
      </c>
      <c r="G50" s="69">
        <v>0</v>
      </c>
      <c r="H50" s="212">
        <v>40235</v>
      </c>
      <c r="I50" s="71">
        <v>40543</v>
      </c>
      <c r="J50" s="71" t="s">
        <v>127</v>
      </c>
      <c r="K50" s="209">
        <v>0</v>
      </c>
      <c r="L50" s="118">
        <v>10</v>
      </c>
      <c r="M50" s="209">
        <v>0</v>
      </c>
      <c r="N50" s="209">
        <f t="shared" si="0"/>
        <v>0</v>
      </c>
      <c r="O50" s="19">
        <v>0</v>
      </c>
      <c r="P50" s="19">
        <v>79</v>
      </c>
      <c r="Q50" s="224" t="s">
        <v>631</v>
      </c>
      <c r="R50" s="208"/>
      <c r="S50" s="208"/>
      <c r="T50" s="208"/>
      <c r="U50" s="208"/>
      <c r="V50" s="208"/>
      <c r="W50" s="208"/>
      <c r="X50" s="208"/>
      <c r="Y50" s="208"/>
    </row>
    <row r="51" spans="1:25" s="72" customFormat="1" x14ac:dyDescent="0.25">
      <c r="A51" s="37">
        <f t="shared" si="1"/>
        <v>3</v>
      </c>
      <c r="B51" s="73"/>
      <c r="C51" s="74"/>
      <c r="D51" s="73"/>
      <c r="E51" s="211"/>
      <c r="F51" s="70"/>
      <c r="G51" s="70"/>
      <c r="H51" s="212"/>
      <c r="I51" s="71"/>
      <c r="J51" s="71"/>
      <c r="K51" s="209"/>
      <c r="L51" s="118"/>
      <c r="M51" s="209"/>
      <c r="N51" s="209">
        <f t="shared" si="0"/>
        <v>0</v>
      </c>
      <c r="O51" s="19"/>
      <c r="P51" s="19"/>
      <c r="Q51" s="224"/>
      <c r="R51" s="208"/>
      <c r="S51" s="208"/>
      <c r="T51" s="208"/>
      <c r="U51" s="208"/>
      <c r="V51" s="208"/>
      <c r="W51" s="208"/>
      <c r="X51" s="208"/>
      <c r="Y51" s="208"/>
    </row>
    <row r="52" spans="1:25" s="72" customFormat="1" x14ac:dyDescent="0.25">
      <c r="A52" s="37">
        <f t="shared" si="1"/>
        <v>4</v>
      </c>
      <c r="B52" s="73"/>
      <c r="C52" s="74"/>
      <c r="D52" s="73"/>
      <c r="E52" s="211"/>
      <c r="F52" s="70"/>
      <c r="G52" s="70"/>
      <c r="H52" s="212"/>
      <c r="I52" s="71"/>
      <c r="J52" s="71"/>
      <c r="K52" s="209"/>
      <c r="L52" s="118"/>
      <c r="M52" s="209"/>
      <c r="N52" s="209">
        <f t="shared" si="0"/>
        <v>0</v>
      </c>
      <c r="O52" s="19"/>
      <c r="P52" s="19"/>
      <c r="Q52" s="224"/>
      <c r="R52" s="208"/>
      <c r="S52" s="208"/>
      <c r="T52" s="208"/>
      <c r="U52" s="208"/>
      <c r="V52" s="208"/>
      <c r="W52" s="208"/>
      <c r="X52" s="208"/>
      <c r="Y52" s="208"/>
    </row>
    <row r="53" spans="1:25" s="72" customFormat="1" x14ac:dyDescent="0.25">
      <c r="A53" s="37">
        <f t="shared" si="1"/>
        <v>5</v>
      </c>
      <c r="B53" s="73"/>
      <c r="C53" s="74"/>
      <c r="D53" s="73"/>
      <c r="E53" s="209"/>
      <c r="F53" s="70"/>
      <c r="G53" s="70"/>
      <c r="H53" s="212"/>
      <c r="I53" s="71"/>
      <c r="J53" s="71"/>
      <c r="K53" s="209"/>
      <c r="L53" s="118"/>
      <c r="M53" s="209"/>
      <c r="N53" s="209">
        <f t="shared" si="0"/>
        <v>0</v>
      </c>
      <c r="O53" s="19"/>
      <c r="P53" s="19"/>
      <c r="Q53" s="224"/>
      <c r="R53" s="208"/>
      <c r="S53" s="208"/>
      <c r="T53" s="208"/>
      <c r="U53" s="208"/>
      <c r="V53" s="208"/>
      <c r="W53" s="208"/>
      <c r="X53" s="208"/>
      <c r="Y53" s="208"/>
    </row>
    <row r="54" spans="1:25" s="72" customFormat="1" x14ac:dyDescent="0.25">
      <c r="A54" s="37">
        <f t="shared" si="1"/>
        <v>6</v>
      </c>
      <c r="B54" s="73"/>
      <c r="C54" s="74"/>
      <c r="D54" s="73"/>
      <c r="E54" s="211"/>
      <c r="F54" s="70"/>
      <c r="G54" s="70"/>
      <c r="H54" s="212"/>
      <c r="I54" s="71"/>
      <c r="J54" s="71"/>
      <c r="K54" s="209"/>
      <c r="L54" s="118"/>
      <c r="M54" s="209"/>
      <c r="N54" s="209">
        <f t="shared" si="0"/>
        <v>0</v>
      </c>
      <c r="O54" s="19"/>
      <c r="P54" s="19"/>
      <c r="Q54" s="224"/>
      <c r="R54" s="208"/>
      <c r="S54" s="208"/>
      <c r="T54" s="208"/>
      <c r="U54" s="208"/>
      <c r="V54" s="208"/>
      <c r="W54" s="208"/>
      <c r="X54" s="208"/>
      <c r="Y54" s="208"/>
    </row>
    <row r="55" spans="1:25" s="72" customFormat="1" x14ac:dyDescent="0.25">
      <c r="A55" s="37">
        <f t="shared" si="1"/>
        <v>7</v>
      </c>
      <c r="B55" s="73"/>
      <c r="C55" s="74"/>
      <c r="D55" s="73"/>
      <c r="E55" s="211"/>
      <c r="F55" s="70"/>
      <c r="G55" s="70"/>
      <c r="H55" s="212"/>
      <c r="I55" s="71"/>
      <c r="J55" s="71"/>
      <c r="K55" s="209"/>
      <c r="L55" s="118"/>
      <c r="M55" s="209"/>
      <c r="N55" s="209">
        <f t="shared" si="0"/>
        <v>0</v>
      </c>
      <c r="O55" s="19"/>
      <c r="P55" s="19"/>
      <c r="Q55" s="224"/>
      <c r="R55" s="208"/>
      <c r="S55" s="208"/>
      <c r="T55" s="208"/>
      <c r="U55" s="208"/>
      <c r="V55" s="208"/>
      <c r="W55" s="208"/>
      <c r="X55" s="208"/>
      <c r="Y55" s="208"/>
    </row>
    <row r="56" spans="1:25" s="72" customFormat="1" x14ac:dyDescent="0.25">
      <c r="A56" s="37">
        <f t="shared" si="1"/>
        <v>8</v>
      </c>
      <c r="B56" s="73"/>
      <c r="C56" s="74"/>
      <c r="D56" s="73"/>
      <c r="E56" s="211"/>
      <c r="F56" s="70"/>
      <c r="G56" s="70"/>
      <c r="H56" s="212"/>
      <c r="I56" s="71"/>
      <c r="J56" s="71"/>
      <c r="K56" s="209"/>
      <c r="L56" s="118"/>
      <c r="M56" s="209"/>
      <c r="N56" s="209">
        <f t="shared" si="0"/>
        <v>0</v>
      </c>
      <c r="O56" s="19"/>
      <c r="P56" s="19"/>
      <c r="Q56" s="224"/>
      <c r="R56" s="208"/>
      <c r="S56" s="208"/>
      <c r="T56" s="208"/>
      <c r="U56" s="208"/>
      <c r="V56" s="208"/>
      <c r="W56" s="208"/>
      <c r="X56" s="208"/>
      <c r="Y56" s="208"/>
    </row>
    <row r="57" spans="1:25" s="72" customFormat="1" x14ac:dyDescent="0.25">
      <c r="A57" s="37"/>
      <c r="B57" s="114" t="s">
        <v>16</v>
      </c>
      <c r="C57" s="74"/>
      <c r="D57" s="73"/>
      <c r="E57" s="209"/>
      <c r="F57" s="70"/>
      <c r="G57" s="70"/>
      <c r="H57" s="70"/>
      <c r="I57" s="71"/>
      <c r="J57" s="71"/>
      <c r="K57" s="120">
        <f>SUM(K49:K56)</f>
        <v>21</v>
      </c>
      <c r="L57" s="119">
        <f>SUM(L49:L56)</f>
        <v>13</v>
      </c>
      <c r="M57" s="120">
        <f>SUM(M49:M56)</f>
        <v>210</v>
      </c>
      <c r="N57" s="75">
        <f>SUM(N49:N56)</f>
        <v>0</v>
      </c>
      <c r="O57" s="19"/>
      <c r="P57" s="19"/>
      <c r="Q57" s="109"/>
    </row>
    <row r="58" spans="1:25" s="20" customFormat="1" x14ac:dyDescent="0.25">
      <c r="E58" s="21"/>
    </row>
    <row r="59" spans="1:25" s="20" customFormat="1" x14ac:dyDescent="0.25">
      <c r="B59" s="379" t="s">
        <v>28</v>
      </c>
      <c r="C59" s="379" t="s">
        <v>27</v>
      </c>
      <c r="D59" s="381" t="s">
        <v>33</v>
      </c>
      <c r="E59" s="381"/>
    </row>
    <row r="60" spans="1:25" s="20" customFormat="1" x14ac:dyDescent="0.25">
      <c r="B60" s="380"/>
      <c r="C60" s="380"/>
      <c r="D60" s="180" t="s">
        <v>23</v>
      </c>
      <c r="E60" s="43" t="s">
        <v>24</v>
      </c>
    </row>
    <row r="61" spans="1:25" s="20" customFormat="1" ht="30.6" customHeight="1" x14ac:dyDescent="0.25">
      <c r="B61" s="41" t="s">
        <v>21</v>
      </c>
      <c r="C61" s="42">
        <f>+K57</f>
        <v>21</v>
      </c>
      <c r="D61" s="40"/>
      <c r="E61" s="320" t="s">
        <v>370</v>
      </c>
      <c r="F61" s="22"/>
      <c r="G61" s="22"/>
      <c r="H61" s="22"/>
      <c r="I61" s="22"/>
      <c r="J61" s="22"/>
      <c r="K61" s="22"/>
      <c r="L61" s="22"/>
      <c r="M61" s="22"/>
    </row>
    <row r="62" spans="1:25" s="20" customFormat="1" ht="30" customHeight="1" x14ac:dyDescent="0.25">
      <c r="B62" s="41" t="s">
        <v>25</v>
      </c>
      <c r="C62" s="303">
        <f>+M57</f>
        <v>210</v>
      </c>
      <c r="D62" s="40"/>
      <c r="E62" s="320" t="s">
        <v>370</v>
      </c>
    </row>
    <row r="63" spans="1:25" s="20" customFormat="1" x14ac:dyDescent="0.25">
      <c r="B63" s="23"/>
      <c r="C63" s="383"/>
      <c r="D63" s="383"/>
      <c r="E63" s="383"/>
      <c r="F63" s="383"/>
      <c r="G63" s="383"/>
      <c r="H63" s="383"/>
      <c r="I63" s="383"/>
      <c r="J63" s="383"/>
      <c r="K63" s="383"/>
      <c r="L63" s="383"/>
      <c r="M63" s="383"/>
      <c r="N63" s="383"/>
    </row>
    <row r="64" spans="1:25" ht="28.15" customHeight="1" thickBot="1" x14ac:dyDescent="0.3"/>
    <row r="65" spans="2:16" ht="27" thickBot="1" x14ac:dyDescent="0.3">
      <c r="B65" s="384" t="s">
        <v>96</v>
      </c>
      <c r="C65" s="384"/>
      <c r="D65" s="384"/>
      <c r="E65" s="384"/>
      <c r="F65" s="384"/>
      <c r="G65" s="384"/>
      <c r="H65" s="384"/>
      <c r="I65" s="384"/>
      <c r="J65" s="384"/>
      <c r="K65" s="384"/>
      <c r="L65" s="384"/>
      <c r="M65" s="384"/>
      <c r="N65" s="384"/>
    </row>
    <row r="68" spans="2:16" ht="109.5" customHeight="1" x14ac:dyDescent="0.25">
      <c r="B68" s="78" t="s">
        <v>139</v>
      </c>
      <c r="C68" s="47" t="s">
        <v>2</v>
      </c>
      <c r="D68" s="47" t="s">
        <v>98</v>
      </c>
      <c r="E68" s="47" t="s">
        <v>97</v>
      </c>
      <c r="F68" s="47" t="s">
        <v>99</v>
      </c>
      <c r="G68" s="47" t="s">
        <v>100</v>
      </c>
      <c r="H68" s="47" t="s">
        <v>101</v>
      </c>
      <c r="I68" s="47" t="s">
        <v>102</v>
      </c>
      <c r="J68" s="47" t="s">
        <v>103</v>
      </c>
      <c r="K68" s="47" t="s">
        <v>104</v>
      </c>
      <c r="L68" s="47" t="s">
        <v>105</v>
      </c>
      <c r="M68" s="58" t="s">
        <v>106</v>
      </c>
      <c r="N68" s="58" t="s">
        <v>107</v>
      </c>
      <c r="O68" s="361" t="s">
        <v>3</v>
      </c>
      <c r="P68" s="362"/>
    </row>
    <row r="69" spans="2:16" ht="30" x14ac:dyDescent="0.25">
      <c r="B69" s="179" t="s">
        <v>534</v>
      </c>
      <c r="C69" s="300" t="s">
        <v>534</v>
      </c>
      <c r="D69" s="205" t="s">
        <v>369</v>
      </c>
      <c r="E69" s="221">
        <v>168</v>
      </c>
      <c r="F69" s="191" t="s">
        <v>127</v>
      </c>
      <c r="G69" s="191" t="s">
        <v>354</v>
      </c>
      <c r="H69" s="2" t="s">
        <v>126</v>
      </c>
      <c r="I69" s="59" t="s">
        <v>366</v>
      </c>
      <c r="J69" s="59" t="s">
        <v>126</v>
      </c>
      <c r="K69" s="79" t="s">
        <v>126</v>
      </c>
      <c r="L69" s="79" t="s">
        <v>126</v>
      </c>
      <c r="M69" s="79" t="s">
        <v>126</v>
      </c>
      <c r="N69" s="79" t="s">
        <v>126</v>
      </c>
      <c r="O69" s="377"/>
      <c r="P69" s="378"/>
    </row>
    <row r="70" spans="2:16" x14ac:dyDescent="0.25">
      <c r="B70" s="179" t="s">
        <v>396</v>
      </c>
      <c r="C70" s="300" t="s">
        <v>396</v>
      </c>
      <c r="D70" s="205" t="s">
        <v>367</v>
      </c>
      <c r="E70" s="221">
        <v>136</v>
      </c>
      <c r="F70" s="191" t="s">
        <v>354</v>
      </c>
      <c r="G70" s="191" t="s">
        <v>126</v>
      </c>
      <c r="H70" s="2" t="s">
        <v>366</v>
      </c>
      <c r="I70" s="59" t="s">
        <v>366</v>
      </c>
      <c r="J70" s="59" t="s">
        <v>126</v>
      </c>
      <c r="K70" s="79" t="s">
        <v>126</v>
      </c>
      <c r="L70" s="79" t="s">
        <v>126</v>
      </c>
      <c r="M70" s="79" t="s">
        <v>126</v>
      </c>
      <c r="N70" s="79" t="s">
        <v>126</v>
      </c>
      <c r="O70" s="377"/>
      <c r="P70" s="378"/>
    </row>
    <row r="71" spans="2:16" x14ac:dyDescent="0.25">
      <c r="B71" s="179"/>
      <c r="C71" s="179"/>
      <c r="D71" s="48"/>
      <c r="F71" s="191"/>
      <c r="G71" s="191"/>
      <c r="H71" s="2"/>
      <c r="I71" s="59"/>
      <c r="J71" s="59"/>
      <c r="K71" s="79"/>
      <c r="L71" s="79"/>
      <c r="M71" s="79"/>
      <c r="N71" s="79"/>
      <c r="O71" s="377"/>
      <c r="P71" s="378"/>
    </row>
    <row r="72" spans="2:16" x14ac:dyDescent="0.25">
      <c r="B72" s="179"/>
      <c r="C72" s="179"/>
      <c r="D72" s="205"/>
      <c r="E72" s="221"/>
      <c r="F72" s="191"/>
      <c r="G72" s="191"/>
      <c r="H72" s="2"/>
      <c r="I72" s="59"/>
      <c r="J72" s="59"/>
      <c r="K72" s="79"/>
      <c r="L72" s="79"/>
      <c r="M72" s="79"/>
      <c r="N72" s="79"/>
      <c r="O72" s="377"/>
      <c r="P72" s="378"/>
    </row>
    <row r="73" spans="2:16" x14ac:dyDescent="0.25">
      <c r="B73" s="179"/>
      <c r="C73" s="179"/>
      <c r="D73" s="205"/>
      <c r="E73" s="205"/>
      <c r="F73" s="191"/>
      <c r="G73" s="191"/>
      <c r="H73" s="2"/>
      <c r="I73" s="59"/>
      <c r="J73" s="59"/>
      <c r="K73" s="79"/>
      <c r="L73" s="79"/>
      <c r="M73" s="79"/>
      <c r="N73" s="79"/>
      <c r="O73" s="377"/>
      <c r="P73" s="378"/>
    </row>
    <row r="74" spans="2:16" x14ac:dyDescent="0.25">
      <c r="B74" s="179"/>
      <c r="C74" s="179"/>
      <c r="D74" s="205"/>
      <c r="E74" s="205"/>
      <c r="F74" s="191"/>
      <c r="G74" s="191"/>
      <c r="H74" s="2"/>
      <c r="I74" s="59"/>
      <c r="J74" s="59"/>
      <c r="K74" s="79"/>
      <c r="L74" s="79"/>
      <c r="M74" s="79"/>
      <c r="N74" s="79"/>
      <c r="O74" s="377"/>
      <c r="P74" s="378"/>
    </row>
    <row r="75" spans="2:16" x14ac:dyDescent="0.25">
      <c r="B75" s="48"/>
      <c r="C75" s="48"/>
      <c r="D75" s="48"/>
      <c r="E75" s="48"/>
      <c r="F75" s="48"/>
      <c r="G75" s="48"/>
      <c r="H75" s="79"/>
      <c r="I75" s="79"/>
      <c r="J75" s="79"/>
      <c r="K75" s="79"/>
      <c r="L75" s="79"/>
      <c r="M75" s="79"/>
      <c r="N75" s="79"/>
      <c r="O75" s="377"/>
      <c r="P75" s="378"/>
    </row>
    <row r="76" spans="2:16" x14ac:dyDescent="0.25">
      <c r="B76" s="48"/>
      <c r="C76" s="48"/>
      <c r="D76" s="48"/>
      <c r="E76" s="48"/>
      <c r="F76" s="48"/>
      <c r="G76" s="48"/>
      <c r="H76" s="79"/>
      <c r="I76" s="79"/>
      <c r="J76" s="79"/>
      <c r="K76" s="79"/>
      <c r="L76" s="79"/>
      <c r="M76" s="79"/>
      <c r="N76" s="79"/>
      <c r="O76" s="377"/>
      <c r="P76" s="378"/>
    </row>
    <row r="77" spans="2:16" x14ac:dyDescent="0.25">
      <c r="B77" s="48"/>
      <c r="C77" s="48"/>
      <c r="D77" s="48"/>
      <c r="E77" s="48"/>
      <c r="F77" s="48"/>
      <c r="G77" s="48"/>
      <c r="H77" s="79"/>
      <c r="I77" s="79"/>
      <c r="J77" s="79"/>
      <c r="K77" s="79"/>
      <c r="L77" s="79"/>
      <c r="M77" s="79"/>
      <c r="N77" s="79"/>
      <c r="O77" s="182"/>
      <c r="P77" s="182"/>
    </row>
    <row r="78" spans="2:16" x14ac:dyDescent="0.25">
      <c r="B78" s="48"/>
      <c r="C78" s="48"/>
      <c r="D78" s="48"/>
      <c r="E78" s="48"/>
      <c r="F78" s="48"/>
      <c r="G78" s="48"/>
      <c r="H78" s="79"/>
      <c r="I78" s="79"/>
      <c r="J78" s="79"/>
      <c r="K78" s="79"/>
      <c r="L78" s="79"/>
      <c r="M78" s="79"/>
      <c r="N78" s="79"/>
      <c r="O78" s="182"/>
      <c r="P78" s="182"/>
    </row>
    <row r="79" spans="2:16" x14ac:dyDescent="0.25">
      <c r="B79" s="217" t="s">
        <v>1</v>
      </c>
      <c r="C79" s="217"/>
      <c r="D79" s="217"/>
      <c r="E79" s="217"/>
      <c r="F79" s="217"/>
      <c r="G79" s="217"/>
    </row>
    <row r="80" spans="2:16" x14ac:dyDescent="0.25">
      <c r="B80" s="5" t="s">
        <v>36</v>
      </c>
    </row>
    <row r="81" spans="1:17" x14ac:dyDescent="0.25">
      <c r="B81" s="5" t="s">
        <v>59</v>
      </c>
    </row>
    <row r="83" spans="1:17" ht="15.75" thickBot="1" x14ac:dyDescent="0.3"/>
    <row r="84" spans="1:17" ht="27" thickBot="1" x14ac:dyDescent="0.3">
      <c r="B84" s="354" t="s">
        <v>37</v>
      </c>
      <c r="C84" s="355"/>
      <c r="D84" s="355"/>
      <c r="E84" s="355"/>
      <c r="F84" s="355"/>
      <c r="G84" s="355"/>
      <c r="H84" s="355"/>
      <c r="I84" s="355"/>
      <c r="J84" s="355"/>
      <c r="K84" s="355"/>
      <c r="L84" s="355"/>
      <c r="M84" s="355"/>
      <c r="N84" s="356"/>
    </row>
    <row r="89" spans="1:17" ht="76.5" customHeight="1" x14ac:dyDescent="0.25">
      <c r="B89" s="78" t="s">
        <v>0</v>
      </c>
      <c r="C89" s="78" t="s">
        <v>38</v>
      </c>
      <c r="D89" s="78" t="s">
        <v>39</v>
      </c>
      <c r="E89" s="78" t="s">
        <v>108</v>
      </c>
      <c r="F89" s="78" t="s">
        <v>110</v>
      </c>
      <c r="G89" s="78" t="s">
        <v>111</v>
      </c>
      <c r="H89" s="78" t="s">
        <v>112</v>
      </c>
      <c r="I89" s="78" t="s">
        <v>109</v>
      </c>
      <c r="J89" s="361" t="s">
        <v>113</v>
      </c>
      <c r="K89" s="382"/>
      <c r="L89" s="362"/>
      <c r="M89" s="78" t="s">
        <v>114</v>
      </c>
      <c r="N89" s="78" t="s">
        <v>40</v>
      </c>
      <c r="O89" s="78" t="s">
        <v>41</v>
      </c>
      <c r="P89" s="385" t="s">
        <v>3</v>
      </c>
      <c r="Q89" s="385"/>
    </row>
    <row r="90" spans="1:17" s="122" customFormat="1" ht="148.5" customHeight="1" x14ac:dyDescent="0.25">
      <c r="A90" s="195">
        <v>4</v>
      </c>
      <c r="B90" s="145" t="s">
        <v>42</v>
      </c>
      <c r="C90" s="145" t="s">
        <v>364</v>
      </c>
      <c r="D90" s="145" t="s">
        <v>195</v>
      </c>
      <c r="E90" s="131">
        <v>26987996</v>
      </c>
      <c r="F90" s="145" t="s">
        <v>197</v>
      </c>
      <c r="G90" s="145" t="s">
        <v>196</v>
      </c>
      <c r="H90" s="128" t="s">
        <v>198</v>
      </c>
      <c r="I90" s="129" t="s">
        <v>183</v>
      </c>
      <c r="J90" s="145" t="s">
        <v>202</v>
      </c>
      <c r="K90" s="129" t="s">
        <v>199</v>
      </c>
      <c r="L90" s="129" t="s">
        <v>200</v>
      </c>
      <c r="M90" s="145" t="s">
        <v>126</v>
      </c>
      <c r="N90" s="145" t="s">
        <v>126</v>
      </c>
      <c r="O90" s="145" t="s">
        <v>126</v>
      </c>
      <c r="P90" s="359" t="s">
        <v>201</v>
      </c>
      <c r="Q90" s="360"/>
    </row>
    <row r="91" spans="1:17" s="122" customFormat="1" ht="167.25" customHeight="1" x14ac:dyDescent="0.25">
      <c r="A91" s="195">
        <v>5</v>
      </c>
      <c r="B91" s="271" t="s">
        <v>42</v>
      </c>
      <c r="C91" s="271" t="s">
        <v>364</v>
      </c>
      <c r="D91" s="271" t="s">
        <v>224</v>
      </c>
      <c r="E91" s="131">
        <v>39462024</v>
      </c>
      <c r="F91" s="271" t="s">
        <v>218</v>
      </c>
      <c r="G91" s="271" t="s">
        <v>219</v>
      </c>
      <c r="H91" s="128" t="s">
        <v>225</v>
      </c>
      <c r="I91" s="129" t="s">
        <v>183</v>
      </c>
      <c r="J91" s="271" t="s">
        <v>229</v>
      </c>
      <c r="K91" s="129" t="s">
        <v>535</v>
      </c>
      <c r="L91" s="129" t="s">
        <v>227</v>
      </c>
      <c r="M91" s="271" t="s">
        <v>126</v>
      </c>
      <c r="N91" s="271" t="s">
        <v>126</v>
      </c>
      <c r="O91" s="271" t="s">
        <v>127</v>
      </c>
      <c r="P91" s="359" t="s">
        <v>536</v>
      </c>
      <c r="Q91" s="360"/>
    </row>
    <row r="92" spans="1:17" ht="118.5" customHeight="1" x14ac:dyDescent="0.25">
      <c r="A92" s="182">
        <v>2</v>
      </c>
      <c r="B92" s="183" t="s">
        <v>250</v>
      </c>
      <c r="C92" s="183" t="s">
        <v>364</v>
      </c>
      <c r="D92" s="183" t="s">
        <v>259</v>
      </c>
      <c r="E92" s="131">
        <v>56057550</v>
      </c>
      <c r="F92" s="183" t="s">
        <v>154</v>
      </c>
      <c r="G92" s="183" t="s">
        <v>155</v>
      </c>
      <c r="H92" s="128" t="s">
        <v>238</v>
      </c>
      <c r="I92" s="129" t="s">
        <v>183</v>
      </c>
      <c r="J92" s="183" t="s">
        <v>260</v>
      </c>
      <c r="K92" s="129" t="s">
        <v>261</v>
      </c>
      <c r="L92" s="129" t="s">
        <v>262</v>
      </c>
      <c r="M92" s="183" t="s">
        <v>126</v>
      </c>
      <c r="N92" s="183" t="s">
        <v>126</v>
      </c>
      <c r="O92" s="183" t="s">
        <v>126</v>
      </c>
      <c r="P92" s="359"/>
      <c r="Q92" s="360"/>
    </row>
    <row r="93" spans="1:17" s="239" customFormat="1" ht="85.5" customHeight="1" x14ac:dyDescent="0.25">
      <c r="A93" s="270">
        <v>3</v>
      </c>
      <c r="B93" s="273" t="s">
        <v>250</v>
      </c>
      <c r="C93" s="273" t="s">
        <v>364</v>
      </c>
      <c r="D93" s="273" t="s">
        <v>263</v>
      </c>
      <c r="E93" s="237">
        <v>32686227</v>
      </c>
      <c r="F93" s="273" t="s">
        <v>154</v>
      </c>
      <c r="G93" s="273" t="s">
        <v>161</v>
      </c>
      <c r="H93" s="238" t="s">
        <v>264</v>
      </c>
      <c r="I93" s="273" t="s">
        <v>183</v>
      </c>
      <c r="J93" s="273" t="s">
        <v>265</v>
      </c>
      <c r="K93" s="273" t="s">
        <v>537</v>
      </c>
      <c r="L93" s="273" t="s">
        <v>267</v>
      </c>
      <c r="M93" s="273" t="s">
        <v>126</v>
      </c>
      <c r="N93" s="273" t="s">
        <v>126</v>
      </c>
      <c r="O93" s="273" t="s">
        <v>126</v>
      </c>
      <c r="P93" s="357" t="s">
        <v>268</v>
      </c>
      <c r="Q93" s="358"/>
    </row>
    <row r="95" spans="1:17" x14ac:dyDescent="0.25">
      <c r="B95" s="6"/>
      <c r="C95" s="6"/>
      <c r="D95" s="215"/>
      <c r="E95" s="6"/>
      <c r="F95" s="6"/>
      <c r="G95" s="6"/>
      <c r="H95" s="6"/>
      <c r="I95" s="6"/>
      <c r="J95" s="6"/>
      <c r="K95" s="6"/>
      <c r="L95" s="6"/>
      <c r="M95" s="6"/>
      <c r="N95" s="6"/>
      <c r="O95" s="6"/>
      <c r="P95" s="214"/>
    </row>
    <row r="96" spans="1:17" ht="15.75" thickBot="1" x14ac:dyDescent="0.3"/>
    <row r="97" spans="1:25" ht="27" thickBot="1" x14ac:dyDescent="0.3">
      <c r="B97" s="354" t="s">
        <v>44</v>
      </c>
      <c r="C97" s="355"/>
      <c r="D97" s="355"/>
      <c r="E97" s="355"/>
      <c r="F97" s="355"/>
      <c r="G97" s="355"/>
      <c r="H97" s="355"/>
      <c r="I97" s="355"/>
      <c r="J97" s="355"/>
      <c r="K97" s="355"/>
      <c r="L97" s="355"/>
      <c r="M97" s="355"/>
      <c r="N97" s="356"/>
    </row>
    <row r="100" spans="1:25" ht="46.15" customHeight="1" x14ac:dyDescent="0.25">
      <c r="B100" s="47" t="s">
        <v>32</v>
      </c>
      <c r="C100" s="47" t="s">
        <v>45</v>
      </c>
      <c r="D100" s="361" t="s">
        <v>3</v>
      </c>
      <c r="E100" s="362"/>
    </row>
    <row r="101" spans="1:25" ht="46.9" customHeight="1" x14ac:dyDescent="0.25">
      <c r="B101" s="48" t="s">
        <v>115</v>
      </c>
      <c r="C101" s="79" t="s">
        <v>126</v>
      </c>
      <c r="D101" s="363"/>
      <c r="E101" s="363"/>
    </row>
    <row r="104" spans="1:25" ht="26.25" x14ac:dyDescent="0.25">
      <c r="B104" s="364" t="s">
        <v>61</v>
      </c>
      <c r="C104" s="365"/>
      <c r="D104" s="365"/>
      <c r="E104" s="365"/>
      <c r="F104" s="365"/>
      <c r="G104" s="365"/>
      <c r="H104" s="365"/>
      <c r="I104" s="365"/>
      <c r="J104" s="365"/>
      <c r="K104" s="365"/>
      <c r="L104" s="365"/>
      <c r="M104" s="365"/>
      <c r="N104" s="365"/>
      <c r="O104" s="365"/>
      <c r="P104" s="365"/>
    </row>
    <row r="106" spans="1:25" ht="15.75" thickBot="1" x14ac:dyDescent="0.3"/>
    <row r="107" spans="1:25" ht="27" thickBot="1" x14ac:dyDescent="0.3">
      <c r="B107" s="354" t="s">
        <v>51</v>
      </c>
      <c r="C107" s="355"/>
      <c r="D107" s="355"/>
      <c r="E107" s="355"/>
      <c r="F107" s="355"/>
      <c r="G107" s="355"/>
      <c r="H107" s="355"/>
      <c r="I107" s="355"/>
      <c r="J107" s="355"/>
      <c r="K107" s="355"/>
      <c r="L107" s="355"/>
      <c r="M107" s="355"/>
      <c r="N107" s="356"/>
    </row>
    <row r="109" spans="1:25" ht="15.75" thickBot="1" x14ac:dyDescent="0.3">
      <c r="M109" s="45"/>
      <c r="N109" s="45"/>
    </row>
    <row r="110" spans="1:25" s="67" customFormat="1" ht="109.5" customHeight="1" x14ac:dyDescent="0.25">
      <c r="B110" s="76" t="s">
        <v>135</v>
      </c>
      <c r="C110" s="76" t="s">
        <v>136</v>
      </c>
      <c r="D110" s="76" t="s">
        <v>137</v>
      </c>
      <c r="E110" s="76" t="s">
        <v>43</v>
      </c>
      <c r="F110" s="76" t="s">
        <v>22</v>
      </c>
      <c r="G110" s="76" t="s">
        <v>95</v>
      </c>
      <c r="H110" s="76" t="s">
        <v>17</v>
      </c>
      <c r="I110" s="76" t="s">
        <v>10</v>
      </c>
      <c r="J110" s="76" t="s">
        <v>30</v>
      </c>
      <c r="K110" s="76" t="s">
        <v>58</v>
      </c>
      <c r="L110" s="76" t="s">
        <v>20</v>
      </c>
      <c r="M110" s="63" t="s">
        <v>26</v>
      </c>
      <c r="N110" s="76" t="s">
        <v>138</v>
      </c>
      <c r="O110" s="76" t="s">
        <v>35</v>
      </c>
      <c r="P110" s="77" t="s">
        <v>11</v>
      </c>
      <c r="Q110" s="302" t="s">
        <v>19</v>
      </c>
    </row>
    <row r="111" spans="1:25" s="72" customFormat="1" ht="45" x14ac:dyDescent="0.25">
      <c r="A111" s="37">
        <v>1</v>
      </c>
      <c r="B111" s="319"/>
      <c r="C111" s="73"/>
      <c r="D111" s="73"/>
      <c r="E111" s="211"/>
      <c r="F111" s="70"/>
      <c r="G111" s="213"/>
      <c r="H111" s="212"/>
      <c r="I111" s="71"/>
      <c r="J111" s="71"/>
      <c r="K111" s="209"/>
      <c r="L111" s="118"/>
      <c r="M111" s="209"/>
      <c r="N111" s="209"/>
      <c r="O111" s="19"/>
      <c r="P111" s="19"/>
      <c r="Q111" s="224" t="s">
        <v>520</v>
      </c>
      <c r="R111" s="208"/>
      <c r="S111" s="208"/>
      <c r="T111" s="208"/>
      <c r="U111" s="208"/>
      <c r="V111" s="208"/>
      <c r="W111" s="208"/>
      <c r="X111" s="208"/>
      <c r="Y111" s="208"/>
    </row>
    <row r="112" spans="1:25" s="72" customFormat="1" x14ac:dyDescent="0.25">
      <c r="A112" s="37"/>
      <c r="B112" s="319"/>
      <c r="C112" s="73"/>
      <c r="D112" s="73"/>
      <c r="E112" s="211"/>
      <c r="F112" s="70"/>
      <c r="G112" s="69"/>
      <c r="H112" s="212"/>
      <c r="I112" s="71"/>
      <c r="J112" s="71"/>
      <c r="K112" s="209"/>
      <c r="L112" s="118"/>
      <c r="M112" s="209"/>
      <c r="N112" s="209"/>
      <c r="O112" s="19"/>
      <c r="P112" s="19"/>
      <c r="Q112" s="224"/>
      <c r="R112" s="208"/>
      <c r="S112" s="208"/>
      <c r="T112" s="208"/>
      <c r="U112" s="208"/>
      <c r="V112" s="208"/>
      <c r="W112" s="208"/>
      <c r="X112" s="208"/>
      <c r="Y112" s="208"/>
    </row>
    <row r="113" spans="1:25" s="72" customFormat="1" x14ac:dyDescent="0.25">
      <c r="A113" s="37">
        <f t="shared" ref="A113:A118" si="2">+A112+1</f>
        <v>1</v>
      </c>
      <c r="B113" s="319"/>
      <c r="C113" s="73"/>
      <c r="D113" s="73"/>
      <c r="E113" s="211"/>
      <c r="F113" s="70"/>
      <c r="G113" s="70"/>
      <c r="H113" s="212"/>
      <c r="I113" s="71"/>
      <c r="J113" s="71"/>
      <c r="K113" s="209"/>
      <c r="L113" s="71"/>
      <c r="M113" s="209"/>
      <c r="N113" s="209">
        <f t="shared" ref="N113:N118" si="3">+G113*M113</f>
        <v>0</v>
      </c>
      <c r="O113" s="19"/>
      <c r="P113" s="19"/>
      <c r="Q113" s="224"/>
      <c r="R113" s="208"/>
      <c r="S113" s="208"/>
      <c r="T113" s="208"/>
      <c r="U113" s="208"/>
      <c r="V113" s="208"/>
      <c r="W113" s="208"/>
      <c r="X113" s="208"/>
      <c r="Y113" s="208"/>
    </row>
    <row r="114" spans="1:25" s="72" customFormat="1" x14ac:dyDescent="0.25">
      <c r="A114" s="37">
        <f t="shared" si="2"/>
        <v>2</v>
      </c>
      <c r="B114" s="319"/>
      <c r="C114" s="74"/>
      <c r="D114" s="73"/>
      <c r="E114" s="211"/>
      <c r="F114" s="70"/>
      <c r="G114" s="70"/>
      <c r="H114" s="70"/>
      <c r="I114" s="71"/>
      <c r="J114" s="71"/>
      <c r="K114" s="71"/>
      <c r="L114" s="71"/>
      <c r="M114" s="210"/>
      <c r="N114" s="209">
        <f t="shared" si="3"/>
        <v>0</v>
      </c>
      <c r="O114" s="19"/>
      <c r="P114" s="19"/>
      <c r="Q114" s="224"/>
      <c r="R114" s="208"/>
      <c r="S114" s="208"/>
      <c r="T114" s="208"/>
      <c r="U114" s="208"/>
      <c r="V114" s="208"/>
      <c r="W114" s="208"/>
      <c r="X114" s="208"/>
      <c r="Y114" s="208"/>
    </row>
    <row r="115" spans="1:25" s="72" customFormat="1" x14ac:dyDescent="0.25">
      <c r="A115" s="37">
        <f t="shared" si="2"/>
        <v>3</v>
      </c>
      <c r="B115" s="319"/>
      <c r="C115" s="74"/>
      <c r="D115" s="73"/>
      <c r="E115" s="211"/>
      <c r="F115" s="70"/>
      <c r="G115" s="70"/>
      <c r="H115" s="70"/>
      <c r="I115" s="71"/>
      <c r="J115" s="71"/>
      <c r="K115" s="71"/>
      <c r="L115" s="71"/>
      <c r="M115" s="210"/>
      <c r="N115" s="209">
        <f t="shared" si="3"/>
        <v>0</v>
      </c>
      <c r="O115" s="19"/>
      <c r="P115" s="19"/>
      <c r="Q115" s="224"/>
      <c r="R115" s="208"/>
      <c r="S115" s="208"/>
      <c r="T115" s="208"/>
      <c r="U115" s="208"/>
      <c r="V115" s="208"/>
      <c r="W115" s="208"/>
      <c r="X115" s="208"/>
      <c r="Y115" s="208"/>
    </row>
    <row r="116" spans="1:25" s="72" customFormat="1" x14ac:dyDescent="0.25">
      <c r="A116" s="37">
        <f t="shared" si="2"/>
        <v>4</v>
      </c>
      <c r="B116" s="319"/>
      <c r="C116" s="74"/>
      <c r="D116" s="73"/>
      <c r="E116" s="211"/>
      <c r="F116" s="70"/>
      <c r="G116" s="70"/>
      <c r="H116" s="70"/>
      <c r="I116" s="71"/>
      <c r="J116" s="71"/>
      <c r="K116" s="71"/>
      <c r="L116" s="71"/>
      <c r="M116" s="210"/>
      <c r="N116" s="209">
        <f t="shared" si="3"/>
        <v>0</v>
      </c>
      <c r="O116" s="19"/>
      <c r="P116" s="19"/>
      <c r="Q116" s="224"/>
      <c r="R116" s="208"/>
      <c r="S116" s="208"/>
      <c r="T116" s="208"/>
      <c r="U116" s="208"/>
      <c r="V116" s="208"/>
      <c r="W116" s="208"/>
      <c r="X116" s="208"/>
      <c r="Y116" s="208"/>
    </row>
    <row r="117" spans="1:25" s="72" customFormat="1" x14ac:dyDescent="0.25">
      <c r="A117" s="37">
        <f t="shared" si="2"/>
        <v>5</v>
      </c>
      <c r="B117" s="319"/>
      <c r="C117" s="74"/>
      <c r="D117" s="73"/>
      <c r="E117" s="211"/>
      <c r="F117" s="70"/>
      <c r="G117" s="70"/>
      <c r="H117" s="70"/>
      <c r="I117" s="71"/>
      <c r="J117" s="71"/>
      <c r="K117" s="71"/>
      <c r="L117" s="71"/>
      <c r="M117" s="210"/>
      <c r="N117" s="209">
        <f t="shared" si="3"/>
        <v>0</v>
      </c>
      <c r="O117" s="19"/>
      <c r="P117" s="19"/>
      <c r="Q117" s="224"/>
      <c r="R117" s="208"/>
      <c r="S117" s="208"/>
      <c r="T117" s="208"/>
      <c r="U117" s="208"/>
      <c r="V117" s="208"/>
      <c r="W117" s="208"/>
      <c r="X117" s="208"/>
      <c r="Y117" s="208"/>
    </row>
    <row r="118" spans="1:25" s="72" customFormat="1" x14ac:dyDescent="0.25">
      <c r="A118" s="37">
        <f t="shared" si="2"/>
        <v>6</v>
      </c>
      <c r="B118" s="319"/>
      <c r="C118" s="74"/>
      <c r="D118" s="73"/>
      <c r="E118" s="69"/>
      <c r="F118" s="70"/>
      <c r="G118" s="70"/>
      <c r="H118" s="70"/>
      <c r="I118" s="71"/>
      <c r="J118" s="71"/>
      <c r="K118" s="71"/>
      <c r="L118" s="71"/>
      <c r="M118" s="210"/>
      <c r="N118" s="209">
        <f t="shared" si="3"/>
        <v>0</v>
      </c>
      <c r="O118" s="19"/>
      <c r="P118" s="19"/>
      <c r="Q118" s="224"/>
      <c r="R118" s="208"/>
      <c r="S118" s="208"/>
      <c r="T118" s="208"/>
      <c r="U118" s="208"/>
      <c r="V118" s="208"/>
      <c r="W118" s="208"/>
      <c r="X118" s="208"/>
      <c r="Y118" s="208"/>
    </row>
    <row r="119" spans="1:25" s="72" customFormat="1" x14ac:dyDescent="0.25">
      <c r="A119" s="37"/>
      <c r="B119" s="114" t="s">
        <v>16</v>
      </c>
      <c r="C119" s="74"/>
      <c r="D119" s="73"/>
      <c r="E119" s="69"/>
      <c r="F119" s="70"/>
      <c r="G119" s="70"/>
      <c r="H119" s="70"/>
      <c r="I119" s="71"/>
      <c r="J119" s="71"/>
      <c r="K119" s="75">
        <f>SUM(K111:K118)</f>
        <v>0</v>
      </c>
      <c r="L119" s="75">
        <f>SUM(L111:L118)</f>
        <v>0</v>
      </c>
      <c r="M119" s="108">
        <f>SUM(M111:M118)</f>
        <v>0</v>
      </c>
      <c r="N119" s="75">
        <f>SUM(N111:N118)</f>
        <v>0</v>
      </c>
      <c r="O119" s="19"/>
      <c r="P119" s="19"/>
      <c r="Q119" s="109"/>
    </row>
    <row r="120" spans="1:25" x14ac:dyDescent="0.25">
      <c r="B120" s="20"/>
      <c r="C120" s="20"/>
      <c r="D120" s="20"/>
      <c r="E120" s="21"/>
      <c r="F120" s="20"/>
      <c r="G120" s="20"/>
      <c r="H120" s="20"/>
      <c r="I120" s="20"/>
      <c r="J120" s="20"/>
      <c r="K120" s="20"/>
      <c r="L120" s="20"/>
      <c r="M120" s="20"/>
      <c r="N120" s="20"/>
      <c r="O120" s="20"/>
      <c r="P120" s="20"/>
    </row>
    <row r="121" spans="1:25" ht="18.75" x14ac:dyDescent="0.25">
      <c r="B121" s="41" t="s">
        <v>31</v>
      </c>
      <c r="C121" s="51">
        <f>+K119</f>
        <v>0</v>
      </c>
      <c r="H121" s="22"/>
      <c r="I121" s="22"/>
      <c r="J121" s="22"/>
      <c r="K121" s="22"/>
      <c r="L121" s="22"/>
      <c r="M121" s="22"/>
      <c r="N121" s="20"/>
      <c r="O121" s="20"/>
      <c r="P121" s="20"/>
    </row>
    <row r="123" spans="1:25" ht="15.75" thickBot="1" x14ac:dyDescent="0.3"/>
    <row r="124" spans="1:25" ht="37.15" customHeight="1" thickBot="1" x14ac:dyDescent="0.3">
      <c r="B124" s="53" t="s">
        <v>47</v>
      </c>
      <c r="C124" s="54" t="s">
        <v>48</v>
      </c>
      <c r="D124" s="53" t="s">
        <v>49</v>
      </c>
      <c r="E124" s="54" t="s">
        <v>52</v>
      </c>
    </row>
    <row r="125" spans="1:25" ht="41.45" customHeight="1" x14ac:dyDescent="0.25">
      <c r="B125" s="46" t="s">
        <v>116</v>
      </c>
      <c r="C125" s="49">
        <v>20</v>
      </c>
      <c r="D125" s="49">
        <v>0</v>
      </c>
      <c r="E125" s="394">
        <f>+D125+D126+D127</f>
        <v>0</v>
      </c>
    </row>
    <row r="126" spans="1:25" x14ac:dyDescent="0.25">
      <c r="B126" s="46" t="s">
        <v>117</v>
      </c>
      <c r="C126" s="39">
        <v>30</v>
      </c>
      <c r="D126" s="182">
        <v>0</v>
      </c>
      <c r="E126" s="395"/>
    </row>
    <row r="127" spans="1:25" ht="15.75" thickBot="1" x14ac:dyDescent="0.3">
      <c r="B127" s="46" t="s">
        <v>118</v>
      </c>
      <c r="C127" s="50">
        <v>40</v>
      </c>
      <c r="D127" s="50">
        <v>0</v>
      </c>
      <c r="E127" s="396"/>
    </row>
    <row r="129" spans="2:17" ht="15.75" thickBot="1" x14ac:dyDescent="0.3"/>
    <row r="130" spans="2:17" ht="27" thickBot="1" x14ac:dyDescent="0.3">
      <c r="B130" s="354" t="s">
        <v>149</v>
      </c>
      <c r="C130" s="355"/>
      <c r="D130" s="355"/>
      <c r="E130" s="355"/>
      <c r="F130" s="355"/>
      <c r="G130" s="355"/>
      <c r="H130" s="355"/>
      <c r="I130" s="355"/>
      <c r="J130" s="355"/>
      <c r="K130" s="355"/>
      <c r="L130" s="355"/>
      <c r="M130" s="355"/>
      <c r="N130" s="356"/>
    </row>
    <row r="132" spans="2:17" ht="76.5" customHeight="1" x14ac:dyDescent="0.25">
      <c r="B132" s="78" t="s">
        <v>0</v>
      </c>
      <c r="C132" s="78" t="s">
        <v>38</v>
      </c>
      <c r="D132" s="78" t="s">
        <v>39</v>
      </c>
      <c r="E132" s="78" t="s">
        <v>108</v>
      </c>
      <c r="F132" s="78" t="s">
        <v>110</v>
      </c>
      <c r="G132" s="78" t="s">
        <v>111</v>
      </c>
      <c r="H132" s="78" t="s">
        <v>112</v>
      </c>
      <c r="I132" s="78" t="s">
        <v>109</v>
      </c>
      <c r="J132" s="361" t="s">
        <v>113</v>
      </c>
      <c r="K132" s="382"/>
      <c r="L132" s="362"/>
      <c r="M132" s="78" t="s">
        <v>114</v>
      </c>
      <c r="N132" s="78" t="s">
        <v>40</v>
      </c>
      <c r="O132" s="78" t="s">
        <v>41</v>
      </c>
      <c r="P132" s="361" t="s">
        <v>3</v>
      </c>
      <c r="Q132" s="390"/>
    </row>
    <row r="133" spans="2:17" s="195" customFormat="1" ht="99.75" x14ac:dyDescent="0.25">
      <c r="B133" s="183" t="s">
        <v>123</v>
      </c>
      <c r="C133" s="183" t="s">
        <v>350</v>
      </c>
      <c r="D133" s="183" t="s">
        <v>436</v>
      </c>
      <c r="E133" s="229">
        <v>1120739878</v>
      </c>
      <c r="F133" s="183" t="s">
        <v>437</v>
      </c>
      <c r="G133" s="183" t="s">
        <v>155</v>
      </c>
      <c r="H133" s="230" t="s">
        <v>438</v>
      </c>
      <c r="I133" s="231" t="s">
        <v>126</v>
      </c>
      <c r="J133" s="183" t="s">
        <v>439</v>
      </c>
      <c r="K133" s="129" t="s">
        <v>440</v>
      </c>
      <c r="L133" s="129" t="s">
        <v>441</v>
      </c>
      <c r="M133" s="229" t="s">
        <v>126</v>
      </c>
      <c r="N133" s="229" t="s">
        <v>126</v>
      </c>
      <c r="O133" s="229" t="s">
        <v>126</v>
      </c>
      <c r="P133" s="391"/>
      <c r="Q133" s="392"/>
    </row>
    <row r="134" spans="2:17" s="195" customFormat="1" ht="60.75" customHeight="1" x14ac:dyDescent="0.25">
      <c r="B134" s="183" t="s">
        <v>122</v>
      </c>
      <c r="C134" s="183" t="s">
        <v>350</v>
      </c>
      <c r="D134" s="183" t="s">
        <v>426</v>
      </c>
      <c r="E134" s="229">
        <v>26995824</v>
      </c>
      <c r="F134" s="183" t="s">
        <v>433</v>
      </c>
      <c r="G134" s="183" t="s">
        <v>312</v>
      </c>
      <c r="H134" s="128" t="s">
        <v>434</v>
      </c>
      <c r="I134" s="231" t="s">
        <v>126</v>
      </c>
      <c r="J134" s="183" t="s">
        <v>347</v>
      </c>
      <c r="K134" s="129" t="s">
        <v>435</v>
      </c>
      <c r="L134" s="129" t="s">
        <v>159</v>
      </c>
      <c r="M134" s="229" t="s">
        <v>126</v>
      </c>
      <c r="N134" s="229" t="s">
        <v>126</v>
      </c>
      <c r="O134" s="229" t="s">
        <v>126</v>
      </c>
      <c r="P134" s="391"/>
      <c r="Q134" s="392"/>
    </row>
    <row r="135" spans="2:17" s="195" customFormat="1" ht="51.75" customHeight="1" x14ac:dyDescent="0.25">
      <c r="B135" s="183" t="s">
        <v>351</v>
      </c>
      <c r="C135" s="183" t="s">
        <v>350</v>
      </c>
      <c r="D135" s="183" t="s">
        <v>349</v>
      </c>
      <c r="E135" s="232">
        <v>56078232</v>
      </c>
      <c r="F135" s="229" t="s">
        <v>189</v>
      </c>
      <c r="G135" s="183" t="s">
        <v>348</v>
      </c>
      <c r="H135" s="230">
        <v>39073</v>
      </c>
      <c r="I135" s="231" t="s">
        <v>126</v>
      </c>
      <c r="J135" s="183" t="s">
        <v>347</v>
      </c>
      <c r="K135" s="129" t="s">
        <v>346</v>
      </c>
      <c r="L135" s="231" t="s">
        <v>189</v>
      </c>
      <c r="M135" s="229" t="s">
        <v>126</v>
      </c>
      <c r="N135" s="229" t="s">
        <v>126</v>
      </c>
      <c r="O135" s="229" t="s">
        <v>126</v>
      </c>
      <c r="P135" s="391" t="s">
        <v>634</v>
      </c>
      <c r="Q135" s="393"/>
    </row>
    <row r="138" spans="2:17" ht="15.75" thickBot="1" x14ac:dyDescent="0.3"/>
    <row r="139" spans="2:17" ht="54" customHeight="1" x14ac:dyDescent="0.25">
      <c r="B139" s="81" t="s">
        <v>32</v>
      </c>
      <c r="C139" s="81" t="s">
        <v>47</v>
      </c>
      <c r="D139" s="78" t="s">
        <v>48</v>
      </c>
      <c r="E139" s="81" t="s">
        <v>49</v>
      </c>
      <c r="F139" s="54" t="s">
        <v>53</v>
      </c>
      <c r="G139" s="113"/>
    </row>
    <row r="140" spans="2:17" ht="120.75" customHeight="1" x14ac:dyDescent="0.2">
      <c r="B140" s="386" t="s">
        <v>50</v>
      </c>
      <c r="C140" s="4" t="s">
        <v>119</v>
      </c>
      <c r="D140" s="182">
        <v>25</v>
      </c>
      <c r="E140" s="182">
        <v>25</v>
      </c>
      <c r="F140" s="387">
        <f>+E140+E141+E142</f>
        <v>60</v>
      </c>
      <c r="G140" s="57"/>
    </row>
    <row r="141" spans="2:17" ht="76.150000000000006" customHeight="1" x14ac:dyDescent="0.2">
      <c r="B141" s="386"/>
      <c r="C141" s="4" t="s">
        <v>120</v>
      </c>
      <c r="D141" s="126">
        <v>25</v>
      </c>
      <c r="E141" s="182">
        <v>25</v>
      </c>
      <c r="F141" s="388"/>
      <c r="G141" s="57"/>
    </row>
    <row r="142" spans="2:17" ht="69" customHeight="1" x14ac:dyDescent="0.2">
      <c r="B142" s="386"/>
      <c r="C142" s="4" t="s">
        <v>121</v>
      </c>
      <c r="D142" s="182">
        <v>10</v>
      </c>
      <c r="E142" s="182">
        <v>10</v>
      </c>
      <c r="F142" s="389"/>
      <c r="G142" s="57"/>
    </row>
    <row r="143" spans="2:17" x14ac:dyDescent="0.25">
      <c r="C143" s="64"/>
    </row>
    <row r="146" spans="2:5" x14ac:dyDescent="0.25">
      <c r="B146" s="80" t="s">
        <v>54</v>
      </c>
    </row>
    <row r="149" spans="2:5" x14ac:dyDescent="0.25">
      <c r="B149" s="82" t="s">
        <v>32</v>
      </c>
      <c r="C149" s="82" t="s">
        <v>55</v>
      </c>
      <c r="D149" s="81" t="s">
        <v>49</v>
      </c>
      <c r="E149" s="81" t="s">
        <v>16</v>
      </c>
    </row>
    <row r="150" spans="2:5" ht="42.75" x14ac:dyDescent="0.25">
      <c r="B150" s="65" t="s">
        <v>56</v>
      </c>
      <c r="C150" s="183">
        <v>40</v>
      </c>
      <c r="D150" s="182">
        <f>+E125</f>
        <v>0</v>
      </c>
      <c r="E150" s="373">
        <f>+D150+D151</f>
        <v>60</v>
      </c>
    </row>
    <row r="151" spans="2:5" ht="71.25" x14ac:dyDescent="0.25">
      <c r="B151" s="65" t="s">
        <v>57</v>
      </c>
      <c r="C151" s="183">
        <v>60</v>
      </c>
      <c r="D151" s="182">
        <f>+F140</f>
        <v>60</v>
      </c>
      <c r="E151" s="374"/>
    </row>
  </sheetData>
  <mergeCells count="47">
    <mergeCell ref="P132:Q132"/>
    <mergeCell ref="P133:Q133"/>
    <mergeCell ref="P135:Q135"/>
    <mergeCell ref="P134:Q134"/>
    <mergeCell ref="E125:E127"/>
    <mergeCell ref="B140:B142"/>
    <mergeCell ref="F140:F142"/>
    <mergeCell ref="E150:E151"/>
    <mergeCell ref="B130:N130"/>
    <mergeCell ref="J132:L132"/>
    <mergeCell ref="J89:L89"/>
    <mergeCell ref="C63:N63"/>
    <mergeCell ref="B65:N65"/>
    <mergeCell ref="O68:P68"/>
    <mergeCell ref="O69:P69"/>
    <mergeCell ref="O70:P70"/>
    <mergeCell ref="O71:P71"/>
    <mergeCell ref="O72:P72"/>
    <mergeCell ref="O73:P73"/>
    <mergeCell ref="O74:P74"/>
    <mergeCell ref="P89:Q89"/>
    <mergeCell ref="B2:P2"/>
    <mergeCell ref="B4:P4"/>
    <mergeCell ref="C6:N6"/>
    <mergeCell ref="C7:N7"/>
    <mergeCell ref="C8:N8"/>
    <mergeCell ref="M44:N45"/>
    <mergeCell ref="O75:P75"/>
    <mergeCell ref="B84:N84"/>
    <mergeCell ref="B59:B60"/>
    <mergeCell ref="C59:C60"/>
    <mergeCell ref="D59:E59"/>
    <mergeCell ref="O76:P76"/>
    <mergeCell ref="C9:N9"/>
    <mergeCell ref="C10:E10"/>
    <mergeCell ref="B14:C21"/>
    <mergeCell ref="B22:C22"/>
    <mergeCell ref="E40:E41"/>
    <mergeCell ref="B107:N107"/>
    <mergeCell ref="P93:Q93"/>
    <mergeCell ref="P91:Q91"/>
    <mergeCell ref="P92:Q92"/>
    <mergeCell ref="P90:Q90"/>
    <mergeCell ref="B97:N97"/>
    <mergeCell ref="D100:E100"/>
    <mergeCell ref="D101:E101"/>
    <mergeCell ref="B104:P104"/>
  </mergeCells>
  <dataValidations count="2">
    <dataValidation type="list" allowBlank="1" showInputMessage="1" showErrorMessage="1" sqref="WVD983067 A65563 IR65563 SN65563 ACJ65563 AMF65563 AWB65563 BFX65563 BPT65563 BZP65563 CJL65563 CTH65563 DDD65563 DMZ65563 DWV65563 EGR65563 EQN65563 FAJ65563 FKF65563 FUB65563 GDX65563 GNT65563 GXP65563 HHL65563 HRH65563 IBD65563 IKZ65563 IUV65563 JER65563 JON65563 JYJ65563 KIF65563 KSB65563 LBX65563 LLT65563 LVP65563 MFL65563 MPH65563 MZD65563 NIZ65563 NSV65563 OCR65563 OMN65563 OWJ65563 PGF65563 PQB65563 PZX65563 QJT65563 QTP65563 RDL65563 RNH65563 RXD65563 SGZ65563 SQV65563 TAR65563 TKN65563 TUJ65563 UEF65563 UOB65563 UXX65563 VHT65563 VRP65563 WBL65563 WLH65563 WVD65563 A131099 IR131099 SN131099 ACJ131099 AMF131099 AWB131099 BFX131099 BPT131099 BZP131099 CJL131099 CTH131099 DDD131099 DMZ131099 DWV131099 EGR131099 EQN131099 FAJ131099 FKF131099 FUB131099 GDX131099 GNT131099 GXP131099 HHL131099 HRH131099 IBD131099 IKZ131099 IUV131099 JER131099 JON131099 JYJ131099 KIF131099 KSB131099 LBX131099 LLT131099 LVP131099 MFL131099 MPH131099 MZD131099 NIZ131099 NSV131099 OCR131099 OMN131099 OWJ131099 PGF131099 PQB131099 PZX131099 QJT131099 QTP131099 RDL131099 RNH131099 RXD131099 SGZ131099 SQV131099 TAR131099 TKN131099 TUJ131099 UEF131099 UOB131099 UXX131099 VHT131099 VRP131099 WBL131099 WLH131099 WVD131099 A196635 IR196635 SN196635 ACJ196635 AMF196635 AWB196635 BFX196635 BPT196635 BZP196635 CJL196635 CTH196635 DDD196635 DMZ196635 DWV196635 EGR196635 EQN196635 FAJ196635 FKF196635 FUB196635 GDX196635 GNT196635 GXP196635 HHL196635 HRH196635 IBD196635 IKZ196635 IUV196635 JER196635 JON196635 JYJ196635 KIF196635 KSB196635 LBX196635 LLT196635 LVP196635 MFL196635 MPH196635 MZD196635 NIZ196635 NSV196635 OCR196635 OMN196635 OWJ196635 PGF196635 PQB196635 PZX196635 QJT196635 QTP196635 RDL196635 RNH196635 RXD196635 SGZ196635 SQV196635 TAR196635 TKN196635 TUJ196635 UEF196635 UOB196635 UXX196635 VHT196635 VRP196635 WBL196635 WLH196635 WVD196635 A262171 IR262171 SN262171 ACJ262171 AMF262171 AWB262171 BFX262171 BPT262171 BZP262171 CJL262171 CTH262171 DDD262171 DMZ262171 DWV262171 EGR262171 EQN262171 FAJ262171 FKF262171 FUB262171 GDX262171 GNT262171 GXP262171 HHL262171 HRH262171 IBD262171 IKZ262171 IUV262171 JER262171 JON262171 JYJ262171 KIF262171 KSB262171 LBX262171 LLT262171 LVP262171 MFL262171 MPH262171 MZD262171 NIZ262171 NSV262171 OCR262171 OMN262171 OWJ262171 PGF262171 PQB262171 PZX262171 QJT262171 QTP262171 RDL262171 RNH262171 RXD262171 SGZ262171 SQV262171 TAR262171 TKN262171 TUJ262171 UEF262171 UOB262171 UXX262171 VHT262171 VRP262171 WBL262171 WLH262171 WVD262171 A327707 IR327707 SN327707 ACJ327707 AMF327707 AWB327707 BFX327707 BPT327707 BZP327707 CJL327707 CTH327707 DDD327707 DMZ327707 DWV327707 EGR327707 EQN327707 FAJ327707 FKF327707 FUB327707 GDX327707 GNT327707 GXP327707 HHL327707 HRH327707 IBD327707 IKZ327707 IUV327707 JER327707 JON327707 JYJ327707 KIF327707 KSB327707 LBX327707 LLT327707 LVP327707 MFL327707 MPH327707 MZD327707 NIZ327707 NSV327707 OCR327707 OMN327707 OWJ327707 PGF327707 PQB327707 PZX327707 QJT327707 QTP327707 RDL327707 RNH327707 RXD327707 SGZ327707 SQV327707 TAR327707 TKN327707 TUJ327707 UEF327707 UOB327707 UXX327707 VHT327707 VRP327707 WBL327707 WLH327707 WVD327707 A393243 IR393243 SN393243 ACJ393243 AMF393243 AWB393243 BFX393243 BPT393243 BZP393243 CJL393243 CTH393243 DDD393243 DMZ393243 DWV393243 EGR393243 EQN393243 FAJ393243 FKF393243 FUB393243 GDX393243 GNT393243 GXP393243 HHL393243 HRH393243 IBD393243 IKZ393243 IUV393243 JER393243 JON393243 JYJ393243 KIF393243 KSB393243 LBX393243 LLT393243 LVP393243 MFL393243 MPH393243 MZD393243 NIZ393243 NSV393243 OCR393243 OMN393243 OWJ393243 PGF393243 PQB393243 PZX393243 QJT393243 QTP393243 RDL393243 RNH393243 RXD393243 SGZ393243 SQV393243 TAR393243 TKN393243 TUJ393243 UEF393243 UOB393243 UXX393243 VHT393243 VRP393243 WBL393243 WLH393243 WVD393243 A458779 IR458779 SN458779 ACJ458779 AMF458779 AWB458779 BFX458779 BPT458779 BZP458779 CJL458779 CTH458779 DDD458779 DMZ458779 DWV458779 EGR458779 EQN458779 FAJ458779 FKF458779 FUB458779 GDX458779 GNT458779 GXP458779 HHL458779 HRH458779 IBD458779 IKZ458779 IUV458779 JER458779 JON458779 JYJ458779 KIF458779 KSB458779 LBX458779 LLT458779 LVP458779 MFL458779 MPH458779 MZD458779 NIZ458779 NSV458779 OCR458779 OMN458779 OWJ458779 PGF458779 PQB458779 PZX458779 QJT458779 QTP458779 RDL458779 RNH458779 RXD458779 SGZ458779 SQV458779 TAR458779 TKN458779 TUJ458779 UEF458779 UOB458779 UXX458779 VHT458779 VRP458779 WBL458779 WLH458779 WVD458779 A524315 IR524315 SN524315 ACJ524315 AMF524315 AWB524315 BFX524315 BPT524315 BZP524315 CJL524315 CTH524315 DDD524315 DMZ524315 DWV524315 EGR524315 EQN524315 FAJ524315 FKF524315 FUB524315 GDX524315 GNT524315 GXP524315 HHL524315 HRH524315 IBD524315 IKZ524315 IUV524315 JER524315 JON524315 JYJ524315 KIF524315 KSB524315 LBX524315 LLT524315 LVP524315 MFL524315 MPH524315 MZD524315 NIZ524315 NSV524315 OCR524315 OMN524315 OWJ524315 PGF524315 PQB524315 PZX524315 QJT524315 QTP524315 RDL524315 RNH524315 RXD524315 SGZ524315 SQV524315 TAR524315 TKN524315 TUJ524315 UEF524315 UOB524315 UXX524315 VHT524315 VRP524315 WBL524315 WLH524315 WVD524315 A589851 IR589851 SN589851 ACJ589851 AMF589851 AWB589851 BFX589851 BPT589851 BZP589851 CJL589851 CTH589851 DDD589851 DMZ589851 DWV589851 EGR589851 EQN589851 FAJ589851 FKF589851 FUB589851 GDX589851 GNT589851 GXP589851 HHL589851 HRH589851 IBD589851 IKZ589851 IUV589851 JER589851 JON589851 JYJ589851 KIF589851 KSB589851 LBX589851 LLT589851 LVP589851 MFL589851 MPH589851 MZD589851 NIZ589851 NSV589851 OCR589851 OMN589851 OWJ589851 PGF589851 PQB589851 PZX589851 QJT589851 QTP589851 RDL589851 RNH589851 RXD589851 SGZ589851 SQV589851 TAR589851 TKN589851 TUJ589851 UEF589851 UOB589851 UXX589851 VHT589851 VRP589851 WBL589851 WLH589851 WVD589851 A655387 IR655387 SN655387 ACJ655387 AMF655387 AWB655387 BFX655387 BPT655387 BZP655387 CJL655387 CTH655387 DDD655387 DMZ655387 DWV655387 EGR655387 EQN655387 FAJ655387 FKF655387 FUB655387 GDX655387 GNT655387 GXP655387 HHL655387 HRH655387 IBD655387 IKZ655387 IUV655387 JER655387 JON655387 JYJ655387 KIF655387 KSB655387 LBX655387 LLT655387 LVP655387 MFL655387 MPH655387 MZD655387 NIZ655387 NSV655387 OCR655387 OMN655387 OWJ655387 PGF655387 PQB655387 PZX655387 QJT655387 QTP655387 RDL655387 RNH655387 RXD655387 SGZ655387 SQV655387 TAR655387 TKN655387 TUJ655387 UEF655387 UOB655387 UXX655387 VHT655387 VRP655387 WBL655387 WLH655387 WVD655387 A720923 IR720923 SN720923 ACJ720923 AMF720923 AWB720923 BFX720923 BPT720923 BZP720923 CJL720923 CTH720923 DDD720923 DMZ720923 DWV720923 EGR720923 EQN720923 FAJ720923 FKF720923 FUB720923 GDX720923 GNT720923 GXP720923 HHL720923 HRH720923 IBD720923 IKZ720923 IUV720923 JER720923 JON720923 JYJ720923 KIF720923 KSB720923 LBX720923 LLT720923 LVP720923 MFL720923 MPH720923 MZD720923 NIZ720923 NSV720923 OCR720923 OMN720923 OWJ720923 PGF720923 PQB720923 PZX720923 QJT720923 QTP720923 RDL720923 RNH720923 RXD720923 SGZ720923 SQV720923 TAR720923 TKN720923 TUJ720923 UEF720923 UOB720923 UXX720923 VHT720923 VRP720923 WBL720923 WLH720923 WVD720923 A786459 IR786459 SN786459 ACJ786459 AMF786459 AWB786459 BFX786459 BPT786459 BZP786459 CJL786459 CTH786459 DDD786459 DMZ786459 DWV786459 EGR786459 EQN786459 FAJ786459 FKF786459 FUB786459 GDX786459 GNT786459 GXP786459 HHL786459 HRH786459 IBD786459 IKZ786459 IUV786459 JER786459 JON786459 JYJ786459 KIF786459 KSB786459 LBX786459 LLT786459 LVP786459 MFL786459 MPH786459 MZD786459 NIZ786459 NSV786459 OCR786459 OMN786459 OWJ786459 PGF786459 PQB786459 PZX786459 QJT786459 QTP786459 RDL786459 RNH786459 RXD786459 SGZ786459 SQV786459 TAR786459 TKN786459 TUJ786459 UEF786459 UOB786459 UXX786459 VHT786459 VRP786459 WBL786459 WLH786459 WVD786459 A851995 IR851995 SN851995 ACJ851995 AMF851995 AWB851995 BFX851995 BPT851995 BZP851995 CJL851995 CTH851995 DDD851995 DMZ851995 DWV851995 EGR851995 EQN851995 FAJ851995 FKF851995 FUB851995 GDX851995 GNT851995 GXP851995 HHL851995 HRH851995 IBD851995 IKZ851995 IUV851995 JER851995 JON851995 JYJ851995 KIF851995 KSB851995 LBX851995 LLT851995 LVP851995 MFL851995 MPH851995 MZD851995 NIZ851995 NSV851995 OCR851995 OMN851995 OWJ851995 PGF851995 PQB851995 PZX851995 QJT851995 QTP851995 RDL851995 RNH851995 RXD851995 SGZ851995 SQV851995 TAR851995 TKN851995 TUJ851995 UEF851995 UOB851995 UXX851995 VHT851995 VRP851995 WBL851995 WLH851995 WVD851995 A917531 IR917531 SN917531 ACJ917531 AMF917531 AWB917531 BFX917531 BPT917531 BZP917531 CJL917531 CTH917531 DDD917531 DMZ917531 DWV917531 EGR917531 EQN917531 FAJ917531 FKF917531 FUB917531 GDX917531 GNT917531 GXP917531 HHL917531 HRH917531 IBD917531 IKZ917531 IUV917531 JER917531 JON917531 JYJ917531 KIF917531 KSB917531 LBX917531 LLT917531 LVP917531 MFL917531 MPH917531 MZD917531 NIZ917531 NSV917531 OCR917531 OMN917531 OWJ917531 PGF917531 PQB917531 PZX917531 QJT917531 QTP917531 RDL917531 RNH917531 RXD917531 SGZ917531 SQV917531 TAR917531 TKN917531 TUJ917531 UEF917531 UOB917531 UXX917531 VHT917531 VRP917531 WBL917531 WLH917531 WVD917531 A983067 IR983067 SN983067 ACJ983067 AMF983067 AWB983067 BFX983067 BPT983067 BZP983067 CJL983067 CTH983067 DDD983067 DMZ983067 DWV983067 EGR983067 EQN983067 FAJ983067 FKF983067 FUB983067 GDX983067 GNT983067 GXP983067 HHL983067 HRH983067 IBD983067 IKZ983067 IUV983067 JER983067 JON983067 JYJ983067 KIF983067 KSB983067 LBX983067 LLT983067 LVP983067 MFL983067 MPH983067 MZD983067 NIZ983067 NSV983067 OCR983067 OMN983067 OWJ983067 PGF983067 PQB983067 PZX983067 QJT983067 QTP983067 RDL983067 RNH983067 RXD983067 SGZ983067 SQV983067 TAR983067 TKN983067 TUJ983067 UEF983067 UOB983067 UXX983067 VHT983067 VRP983067 WBL983067 WLH983067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 type="decimal" allowBlank="1" showInputMessage="1" showErrorMessage="1" sqref="WVG983067 WLK983067 C65563 IU65563 SQ65563 ACM65563 AMI65563 AWE65563 BGA65563 BPW65563 BZS65563 CJO65563 CTK65563 DDG65563 DNC65563 DWY65563 EGU65563 EQQ65563 FAM65563 FKI65563 FUE65563 GEA65563 GNW65563 GXS65563 HHO65563 HRK65563 IBG65563 ILC65563 IUY65563 JEU65563 JOQ65563 JYM65563 KII65563 KSE65563 LCA65563 LLW65563 LVS65563 MFO65563 MPK65563 MZG65563 NJC65563 NSY65563 OCU65563 OMQ65563 OWM65563 PGI65563 PQE65563 QAA65563 QJW65563 QTS65563 RDO65563 RNK65563 RXG65563 SHC65563 SQY65563 TAU65563 TKQ65563 TUM65563 UEI65563 UOE65563 UYA65563 VHW65563 VRS65563 WBO65563 WLK65563 WVG65563 C131099 IU131099 SQ131099 ACM131099 AMI131099 AWE131099 BGA131099 BPW131099 BZS131099 CJO131099 CTK131099 DDG131099 DNC131099 DWY131099 EGU131099 EQQ131099 FAM131099 FKI131099 FUE131099 GEA131099 GNW131099 GXS131099 HHO131099 HRK131099 IBG131099 ILC131099 IUY131099 JEU131099 JOQ131099 JYM131099 KII131099 KSE131099 LCA131099 LLW131099 LVS131099 MFO131099 MPK131099 MZG131099 NJC131099 NSY131099 OCU131099 OMQ131099 OWM131099 PGI131099 PQE131099 QAA131099 QJW131099 QTS131099 RDO131099 RNK131099 RXG131099 SHC131099 SQY131099 TAU131099 TKQ131099 TUM131099 UEI131099 UOE131099 UYA131099 VHW131099 VRS131099 WBO131099 WLK131099 WVG131099 C196635 IU196635 SQ196635 ACM196635 AMI196635 AWE196635 BGA196635 BPW196635 BZS196635 CJO196635 CTK196635 DDG196635 DNC196635 DWY196635 EGU196635 EQQ196635 FAM196635 FKI196635 FUE196635 GEA196635 GNW196635 GXS196635 HHO196635 HRK196635 IBG196635 ILC196635 IUY196635 JEU196635 JOQ196635 JYM196635 KII196635 KSE196635 LCA196635 LLW196635 LVS196635 MFO196635 MPK196635 MZG196635 NJC196635 NSY196635 OCU196635 OMQ196635 OWM196635 PGI196635 PQE196635 QAA196635 QJW196635 QTS196635 RDO196635 RNK196635 RXG196635 SHC196635 SQY196635 TAU196635 TKQ196635 TUM196635 UEI196635 UOE196635 UYA196635 VHW196635 VRS196635 WBO196635 WLK196635 WVG196635 C262171 IU262171 SQ262171 ACM262171 AMI262171 AWE262171 BGA262171 BPW262171 BZS262171 CJO262171 CTK262171 DDG262171 DNC262171 DWY262171 EGU262171 EQQ262171 FAM262171 FKI262171 FUE262171 GEA262171 GNW262171 GXS262171 HHO262171 HRK262171 IBG262171 ILC262171 IUY262171 JEU262171 JOQ262171 JYM262171 KII262171 KSE262171 LCA262171 LLW262171 LVS262171 MFO262171 MPK262171 MZG262171 NJC262171 NSY262171 OCU262171 OMQ262171 OWM262171 PGI262171 PQE262171 QAA262171 QJW262171 QTS262171 RDO262171 RNK262171 RXG262171 SHC262171 SQY262171 TAU262171 TKQ262171 TUM262171 UEI262171 UOE262171 UYA262171 VHW262171 VRS262171 WBO262171 WLK262171 WVG262171 C327707 IU327707 SQ327707 ACM327707 AMI327707 AWE327707 BGA327707 BPW327707 BZS327707 CJO327707 CTK327707 DDG327707 DNC327707 DWY327707 EGU327707 EQQ327707 FAM327707 FKI327707 FUE327707 GEA327707 GNW327707 GXS327707 HHO327707 HRK327707 IBG327707 ILC327707 IUY327707 JEU327707 JOQ327707 JYM327707 KII327707 KSE327707 LCA327707 LLW327707 LVS327707 MFO327707 MPK327707 MZG327707 NJC327707 NSY327707 OCU327707 OMQ327707 OWM327707 PGI327707 PQE327707 QAA327707 QJW327707 QTS327707 RDO327707 RNK327707 RXG327707 SHC327707 SQY327707 TAU327707 TKQ327707 TUM327707 UEI327707 UOE327707 UYA327707 VHW327707 VRS327707 WBO327707 WLK327707 WVG327707 C393243 IU393243 SQ393243 ACM393243 AMI393243 AWE393243 BGA393243 BPW393243 BZS393243 CJO393243 CTK393243 DDG393243 DNC393243 DWY393243 EGU393243 EQQ393243 FAM393243 FKI393243 FUE393243 GEA393243 GNW393243 GXS393243 HHO393243 HRK393243 IBG393243 ILC393243 IUY393243 JEU393243 JOQ393243 JYM393243 KII393243 KSE393243 LCA393243 LLW393243 LVS393243 MFO393243 MPK393243 MZG393243 NJC393243 NSY393243 OCU393243 OMQ393243 OWM393243 PGI393243 PQE393243 QAA393243 QJW393243 QTS393243 RDO393243 RNK393243 RXG393243 SHC393243 SQY393243 TAU393243 TKQ393243 TUM393243 UEI393243 UOE393243 UYA393243 VHW393243 VRS393243 WBO393243 WLK393243 WVG393243 C458779 IU458779 SQ458779 ACM458779 AMI458779 AWE458779 BGA458779 BPW458779 BZS458779 CJO458779 CTK458779 DDG458779 DNC458779 DWY458779 EGU458779 EQQ458779 FAM458779 FKI458779 FUE458779 GEA458779 GNW458779 GXS458779 HHO458779 HRK458779 IBG458779 ILC458779 IUY458779 JEU458779 JOQ458779 JYM458779 KII458779 KSE458779 LCA458779 LLW458779 LVS458779 MFO458779 MPK458779 MZG458779 NJC458779 NSY458779 OCU458779 OMQ458779 OWM458779 PGI458779 PQE458779 QAA458779 QJW458779 QTS458779 RDO458779 RNK458779 RXG458779 SHC458779 SQY458779 TAU458779 TKQ458779 TUM458779 UEI458779 UOE458779 UYA458779 VHW458779 VRS458779 WBO458779 WLK458779 WVG458779 C524315 IU524315 SQ524315 ACM524315 AMI524315 AWE524315 BGA524315 BPW524315 BZS524315 CJO524315 CTK524315 DDG524315 DNC524315 DWY524315 EGU524315 EQQ524315 FAM524315 FKI524315 FUE524315 GEA524315 GNW524315 GXS524315 HHO524315 HRK524315 IBG524315 ILC524315 IUY524315 JEU524315 JOQ524315 JYM524315 KII524315 KSE524315 LCA524315 LLW524315 LVS524315 MFO524315 MPK524315 MZG524315 NJC524315 NSY524315 OCU524315 OMQ524315 OWM524315 PGI524315 PQE524315 QAA524315 QJW524315 QTS524315 RDO524315 RNK524315 RXG524315 SHC524315 SQY524315 TAU524315 TKQ524315 TUM524315 UEI524315 UOE524315 UYA524315 VHW524315 VRS524315 WBO524315 WLK524315 WVG524315 C589851 IU589851 SQ589851 ACM589851 AMI589851 AWE589851 BGA589851 BPW589851 BZS589851 CJO589851 CTK589851 DDG589851 DNC589851 DWY589851 EGU589851 EQQ589851 FAM589851 FKI589851 FUE589851 GEA589851 GNW589851 GXS589851 HHO589851 HRK589851 IBG589851 ILC589851 IUY589851 JEU589851 JOQ589851 JYM589851 KII589851 KSE589851 LCA589851 LLW589851 LVS589851 MFO589851 MPK589851 MZG589851 NJC589851 NSY589851 OCU589851 OMQ589851 OWM589851 PGI589851 PQE589851 QAA589851 QJW589851 QTS589851 RDO589851 RNK589851 RXG589851 SHC589851 SQY589851 TAU589851 TKQ589851 TUM589851 UEI589851 UOE589851 UYA589851 VHW589851 VRS589851 WBO589851 WLK589851 WVG589851 C655387 IU655387 SQ655387 ACM655387 AMI655387 AWE655387 BGA655387 BPW655387 BZS655387 CJO655387 CTK655387 DDG655387 DNC655387 DWY655387 EGU655387 EQQ655387 FAM655387 FKI655387 FUE655387 GEA655387 GNW655387 GXS655387 HHO655387 HRK655387 IBG655387 ILC655387 IUY655387 JEU655387 JOQ655387 JYM655387 KII655387 KSE655387 LCA655387 LLW655387 LVS655387 MFO655387 MPK655387 MZG655387 NJC655387 NSY655387 OCU655387 OMQ655387 OWM655387 PGI655387 PQE655387 QAA655387 QJW655387 QTS655387 RDO655387 RNK655387 RXG655387 SHC655387 SQY655387 TAU655387 TKQ655387 TUM655387 UEI655387 UOE655387 UYA655387 VHW655387 VRS655387 WBO655387 WLK655387 WVG655387 C720923 IU720923 SQ720923 ACM720923 AMI720923 AWE720923 BGA720923 BPW720923 BZS720923 CJO720923 CTK720923 DDG720923 DNC720923 DWY720923 EGU720923 EQQ720923 FAM720923 FKI720923 FUE720923 GEA720923 GNW720923 GXS720923 HHO720923 HRK720923 IBG720923 ILC720923 IUY720923 JEU720923 JOQ720923 JYM720923 KII720923 KSE720923 LCA720923 LLW720923 LVS720923 MFO720923 MPK720923 MZG720923 NJC720923 NSY720923 OCU720923 OMQ720923 OWM720923 PGI720923 PQE720923 QAA720923 QJW720923 QTS720923 RDO720923 RNK720923 RXG720923 SHC720923 SQY720923 TAU720923 TKQ720923 TUM720923 UEI720923 UOE720923 UYA720923 VHW720923 VRS720923 WBO720923 WLK720923 WVG720923 C786459 IU786459 SQ786459 ACM786459 AMI786459 AWE786459 BGA786459 BPW786459 BZS786459 CJO786459 CTK786459 DDG786459 DNC786459 DWY786459 EGU786459 EQQ786459 FAM786459 FKI786459 FUE786459 GEA786459 GNW786459 GXS786459 HHO786459 HRK786459 IBG786459 ILC786459 IUY786459 JEU786459 JOQ786459 JYM786459 KII786459 KSE786459 LCA786459 LLW786459 LVS786459 MFO786459 MPK786459 MZG786459 NJC786459 NSY786459 OCU786459 OMQ786459 OWM786459 PGI786459 PQE786459 QAA786459 QJW786459 QTS786459 RDO786459 RNK786459 RXG786459 SHC786459 SQY786459 TAU786459 TKQ786459 TUM786459 UEI786459 UOE786459 UYA786459 VHW786459 VRS786459 WBO786459 WLK786459 WVG786459 C851995 IU851995 SQ851995 ACM851995 AMI851995 AWE851995 BGA851995 BPW851995 BZS851995 CJO851995 CTK851995 DDG851995 DNC851995 DWY851995 EGU851995 EQQ851995 FAM851995 FKI851995 FUE851995 GEA851995 GNW851995 GXS851995 HHO851995 HRK851995 IBG851995 ILC851995 IUY851995 JEU851995 JOQ851995 JYM851995 KII851995 KSE851995 LCA851995 LLW851995 LVS851995 MFO851995 MPK851995 MZG851995 NJC851995 NSY851995 OCU851995 OMQ851995 OWM851995 PGI851995 PQE851995 QAA851995 QJW851995 QTS851995 RDO851995 RNK851995 RXG851995 SHC851995 SQY851995 TAU851995 TKQ851995 TUM851995 UEI851995 UOE851995 UYA851995 VHW851995 VRS851995 WBO851995 WLK851995 WVG851995 C917531 IU917531 SQ917531 ACM917531 AMI917531 AWE917531 BGA917531 BPW917531 BZS917531 CJO917531 CTK917531 DDG917531 DNC917531 DWY917531 EGU917531 EQQ917531 FAM917531 FKI917531 FUE917531 GEA917531 GNW917531 GXS917531 HHO917531 HRK917531 IBG917531 ILC917531 IUY917531 JEU917531 JOQ917531 JYM917531 KII917531 KSE917531 LCA917531 LLW917531 LVS917531 MFO917531 MPK917531 MZG917531 NJC917531 NSY917531 OCU917531 OMQ917531 OWM917531 PGI917531 PQE917531 QAA917531 QJW917531 QTS917531 RDO917531 RNK917531 RXG917531 SHC917531 SQY917531 TAU917531 TKQ917531 TUM917531 UEI917531 UOE917531 UYA917531 VHW917531 VRS917531 WBO917531 WLK917531 WVG917531 C983067 IU983067 SQ983067 ACM983067 AMI983067 AWE983067 BGA983067 BPW983067 BZS983067 CJO983067 CTK983067 DDG983067 DNC983067 DWY983067 EGU983067 EQQ983067 FAM983067 FKI983067 FUE983067 GEA983067 GNW983067 GXS983067 HHO983067 HRK983067 IBG983067 ILC983067 IUY983067 JEU983067 JOQ983067 JYM983067 KII983067 KSE983067 LCA983067 LLW983067 LVS983067 MFO983067 MPK983067 MZG983067 NJC983067 NSY983067 OCU983067 OMQ983067 OWM983067 PGI983067 PQE983067 QAA983067 QJW983067 QTS983067 RDO983067 RNK983067 RXG983067 SHC983067 SQY983067 TAU983067 TKQ983067 TUM983067 UEI983067 UOE983067 UYA983067 VHW983067 VRS983067 WBO983067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s>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48"/>
  <sheetViews>
    <sheetView topLeftCell="A46" zoomScale="80" zoomScaleNormal="80" workbookViewId="0">
      <selection activeCell="J57" sqref="J57"/>
    </sheetView>
  </sheetViews>
  <sheetFormatPr baseColWidth="10" defaultRowHeight="15" x14ac:dyDescent="0.25"/>
  <cols>
    <col min="1" max="1" width="3.140625" style="5" bestFit="1" customWidth="1"/>
    <col min="2" max="2" width="49.85546875" style="5"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140625" style="5" customWidth="1"/>
    <col min="17" max="17" width="18.8554687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19</v>
      </c>
      <c r="D10" s="368"/>
      <c r="E10" s="369"/>
      <c r="F10" s="24"/>
      <c r="G10" s="24"/>
      <c r="H10" s="24"/>
      <c r="I10" s="24"/>
      <c r="J10" s="24"/>
      <c r="K10" s="24"/>
      <c r="L10" s="24"/>
      <c r="M10" s="24"/>
      <c r="N10" s="25"/>
    </row>
    <row r="11" spans="1:16" ht="16.5" thickBot="1" x14ac:dyDescent="0.3">
      <c r="B11" s="10" t="s">
        <v>9</v>
      </c>
      <c r="C11" s="11">
        <v>41977</v>
      </c>
      <c r="D11" s="12"/>
      <c r="E11" s="12"/>
      <c r="F11" s="12"/>
      <c r="G11" s="12"/>
      <c r="H11" s="12"/>
      <c r="I11" s="12"/>
      <c r="J11" s="12"/>
      <c r="K11" s="12"/>
      <c r="L11" s="12"/>
      <c r="M11" s="12"/>
      <c r="N11" s="13"/>
    </row>
    <row r="12" spans="1:16" ht="15.75" x14ac:dyDescent="0.25">
      <c r="B12" s="9"/>
      <c r="C12" s="14"/>
      <c r="D12" s="1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181" t="s">
        <v>12</v>
      </c>
      <c r="E14" s="181" t="s">
        <v>13</v>
      </c>
      <c r="F14" s="181" t="s">
        <v>29</v>
      </c>
      <c r="G14" s="55"/>
      <c r="I14" s="28"/>
      <c r="J14" s="28"/>
      <c r="K14" s="28"/>
      <c r="L14" s="28"/>
      <c r="M14" s="28"/>
      <c r="N14" s="68"/>
    </row>
    <row r="15" spans="1:16" x14ac:dyDescent="0.25">
      <c r="B15" s="370"/>
      <c r="C15" s="370"/>
      <c r="D15" s="181">
        <v>19</v>
      </c>
      <c r="E15" s="26">
        <v>359137416</v>
      </c>
      <c r="F15" s="220">
        <v>994</v>
      </c>
      <c r="G15" s="56"/>
      <c r="I15" s="29"/>
      <c r="J15" s="29"/>
      <c r="K15" s="29"/>
      <c r="L15" s="29"/>
      <c r="M15" s="29"/>
      <c r="N15" s="68"/>
    </row>
    <row r="16" spans="1:16" x14ac:dyDescent="0.25">
      <c r="B16" s="370"/>
      <c r="C16" s="370"/>
      <c r="D16" s="181"/>
      <c r="E16" s="26"/>
      <c r="F16" s="220"/>
      <c r="G16" s="56"/>
      <c r="I16" s="29"/>
      <c r="J16" s="29"/>
      <c r="K16" s="29"/>
      <c r="L16" s="29"/>
      <c r="M16" s="29"/>
      <c r="N16" s="68"/>
    </row>
    <row r="17" spans="1:14" x14ac:dyDescent="0.25">
      <c r="B17" s="370"/>
      <c r="C17" s="370"/>
      <c r="D17" s="181"/>
      <c r="E17" s="26"/>
      <c r="F17" s="220"/>
      <c r="G17" s="56"/>
      <c r="I17" s="29"/>
      <c r="J17" s="29"/>
      <c r="K17" s="29"/>
      <c r="L17" s="29"/>
      <c r="M17" s="29"/>
      <c r="N17" s="68"/>
    </row>
    <row r="18" spans="1:14" x14ac:dyDescent="0.25">
      <c r="B18" s="370"/>
      <c r="C18" s="370"/>
      <c r="D18" s="181"/>
      <c r="E18" s="27"/>
      <c r="F18" s="220"/>
      <c r="G18" s="56"/>
      <c r="H18" s="17"/>
      <c r="I18" s="29"/>
      <c r="J18" s="29"/>
      <c r="K18" s="29"/>
      <c r="L18" s="29"/>
      <c r="M18" s="29"/>
      <c r="N18" s="16"/>
    </row>
    <row r="19" spans="1:14" x14ac:dyDescent="0.25">
      <c r="B19" s="370"/>
      <c r="C19" s="370"/>
      <c r="D19" s="181"/>
      <c r="E19" s="27"/>
      <c r="F19" s="220"/>
      <c r="G19" s="56"/>
      <c r="H19" s="17"/>
      <c r="I19" s="31"/>
      <c r="J19" s="31"/>
      <c r="K19" s="31"/>
      <c r="L19" s="31"/>
      <c r="M19" s="31"/>
      <c r="N19" s="16"/>
    </row>
    <row r="20" spans="1:14" x14ac:dyDescent="0.25">
      <c r="B20" s="370"/>
      <c r="C20" s="370"/>
      <c r="D20" s="181"/>
      <c r="E20" s="27"/>
      <c r="F20" s="220"/>
      <c r="G20" s="56"/>
      <c r="H20" s="17"/>
      <c r="I20" s="67"/>
      <c r="J20" s="67"/>
      <c r="K20" s="67"/>
      <c r="L20" s="67"/>
      <c r="M20" s="67"/>
      <c r="N20" s="16"/>
    </row>
    <row r="21" spans="1:14" x14ac:dyDescent="0.25">
      <c r="B21" s="370"/>
      <c r="C21" s="370"/>
      <c r="D21" s="181"/>
      <c r="E21" s="27"/>
      <c r="F21" s="220"/>
      <c r="G21" s="56"/>
      <c r="H21" s="17"/>
      <c r="I21" s="67"/>
      <c r="J21" s="67"/>
      <c r="K21" s="67"/>
      <c r="L21" s="67"/>
      <c r="M21" s="67"/>
      <c r="N21" s="16"/>
    </row>
    <row r="22" spans="1:14" ht="15.75" thickBot="1" x14ac:dyDescent="0.3">
      <c r="B22" s="371" t="s">
        <v>14</v>
      </c>
      <c r="C22" s="372"/>
      <c r="D22" s="181">
        <f>D15</f>
        <v>19</v>
      </c>
      <c r="E22" s="26">
        <f>E15</f>
        <v>359137416</v>
      </c>
      <c r="F22" s="219">
        <f>F15</f>
        <v>994</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795.2</v>
      </c>
      <c r="D24" s="32"/>
      <c r="E24" s="35">
        <f>E22</f>
        <v>359137416</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64"/>
      <c r="G27" s="64"/>
      <c r="H27" s="64"/>
      <c r="I27" s="67"/>
      <c r="J27" s="67"/>
      <c r="K27" s="67"/>
      <c r="L27" s="67"/>
      <c r="M27" s="67"/>
      <c r="N27" s="68"/>
    </row>
    <row r="28" spans="1:14" x14ac:dyDescent="0.25">
      <c r="A28" s="60"/>
      <c r="B28" s="64"/>
      <c r="C28" s="64"/>
      <c r="D28" s="64"/>
      <c r="E28" s="64"/>
      <c r="F28" s="64"/>
      <c r="G28" s="64"/>
      <c r="H28" s="64"/>
      <c r="I28" s="67"/>
      <c r="J28" s="67"/>
      <c r="K28" s="67"/>
      <c r="L28" s="67"/>
      <c r="M28" s="67"/>
      <c r="N28" s="68"/>
    </row>
    <row r="29" spans="1:14" x14ac:dyDescent="0.25">
      <c r="A29" s="60"/>
      <c r="B29" s="82" t="s">
        <v>32</v>
      </c>
      <c r="C29" s="82" t="s">
        <v>126</v>
      </c>
      <c r="D29" s="82" t="s">
        <v>127</v>
      </c>
      <c r="E29" s="64"/>
      <c r="F29" s="64"/>
      <c r="G29" s="64"/>
      <c r="H29" s="64"/>
      <c r="I29" s="67"/>
      <c r="J29" s="67"/>
      <c r="K29" s="67"/>
      <c r="L29" s="67"/>
      <c r="M29" s="67"/>
      <c r="N29" s="68"/>
    </row>
    <row r="30" spans="1:14" x14ac:dyDescent="0.25">
      <c r="A30" s="60"/>
      <c r="B30" s="79" t="s">
        <v>128</v>
      </c>
      <c r="C30" s="218"/>
      <c r="D30" s="79" t="s">
        <v>370</v>
      </c>
      <c r="E30" s="64"/>
      <c r="F30" s="64"/>
      <c r="G30" s="64"/>
      <c r="H30" s="64"/>
      <c r="I30" s="67"/>
      <c r="J30" s="67"/>
      <c r="K30" s="67"/>
      <c r="L30" s="67"/>
      <c r="M30" s="67"/>
      <c r="N30" s="68"/>
    </row>
    <row r="31" spans="1:14" x14ac:dyDescent="0.25">
      <c r="A31" s="60"/>
      <c r="B31" s="79" t="s">
        <v>129</v>
      </c>
      <c r="C31" s="182"/>
      <c r="D31" s="79" t="s">
        <v>370</v>
      </c>
      <c r="E31" s="64"/>
      <c r="F31" s="64"/>
      <c r="G31" s="64"/>
      <c r="H31" s="64"/>
      <c r="I31" s="67"/>
      <c r="J31" s="67"/>
      <c r="K31" s="67"/>
      <c r="L31" s="67"/>
      <c r="M31" s="67"/>
      <c r="N31" s="68"/>
    </row>
    <row r="32" spans="1:14" x14ac:dyDescent="0.25">
      <c r="A32" s="60"/>
      <c r="B32" s="79" t="s">
        <v>130</v>
      </c>
      <c r="C32" s="182" t="s">
        <v>370</v>
      </c>
      <c r="D32" s="79"/>
      <c r="E32" s="64"/>
      <c r="F32" s="64"/>
      <c r="G32" s="64"/>
      <c r="H32" s="64"/>
      <c r="I32" s="67"/>
      <c r="J32" s="67"/>
      <c r="K32" s="67"/>
      <c r="L32" s="67"/>
      <c r="M32" s="67"/>
      <c r="N32" s="68"/>
    </row>
    <row r="33" spans="1:17" x14ac:dyDescent="0.25">
      <c r="A33" s="60"/>
      <c r="B33" s="79" t="s">
        <v>131</v>
      </c>
      <c r="C33" s="182"/>
      <c r="D33" s="79" t="s">
        <v>370</v>
      </c>
      <c r="E33" s="64"/>
      <c r="F33" s="64"/>
      <c r="G33" s="64"/>
      <c r="H33" s="64"/>
      <c r="I33" s="67"/>
      <c r="J33" s="67"/>
      <c r="K33" s="67"/>
      <c r="L33" s="67"/>
      <c r="M33" s="67"/>
      <c r="N33" s="68"/>
    </row>
    <row r="34" spans="1:17" x14ac:dyDescent="0.25">
      <c r="A34" s="60"/>
      <c r="B34" s="64"/>
      <c r="C34" s="64"/>
      <c r="D34" s="64"/>
      <c r="E34" s="64"/>
      <c r="F34" s="64"/>
      <c r="G34" s="64"/>
      <c r="H34" s="64"/>
      <c r="I34" s="67"/>
      <c r="J34" s="67"/>
      <c r="K34" s="67"/>
      <c r="L34" s="67"/>
      <c r="M34" s="67"/>
      <c r="N34" s="68"/>
    </row>
    <row r="35" spans="1:17" x14ac:dyDescent="0.25">
      <c r="A35" s="60"/>
      <c r="B35" s="64"/>
      <c r="C35" s="64"/>
      <c r="D35" s="64"/>
      <c r="E35" s="64"/>
      <c r="F35" s="64"/>
      <c r="G35" s="64"/>
      <c r="H35" s="64"/>
      <c r="I35" s="67"/>
      <c r="J35" s="67"/>
      <c r="K35" s="67"/>
      <c r="L35" s="67"/>
      <c r="M35" s="67"/>
      <c r="N35" s="68"/>
    </row>
    <row r="36" spans="1:17" x14ac:dyDescent="0.25">
      <c r="A36" s="60"/>
      <c r="B36" s="80" t="s">
        <v>132</v>
      </c>
      <c r="C36" s="64"/>
      <c r="D36" s="64"/>
      <c r="E36" s="64"/>
      <c r="F36" s="64"/>
      <c r="G36" s="64"/>
      <c r="H36" s="64"/>
      <c r="I36" s="67"/>
      <c r="J36" s="67"/>
      <c r="K36" s="67"/>
      <c r="L36" s="67"/>
      <c r="M36" s="67"/>
      <c r="N36" s="68"/>
    </row>
    <row r="37" spans="1:17" x14ac:dyDescent="0.25">
      <c r="A37" s="60"/>
      <c r="B37" s="64"/>
      <c r="C37" s="64"/>
      <c r="D37" s="64"/>
      <c r="E37" s="64"/>
      <c r="F37" s="64"/>
      <c r="G37" s="64"/>
      <c r="H37" s="64"/>
      <c r="I37" s="67"/>
      <c r="J37" s="67"/>
      <c r="K37" s="67"/>
      <c r="L37" s="67"/>
      <c r="M37" s="67"/>
      <c r="N37" s="68"/>
    </row>
    <row r="38" spans="1:17" x14ac:dyDescent="0.25">
      <c r="A38" s="60"/>
      <c r="B38" s="64"/>
      <c r="C38" s="64"/>
      <c r="D38" s="64"/>
      <c r="E38" s="64"/>
      <c r="F38" s="64"/>
      <c r="G38" s="64"/>
      <c r="H38" s="64"/>
      <c r="I38" s="67"/>
      <c r="J38" s="67"/>
      <c r="K38" s="67"/>
      <c r="L38" s="67"/>
      <c r="M38" s="67"/>
      <c r="N38" s="68"/>
    </row>
    <row r="39" spans="1:17" x14ac:dyDescent="0.25">
      <c r="A39" s="60"/>
      <c r="B39" s="82" t="s">
        <v>32</v>
      </c>
      <c r="C39" s="82" t="s">
        <v>55</v>
      </c>
      <c r="D39" s="81" t="s">
        <v>49</v>
      </c>
      <c r="E39" s="81" t="s">
        <v>16</v>
      </c>
      <c r="F39" s="64"/>
      <c r="G39" s="64"/>
      <c r="H39" s="64"/>
      <c r="I39" s="67"/>
      <c r="J39" s="67"/>
      <c r="K39" s="67"/>
      <c r="L39" s="67"/>
      <c r="M39" s="67"/>
      <c r="N39" s="68"/>
    </row>
    <row r="40" spans="1:17" ht="42.75" x14ac:dyDescent="0.25">
      <c r="A40" s="60"/>
      <c r="B40" s="65" t="s">
        <v>133</v>
      </c>
      <c r="C40" s="183">
        <v>40</v>
      </c>
      <c r="D40" s="182">
        <v>0</v>
      </c>
      <c r="E40" s="373">
        <f>+D40+D41</f>
        <v>10</v>
      </c>
      <c r="F40" s="64"/>
      <c r="G40" s="64"/>
      <c r="H40" s="64"/>
      <c r="I40" s="67"/>
      <c r="J40" s="67"/>
      <c r="K40" s="67"/>
      <c r="L40" s="67"/>
      <c r="M40" s="67"/>
      <c r="N40" s="68"/>
    </row>
    <row r="41" spans="1:17" ht="71.25" x14ac:dyDescent="0.25">
      <c r="A41" s="60"/>
      <c r="B41" s="65" t="s">
        <v>134</v>
      </c>
      <c r="C41" s="183">
        <v>60</v>
      </c>
      <c r="D41" s="182">
        <v>10</v>
      </c>
      <c r="E41" s="374"/>
      <c r="F41" s="64"/>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269" t="s">
        <v>3</v>
      </c>
    </row>
    <row r="49" spans="1:25" s="72" customFormat="1" ht="57" customHeight="1" x14ac:dyDescent="0.25">
      <c r="A49" s="37">
        <v>1</v>
      </c>
      <c r="B49" s="73" t="s">
        <v>164</v>
      </c>
      <c r="C49" s="74" t="s">
        <v>164</v>
      </c>
      <c r="D49" s="73" t="s">
        <v>150</v>
      </c>
      <c r="E49" s="209">
        <v>160</v>
      </c>
      <c r="F49" s="70" t="s">
        <v>126</v>
      </c>
      <c r="G49" s="213">
        <v>1</v>
      </c>
      <c r="H49" s="212" t="s">
        <v>514</v>
      </c>
      <c r="I49" s="71" t="s">
        <v>168</v>
      </c>
      <c r="J49" s="71" t="s">
        <v>127</v>
      </c>
      <c r="K49" s="209">
        <v>0</v>
      </c>
      <c r="L49" s="209">
        <v>10</v>
      </c>
      <c r="M49" s="209">
        <v>90</v>
      </c>
      <c r="N49" s="209">
        <f>+M49*G49</f>
        <v>90</v>
      </c>
      <c r="O49" s="19">
        <v>2049799441</v>
      </c>
      <c r="P49" s="19">
        <v>8</v>
      </c>
      <c r="Q49" s="224" t="s">
        <v>533</v>
      </c>
      <c r="R49" s="208"/>
      <c r="S49" s="208"/>
      <c r="T49" s="208"/>
      <c r="U49" s="208"/>
      <c r="V49" s="208"/>
      <c r="W49" s="208"/>
      <c r="X49" s="208"/>
      <c r="Y49" s="208"/>
    </row>
    <row r="50" spans="1:25" s="72" customFormat="1" ht="72.75" customHeight="1" x14ac:dyDescent="0.25">
      <c r="A50" s="37">
        <f t="shared" ref="A50:A56" si="0">+A49+1</f>
        <v>2</v>
      </c>
      <c r="B50" s="73" t="s">
        <v>164</v>
      </c>
      <c r="C50" s="74" t="s">
        <v>164</v>
      </c>
      <c r="D50" s="73" t="s">
        <v>150</v>
      </c>
      <c r="E50" s="209">
        <v>339</v>
      </c>
      <c r="F50" s="70" t="s">
        <v>126</v>
      </c>
      <c r="G50" s="69">
        <v>1</v>
      </c>
      <c r="H50" s="212" t="s">
        <v>166</v>
      </c>
      <c r="I50" s="71" t="s">
        <v>157</v>
      </c>
      <c r="J50" s="71" t="s">
        <v>127</v>
      </c>
      <c r="K50" s="209">
        <v>0</v>
      </c>
      <c r="L50" s="209">
        <v>23</v>
      </c>
      <c r="M50" s="209">
        <v>20</v>
      </c>
      <c r="N50" s="209">
        <f t="shared" ref="N50:N56" si="1">+M50*G50</f>
        <v>20</v>
      </c>
      <c r="P50" s="19">
        <v>30</v>
      </c>
      <c r="Q50" s="224" t="s">
        <v>532</v>
      </c>
      <c r="R50" s="208"/>
      <c r="S50" s="208"/>
      <c r="T50" s="208"/>
      <c r="U50" s="208"/>
      <c r="V50" s="208"/>
      <c r="W50" s="208"/>
      <c r="X50" s="208"/>
      <c r="Y50" s="208"/>
    </row>
    <row r="51" spans="1:25" s="72" customFormat="1" ht="133.5" customHeight="1" x14ac:dyDescent="0.25">
      <c r="A51" s="37">
        <f t="shared" si="0"/>
        <v>3</v>
      </c>
      <c r="B51" s="73" t="s">
        <v>164</v>
      </c>
      <c r="C51" s="74" t="s">
        <v>164</v>
      </c>
      <c r="D51" s="73" t="s">
        <v>150</v>
      </c>
      <c r="E51" s="211" t="s">
        <v>375</v>
      </c>
      <c r="F51" s="70" t="s">
        <v>127</v>
      </c>
      <c r="G51" s="69">
        <v>1</v>
      </c>
      <c r="H51" s="212" t="s">
        <v>515</v>
      </c>
      <c r="I51" s="71" t="s">
        <v>465</v>
      </c>
      <c r="J51" s="71" t="s">
        <v>127</v>
      </c>
      <c r="K51" s="209">
        <v>0</v>
      </c>
      <c r="L51" s="209">
        <v>10</v>
      </c>
      <c r="M51" s="209">
        <v>0</v>
      </c>
      <c r="N51" s="209">
        <f t="shared" si="1"/>
        <v>0</v>
      </c>
      <c r="O51" s="19">
        <v>1547803000</v>
      </c>
      <c r="P51" s="19">
        <v>12</v>
      </c>
      <c r="Q51" s="224" t="s">
        <v>531</v>
      </c>
      <c r="R51" s="208"/>
      <c r="S51" s="208"/>
      <c r="T51" s="208"/>
      <c r="U51" s="208"/>
      <c r="V51" s="208"/>
      <c r="W51" s="208"/>
      <c r="X51" s="208"/>
      <c r="Y51" s="208"/>
    </row>
    <row r="52" spans="1:25" s="72" customFormat="1" x14ac:dyDescent="0.25">
      <c r="A52" s="37">
        <f t="shared" si="0"/>
        <v>4</v>
      </c>
      <c r="B52" s="73"/>
      <c r="C52" s="74"/>
      <c r="D52" s="73"/>
      <c r="E52" s="211"/>
      <c r="F52" s="70"/>
      <c r="G52" s="70"/>
      <c r="H52" s="212"/>
      <c r="I52" s="71"/>
      <c r="J52" s="71"/>
      <c r="K52" s="209"/>
      <c r="L52" s="71"/>
      <c r="M52" s="209"/>
      <c r="N52" s="209">
        <f t="shared" si="1"/>
        <v>0</v>
      </c>
      <c r="O52" s="19"/>
      <c r="P52" s="19"/>
      <c r="Q52" s="224"/>
      <c r="R52" s="208"/>
      <c r="S52" s="208"/>
      <c r="T52" s="208"/>
      <c r="U52" s="208"/>
      <c r="V52" s="208"/>
      <c r="W52" s="208"/>
      <c r="X52" s="208"/>
      <c r="Y52" s="208"/>
    </row>
    <row r="53" spans="1:25" s="72" customFormat="1" x14ac:dyDescent="0.25">
      <c r="A53" s="37">
        <f t="shared" si="0"/>
        <v>5</v>
      </c>
      <c r="B53" s="73"/>
      <c r="C53" s="74"/>
      <c r="D53" s="73"/>
      <c r="E53" s="209"/>
      <c r="F53" s="70"/>
      <c r="G53" s="70"/>
      <c r="H53" s="212"/>
      <c r="I53" s="71"/>
      <c r="J53" s="71"/>
      <c r="K53" s="209"/>
      <c r="L53" s="71"/>
      <c r="M53" s="209"/>
      <c r="N53" s="209">
        <f t="shared" si="1"/>
        <v>0</v>
      </c>
      <c r="O53" s="19"/>
      <c r="P53" s="19"/>
      <c r="Q53" s="224"/>
      <c r="R53" s="208"/>
      <c r="S53" s="208"/>
      <c r="T53" s="208"/>
      <c r="U53" s="208"/>
      <c r="V53" s="208"/>
      <c r="W53" s="208"/>
      <c r="X53" s="208"/>
      <c r="Y53" s="208"/>
    </row>
    <row r="54" spans="1:25" s="72" customFormat="1" x14ac:dyDescent="0.25">
      <c r="A54" s="37">
        <f t="shared" si="0"/>
        <v>6</v>
      </c>
      <c r="B54" s="73"/>
      <c r="C54" s="74"/>
      <c r="D54" s="73"/>
      <c r="E54" s="211"/>
      <c r="F54" s="70"/>
      <c r="G54" s="70"/>
      <c r="H54" s="212"/>
      <c r="I54" s="71"/>
      <c r="J54" s="71"/>
      <c r="K54" s="209"/>
      <c r="L54" s="71"/>
      <c r="M54" s="209"/>
      <c r="N54" s="209">
        <f t="shared" si="1"/>
        <v>0</v>
      </c>
      <c r="O54" s="19"/>
      <c r="P54" s="19"/>
      <c r="Q54" s="224"/>
      <c r="R54" s="208"/>
      <c r="S54" s="208"/>
      <c r="T54" s="208"/>
      <c r="U54" s="208"/>
      <c r="V54" s="208"/>
      <c r="W54" s="208"/>
      <c r="X54" s="208"/>
      <c r="Y54" s="208"/>
    </row>
    <row r="55" spans="1:25" s="72" customFormat="1" x14ac:dyDescent="0.25">
      <c r="A55" s="37">
        <f t="shared" si="0"/>
        <v>7</v>
      </c>
      <c r="B55" s="73"/>
      <c r="C55" s="74"/>
      <c r="D55" s="73"/>
      <c r="E55" s="211"/>
      <c r="F55" s="70"/>
      <c r="G55" s="70"/>
      <c r="H55" s="212"/>
      <c r="I55" s="71"/>
      <c r="J55" s="71"/>
      <c r="K55" s="209"/>
      <c r="L55" s="71"/>
      <c r="M55" s="209"/>
      <c r="N55" s="209">
        <f t="shared" si="1"/>
        <v>0</v>
      </c>
      <c r="O55" s="19"/>
      <c r="P55" s="19"/>
      <c r="Q55" s="224"/>
      <c r="R55" s="208"/>
      <c r="S55" s="208"/>
      <c r="T55" s="208"/>
      <c r="U55" s="208"/>
      <c r="V55" s="208"/>
      <c r="W55" s="208"/>
      <c r="X55" s="208"/>
      <c r="Y55" s="208"/>
    </row>
    <row r="56" spans="1:25" s="72" customFormat="1" x14ac:dyDescent="0.25">
      <c r="A56" s="37">
        <f t="shared" si="0"/>
        <v>8</v>
      </c>
      <c r="B56" s="73"/>
      <c r="C56" s="74"/>
      <c r="D56" s="73"/>
      <c r="E56" s="211"/>
      <c r="F56" s="70"/>
      <c r="G56" s="70"/>
      <c r="H56" s="212"/>
      <c r="I56" s="71"/>
      <c r="J56" s="71"/>
      <c r="K56" s="209"/>
      <c r="L56" s="71"/>
      <c r="M56" s="209"/>
      <c r="N56" s="209">
        <f t="shared" si="1"/>
        <v>0</v>
      </c>
      <c r="O56" s="19"/>
      <c r="P56" s="19"/>
      <c r="Q56" s="224"/>
      <c r="R56" s="208"/>
      <c r="S56" s="208"/>
      <c r="T56" s="208"/>
      <c r="U56" s="208"/>
      <c r="V56" s="208"/>
      <c r="W56" s="208"/>
      <c r="X56" s="208"/>
      <c r="Y56" s="208"/>
    </row>
    <row r="57" spans="1:25" s="72" customFormat="1" x14ac:dyDescent="0.25">
      <c r="A57" s="37"/>
      <c r="B57" s="114" t="s">
        <v>16</v>
      </c>
      <c r="C57" s="74"/>
      <c r="D57" s="73"/>
      <c r="E57" s="209"/>
      <c r="F57" s="70"/>
      <c r="G57" s="70"/>
      <c r="H57" s="70"/>
      <c r="I57" s="71"/>
      <c r="J57" s="71"/>
      <c r="K57" s="75">
        <f>SUM(K49:K56)</f>
        <v>0</v>
      </c>
      <c r="L57" s="75">
        <f>SUM(L49:L56)</f>
        <v>43</v>
      </c>
      <c r="M57" s="120">
        <f>SUM(M49:M56)</f>
        <v>110</v>
      </c>
      <c r="N57" s="75">
        <f>SUM(N49:N56)</f>
        <v>110</v>
      </c>
      <c r="O57" s="19"/>
      <c r="P57" s="19"/>
      <c r="Q57" s="109"/>
    </row>
    <row r="58" spans="1:25" s="20" customFormat="1" x14ac:dyDescent="0.25">
      <c r="E58" s="21"/>
    </row>
    <row r="59" spans="1:25" s="20" customFormat="1" x14ac:dyDescent="0.25">
      <c r="B59" s="379" t="s">
        <v>28</v>
      </c>
      <c r="C59" s="379" t="s">
        <v>27</v>
      </c>
      <c r="D59" s="381" t="s">
        <v>33</v>
      </c>
      <c r="E59" s="381"/>
    </row>
    <row r="60" spans="1:25" s="20" customFormat="1" x14ac:dyDescent="0.25">
      <c r="B60" s="380"/>
      <c r="C60" s="380"/>
      <c r="D60" s="180" t="s">
        <v>23</v>
      </c>
      <c r="E60" s="43" t="s">
        <v>24</v>
      </c>
    </row>
    <row r="61" spans="1:25" s="20" customFormat="1" ht="30.6" customHeight="1" x14ac:dyDescent="0.25">
      <c r="B61" s="41" t="s">
        <v>21</v>
      </c>
      <c r="C61" s="42">
        <f>+K57</f>
        <v>0</v>
      </c>
      <c r="D61" s="40"/>
      <c r="E61" s="40" t="s">
        <v>370</v>
      </c>
      <c r="F61" s="22"/>
      <c r="G61" s="22"/>
      <c r="H61" s="22"/>
      <c r="I61" s="22"/>
      <c r="J61" s="22"/>
      <c r="K61" s="22"/>
      <c r="L61" s="22"/>
      <c r="M61" s="22"/>
    </row>
    <row r="62" spans="1:25" s="20" customFormat="1" ht="30" customHeight="1" x14ac:dyDescent="0.25">
      <c r="B62" s="41" t="s">
        <v>25</v>
      </c>
      <c r="C62" s="303">
        <f>+M57</f>
        <v>110</v>
      </c>
      <c r="D62" s="40"/>
      <c r="E62" s="40" t="s">
        <v>370</v>
      </c>
    </row>
    <row r="63" spans="1:25" s="20" customFormat="1" x14ac:dyDescent="0.25">
      <c r="B63" s="23"/>
      <c r="C63" s="383"/>
      <c r="D63" s="383"/>
      <c r="E63" s="383"/>
      <c r="F63" s="383"/>
      <c r="G63" s="383"/>
      <c r="H63" s="383"/>
      <c r="I63" s="383"/>
      <c r="J63" s="383"/>
      <c r="K63" s="383"/>
      <c r="L63" s="383"/>
      <c r="M63" s="383"/>
      <c r="N63" s="383"/>
    </row>
    <row r="64" spans="1:25" ht="28.15" customHeight="1" thickBot="1" x14ac:dyDescent="0.3"/>
    <row r="65" spans="2:16" ht="27" thickBot="1" x14ac:dyDescent="0.3">
      <c r="B65" s="384" t="s">
        <v>96</v>
      </c>
      <c r="C65" s="384"/>
      <c r="D65" s="384"/>
      <c r="E65" s="384"/>
      <c r="F65" s="384"/>
      <c r="G65" s="384"/>
      <c r="H65" s="384"/>
      <c r="I65" s="384"/>
      <c r="J65" s="384"/>
      <c r="K65" s="384"/>
      <c r="L65" s="384"/>
      <c r="M65" s="384"/>
      <c r="N65" s="384"/>
    </row>
    <row r="68" spans="2:16" ht="109.5" customHeight="1" x14ac:dyDescent="0.25">
      <c r="B68" s="78" t="s">
        <v>139</v>
      </c>
      <c r="C68" s="47" t="s">
        <v>2</v>
      </c>
      <c r="D68" s="47" t="s">
        <v>98</v>
      </c>
      <c r="E68" s="47" t="s">
        <v>97</v>
      </c>
      <c r="F68" s="47" t="s">
        <v>99</v>
      </c>
      <c r="G68" s="47" t="s">
        <v>100</v>
      </c>
      <c r="H68" s="47" t="s">
        <v>101</v>
      </c>
      <c r="I68" s="47" t="s">
        <v>102</v>
      </c>
      <c r="J68" s="47" t="s">
        <v>103</v>
      </c>
      <c r="K68" s="47" t="s">
        <v>104</v>
      </c>
      <c r="L68" s="47" t="s">
        <v>105</v>
      </c>
      <c r="M68" s="58" t="s">
        <v>106</v>
      </c>
      <c r="N68" s="58" t="s">
        <v>107</v>
      </c>
      <c r="O68" s="361" t="s">
        <v>3</v>
      </c>
      <c r="P68" s="362"/>
    </row>
    <row r="69" spans="2:16" s="67" customFormat="1" ht="39.75" customHeight="1" x14ac:dyDescent="0.25">
      <c r="B69" s="126" t="s">
        <v>368</v>
      </c>
      <c r="C69" s="126" t="s">
        <v>171</v>
      </c>
      <c r="D69" s="130" t="s">
        <v>516</v>
      </c>
      <c r="E69" s="130">
        <v>132</v>
      </c>
      <c r="F69" s="130" t="s">
        <v>126</v>
      </c>
      <c r="G69" s="130" t="s">
        <v>126</v>
      </c>
      <c r="H69" s="39" t="s">
        <v>126</v>
      </c>
      <c r="I69" s="39" t="s">
        <v>354</v>
      </c>
      <c r="J69" s="39" t="s">
        <v>126</v>
      </c>
      <c r="K69" s="269" t="s">
        <v>126</v>
      </c>
      <c r="L69" s="269" t="s">
        <v>126</v>
      </c>
      <c r="M69" s="269" t="s">
        <v>126</v>
      </c>
      <c r="N69" s="269" t="s">
        <v>126</v>
      </c>
      <c r="O69" s="401"/>
      <c r="P69" s="402"/>
    </row>
    <row r="70" spans="2:16" x14ac:dyDescent="0.25">
      <c r="B70" s="179"/>
      <c r="C70" s="48"/>
      <c r="D70" s="221"/>
      <c r="E70" s="205"/>
      <c r="F70" s="191"/>
      <c r="G70" s="191"/>
      <c r="H70" s="2"/>
      <c r="I70" s="59"/>
      <c r="J70" s="59"/>
      <c r="K70" s="79"/>
      <c r="L70" s="79"/>
      <c r="M70" s="79"/>
      <c r="N70" s="79"/>
      <c r="O70" s="401"/>
      <c r="P70" s="402"/>
    </row>
    <row r="71" spans="2:16" x14ac:dyDescent="0.25">
      <c r="B71" s="179"/>
      <c r="C71" s="79"/>
      <c r="E71" s="79"/>
      <c r="F71" s="191"/>
      <c r="G71" s="191"/>
      <c r="H71" s="2"/>
      <c r="I71" s="59"/>
      <c r="J71" s="59"/>
      <c r="K71" s="79"/>
      <c r="L71" s="79"/>
      <c r="M71" s="79"/>
      <c r="N71" s="79"/>
      <c r="O71" s="401"/>
      <c r="P71" s="402"/>
    </row>
    <row r="72" spans="2:16" x14ac:dyDescent="0.25">
      <c r="B72" s="179"/>
      <c r="C72" s="79"/>
      <c r="D72" s="221"/>
      <c r="F72" s="191"/>
      <c r="G72" s="191"/>
      <c r="H72" s="2"/>
      <c r="I72" s="59"/>
      <c r="J72" s="59"/>
      <c r="K72" s="79"/>
      <c r="L72" s="79"/>
      <c r="M72" s="79"/>
      <c r="N72" s="79"/>
      <c r="O72" s="401"/>
      <c r="P72" s="402"/>
    </row>
    <row r="73" spans="2:16" x14ac:dyDescent="0.25">
      <c r="B73" s="179"/>
      <c r="C73" s="79"/>
      <c r="D73" s="221"/>
      <c r="E73" s="205"/>
      <c r="F73" s="191"/>
      <c r="G73" s="191"/>
      <c r="H73" s="2"/>
      <c r="I73" s="59"/>
      <c r="J73" s="59"/>
      <c r="K73" s="79"/>
      <c r="L73" s="79"/>
      <c r="M73" s="79"/>
      <c r="N73" s="79"/>
      <c r="O73" s="377"/>
      <c r="P73" s="378"/>
    </row>
    <row r="74" spans="2:16" x14ac:dyDescent="0.25">
      <c r="B74" s="179"/>
      <c r="C74" s="79"/>
      <c r="D74" s="221"/>
      <c r="E74" s="205"/>
      <c r="F74" s="191"/>
      <c r="G74" s="191"/>
      <c r="H74" s="2"/>
      <c r="I74" s="59"/>
      <c r="J74" s="59"/>
      <c r="K74" s="79"/>
      <c r="L74" s="79"/>
      <c r="M74" s="79"/>
      <c r="N74" s="79"/>
      <c r="O74" s="377"/>
      <c r="P74" s="378"/>
    </row>
    <row r="75" spans="2:16" x14ac:dyDescent="0.25">
      <c r="B75" s="48"/>
      <c r="C75" s="48"/>
      <c r="D75" s="48"/>
      <c r="E75" s="48"/>
      <c r="F75" s="191"/>
      <c r="G75" s="191"/>
      <c r="H75" s="2"/>
      <c r="I75" s="59"/>
      <c r="J75" s="59"/>
      <c r="K75" s="79"/>
      <c r="L75" s="79"/>
      <c r="M75" s="79"/>
      <c r="N75" s="79"/>
      <c r="O75" s="377"/>
      <c r="P75" s="378"/>
    </row>
    <row r="76" spans="2:16" x14ac:dyDescent="0.25">
      <c r="B76" s="48"/>
      <c r="C76" s="48"/>
      <c r="D76" s="48"/>
      <c r="E76" s="48"/>
      <c r="F76" s="191"/>
      <c r="G76" s="191"/>
      <c r="H76" s="2"/>
      <c r="I76" s="59"/>
      <c r="J76" s="59"/>
      <c r="K76" s="79"/>
      <c r="L76" s="79"/>
      <c r="M76" s="79"/>
      <c r="N76" s="79"/>
      <c r="O76" s="377"/>
      <c r="P76" s="378"/>
    </row>
    <row r="77" spans="2:16" x14ac:dyDescent="0.25">
      <c r="B77" s="48"/>
      <c r="C77" s="48"/>
      <c r="D77" s="48"/>
      <c r="E77" s="48"/>
      <c r="F77" s="48"/>
      <c r="G77" s="48"/>
      <c r="H77" s="79"/>
      <c r="I77" s="79"/>
      <c r="J77" s="79"/>
      <c r="K77" s="79"/>
      <c r="L77" s="79"/>
      <c r="M77" s="79"/>
      <c r="N77" s="79"/>
      <c r="O77" s="182"/>
      <c r="P77" s="182"/>
    </row>
    <row r="78" spans="2:16" x14ac:dyDescent="0.25">
      <c r="B78" s="48"/>
      <c r="C78" s="48"/>
      <c r="D78" s="48"/>
      <c r="E78" s="48"/>
      <c r="F78" s="48"/>
      <c r="G78" s="48"/>
      <c r="H78" s="79"/>
      <c r="I78" s="79"/>
      <c r="J78" s="79"/>
      <c r="K78" s="79"/>
      <c r="L78" s="79"/>
      <c r="M78" s="79"/>
      <c r="N78" s="79"/>
      <c r="O78" s="182"/>
      <c r="P78" s="182"/>
    </row>
    <row r="79" spans="2:16" x14ac:dyDescent="0.25">
      <c r="B79" s="217" t="s">
        <v>1</v>
      </c>
      <c r="D79" s="217"/>
      <c r="E79" s="217"/>
      <c r="F79" s="217"/>
      <c r="G79" s="217"/>
    </row>
    <row r="80" spans="2:16" x14ac:dyDescent="0.25">
      <c r="B80" s="5" t="s">
        <v>36</v>
      </c>
    </row>
    <row r="81" spans="1:17" x14ac:dyDescent="0.25">
      <c r="B81" s="5" t="s">
        <v>59</v>
      </c>
    </row>
    <row r="83" spans="1:17" ht="15.75" thickBot="1" x14ac:dyDescent="0.3"/>
    <row r="84" spans="1:17" ht="27" thickBot="1" x14ac:dyDescent="0.3">
      <c r="B84" s="354" t="s">
        <v>37</v>
      </c>
      <c r="C84" s="355"/>
      <c r="D84" s="355"/>
      <c r="E84" s="355"/>
      <c r="F84" s="355"/>
      <c r="G84" s="355"/>
      <c r="H84" s="355"/>
      <c r="I84" s="355"/>
      <c r="J84" s="355"/>
      <c r="K84" s="355"/>
      <c r="L84" s="355"/>
      <c r="M84" s="355"/>
      <c r="N84" s="356"/>
    </row>
    <row r="89" spans="1:17" ht="76.5" customHeight="1" x14ac:dyDescent="0.25">
      <c r="B89" s="78" t="s">
        <v>0</v>
      </c>
      <c r="C89" s="78" t="s">
        <v>38</v>
      </c>
      <c r="D89" s="78" t="s">
        <v>39</v>
      </c>
      <c r="E89" s="78" t="s">
        <v>108</v>
      </c>
      <c r="F89" s="78" t="s">
        <v>110</v>
      </c>
      <c r="G89" s="78" t="s">
        <v>111</v>
      </c>
      <c r="H89" s="78" t="s">
        <v>112</v>
      </c>
      <c r="I89" s="78" t="s">
        <v>109</v>
      </c>
      <c r="J89" s="361" t="s">
        <v>113</v>
      </c>
      <c r="K89" s="382"/>
      <c r="L89" s="362"/>
      <c r="M89" s="78" t="s">
        <v>114</v>
      </c>
      <c r="N89" s="78" t="s">
        <v>40</v>
      </c>
      <c r="O89" s="78" t="s">
        <v>41</v>
      </c>
      <c r="P89" s="78" t="s">
        <v>3</v>
      </c>
    </row>
    <row r="90" spans="1:17" s="288" customFormat="1" ht="162" customHeight="1" x14ac:dyDescent="0.25">
      <c r="A90" s="287">
        <v>1</v>
      </c>
      <c r="B90" s="273" t="s">
        <v>42</v>
      </c>
      <c r="C90" s="273" t="s">
        <v>517</v>
      </c>
      <c r="D90" s="273" t="s">
        <v>217</v>
      </c>
      <c r="E90" s="237">
        <v>56076428</v>
      </c>
      <c r="F90" s="273" t="s">
        <v>218</v>
      </c>
      <c r="G90" s="273" t="s">
        <v>219</v>
      </c>
      <c r="H90" s="238" t="s">
        <v>220</v>
      </c>
      <c r="I90" s="273" t="s">
        <v>183</v>
      </c>
      <c r="J90" s="273" t="s">
        <v>221</v>
      </c>
      <c r="K90" s="273" t="s">
        <v>223</v>
      </c>
      <c r="L90" s="273" t="s">
        <v>222</v>
      </c>
      <c r="M90" s="273" t="s">
        <v>126</v>
      </c>
      <c r="N90" s="273" t="s">
        <v>127</v>
      </c>
      <c r="O90" s="273" t="s">
        <v>127</v>
      </c>
      <c r="P90" s="273" t="s">
        <v>519</v>
      </c>
      <c r="Q90" s="286"/>
    </row>
    <row r="91" spans="1:17" s="239" customFormat="1" ht="128.25" x14ac:dyDescent="0.25">
      <c r="A91" s="270">
        <v>1</v>
      </c>
      <c r="B91" s="273" t="s">
        <v>250</v>
      </c>
      <c r="C91" s="273" t="s">
        <v>517</v>
      </c>
      <c r="D91" s="273" t="s">
        <v>281</v>
      </c>
      <c r="E91" s="237">
        <v>40960553</v>
      </c>
      <c r="F91" s="273" t="s">
        <v>154</v>
      </c>
      <c r="G91" s="273" t="s">
        <v>155</v>
      </c>
      <c r="H91" s="238" t="s">
        <v>238</v>
      </c>
      <c r="I91" s="273" t="s">
        <v>183</v>
      </c>
      <c r="J91" s="273" t="s">
        <v>282</v>
      </c>
      <c r="K91" s="273" t="s">
        <v>283</v>
      </c>
      <c r="L91" s="273" t="s">
        <v>284</v>
      </c>
      <c r="M91" s="273" t="s">
        <v>126</v>
      </c>
      <c r="N91" s="273" t="s">
        <v>126</v>
      </c>
      <c r="O91" s="273" t="s">
        <v>126</v>
      </c>
      <c r="P91" s="273" t="s">
        <v>518</v>
      </c>
      <c r="Q91" s="286"/>
    </row>
    <row r="92" spans="1:17" x14ac:dyDescent="0.25">
      <c r="B92" s="6"/>
      <c r="C92" s="6"/>
      <c r="D92" s="215"/>
      <c r="E92" s="6"/>
      <c r="F92" s="6"/>
      <c r="G92" s="6"/>
      <c r="H92" s="6"/>
      <c r="I92" s="6"/>
      <c r="J92" s="6"/>
      <c r="K92" s="6"/>
      <c r="L92" s="6"/>
      <c r="M92" s="6"/>
      <c r="N92" s="6"/>
      <c r="O92" s="6"/>
      <c r="P92" s="214"/>
    </row>
    <row r="93" spans="1:17" ht="15.75" thickBot="1" x14ac:dyDescent="0.3"/>
    <row r="94" spans="1:17" ht="27" thickBot="1" x14ac:dyDescent="0.3">
      <c r="B94" s="354" t="s">
        <v>44</v>
      </c>
      <c r="C94" s="355"/>
      <c r="D94" s="355"/>
      <c r="E94" s="355"/>
      <c r="F94" s="355"/>
      <c r="G94" s="355"/>
      <c r="H94" s="355"/>
      <c r="I94" s="355"/>
      <c r="J94" s="355"/>
      <c r="K94" s="355"/>
      <c r="L94" s="355"/>
      <c r="M94" s="355"/>
      <c r="N94" s="356"/>
    </row>
    <row r="97" spans="1:25" ht="46.15" customHeight="1" x14ac:dyDescent="0.25">
      <c r="B97" s="47" t="s">
        <v>32</v>
      </c>
      <c r="C97" s="47" t="s">
        <v>45</v>
      </c>
      <c r="D97" s="361" t="s">
        <v>3</v>
      </c>
      <c r="E97" s="362"/>
    </row>
    <row r="98" spans="1:25" ht="46.9" customHeight="1" x14ac:dyDescent="0.25">
      <c r="B98" s="48" t="s">
        <v>115</v>
      </c>
      <c r="C98" s="79" t="s">
        <v>126</v>
      </c>
      <c r="D98" s="363"/>
      <c r="E98" s="363"/>
    </row>
    <row r="101" spans="1:25" ht="26.25" x14ac:dyDescent="0.25">
      <c r="B101" s="364" t="s">
        <v>61</v>
      </c>
      <c r="C101" s="365"/>
      <c r="D101" s="365"/>
      <c r="E101" s="365"/>
      <c r="F101" s="365"/>
      <c r="G101" s="365"/>
      <c r="H101" s="365"/>
      <c r="I101" s="365"/>
      <c r="J101" s="365"/>
      <c r="K101" s="365"/>
      <c r="L101" s="365"/>
      <c r="M101" s="365"/>
      <c r="N101" s="365"/>
      <c r="O101" s="365"/>
      <c r="P101" s="365"/>
    </row>
    <row r="103" spans="1:25" ht="15.75" thickBot="1" x14ac:dyDescent="0.3"/>
    <row r="104" spans="1:25" ht="27" thickBot="1" x14ac:dyDescent="0.3">
      <c r="B104" s="354" t="s">
        <v>51</v>
      </c>
      <c r="C104" s="355"/>
      <c r="D104" s="355"/>
      <c r="E104" s="355"/>
      <c r="F104" s="355"/>
      <c r="G104" s="355"/>
      <c r="H104" s="355"/>
      <c r="I104" s="355"/>
      <c r="J104" s="355"/>
      <c r="K104" s="355"/>
      <c r="L104" s="355"/>
      <c r="M104" s="355"/>
      <c r="N104" s="356"/>
    </row>
    <row r="106" spans="1:25" ht="15.75" thickBot="1" x14ac:dyDescent="0.3">
      <c r="M106" s="45"/>
      <c r="N106" s="45"/>
    </row>
    <row r="107" spans="1:25" s="67" customFormat="1" ht="109.5" customHeight="1" x14ac:dyDescent="0.25">
      <c r="B107" s="76" t="s">
        <v>135</v>
      </c>
      <c r="C107" s="76" t="s">
        <v>136</v>
      </c>
      <c r="D107" s="76" t="s">
        <v>137</v>
      </c>
      <c r="E107" s="76" t="s">
        <v>43</v>
      </c>
      <c r="F107" s="76" t="s">
        <v>22</v>
      </c>
      <c r="G107" s="76" t="s">
        <v>95</v>
      </c>
      <c r="H107" s="76" t="s">
        <v>17</v>
      </c>
      <c r="I107" s="76" t="s">
        <v>10</v>
      </c>
      <c r="J107" s="76" t="s">
        <v>30</v>
      </c>
      <c r="K107" s="76" t="s">
        <v>58</v>
      </c>
      <c r="L107" s="76" t="s">
        <v>20</v>
      </c>
      <c r="M107" s="63" t="s">
        <v>26</v>
      </c>
      <c r="N107" s="76" t="s">
        <v>138</v>
      </c>
      <c r="O107" s="76" t="s">
        <v>35</v>
      </c>
      <c r="P107" s="77" t="s">
        <v>11</v>
      </c>
      <c r="Q107" s="302" t="s">
        <v>19</v>
      </c>
    </row>
    <row r="108" spans="1:25" s="72" customFormat="1" ht="60" x14ac:dyDescent="0.25">
      <c r="A108" s="37">
        <v>1</v>
      </c>
      <c r="B108" s="73"/>
      <c r="C108" s="73"/>
      <c r="D108" s="73"/>
      <c r="E108" s="211"/>
      <c r="F108" s="70"/>
      <c r="G108" s="213"/>
      <c r="H108" s="212"/>
      <c r="I108" s="71"/>
      <c r="J108" s="71"/>
      <c r="K108" s="209"/>
      <c r="L108" s="118"/>
      <c r="M108" s="209"/>
      <c r="N108" s="209">
        <f t="shared" ref="N108:N115" si="2">+G108*M108</f>
        <v>0</v>
      </c>
      <c r="O108" s="19"/>
      <c r="P108" s="19"/>
      <c r="Q108" s="224" t="s">
        <v>564</v>
      </c>
      <c r="R108" s="208"/>
      <c r="S108" s="208"/>
      <c r="T108" s="208"/>
      <c r="U108" s="208"/>
      <c r="V108" s="208"/>
      <c r="W108" s="208"/>
      <c r="X108" s="208"/>
      <c r="Y108" s="208"/>
    </row>
    <row r="109" spans="1:25" s="72" customFormat="1" x14ac:dyDescent="0.25">
      <c r="A109" s="37"/>
      <c r="B109" s="73"/>
      <c r="C109" s="73"/>
      <c r="D109" s="73"/>
      <c r="E109" s="211"/>
      <c r="F109" s="70"/>
      <c r="G109" s="69"/>
      <c r="H109" s="212"/>
      <c r="I109" s="71"/>
      <c r="J109" s="71"/>
      <c r="K109" s="209"/>
      <c r="L109" s="118"/>
      <c r="M109" s="209"/>
      <c r="N109" s="209">
        <f t="shared" si="2"/>
        <v>0</v>
      </c>
      <c r="O109" s="19"/>
      <c r="P109" s="19"/>
      <c r="Q109" s="224"/>
      <c r="R109" s="208"/>
      <c r="S109" s="208"/>
      <c r="T109" s="208"/>
      <c r="U109" s="208"/>
      <c r="V109" s="208"/>
      <c r="W109" s="208"/>
      <c r="X109" s="208"/>
      <c r="Y109" s="208"/>
    </row>
    <row r="110" spans="1:25" s="72" customFormat="1" x14ac:dyDescent="0.25">
      <c r="A110" s="37">
        <f t="shared" ref="A110:A115" si="3">+A109+1</f>
        <v>1</v>
      </c>
      <c r="B110" s="73"/>
      <c r="C110" s="73"/>
      <c r="D110" s="73"/>
      <c r="E110" s="211"/>
      <c r="F110" s="70"/>
      <c r="G110" s="70"/>
      <c r="H110" s="212"/>
      <c r="I110" s="71"/>
      <c r="J110" s="71"/>
      <c r="K110" s="209"/>
      <c r="L110" s="71"/>
      <c r="M110" s="209"/>
      <c r="N110" s="209">
        <f t="shared" si="2"/>
        <v>0</v>
      </c>
      <c r="O110" s="19"/>
      <c r="P110" s="19"/>
      <c r="Q110" s="224"/>
      <c r="R110" s="208"/>
      <c r="S110" s="208"/>
      <c r="T110" s="208"/>
      <c r="U110" s="208"/>
      <c r="V110" s="208"/>
      <c r="W110" s="208"/>
      <c r="X110" s="208"/>
      <c r="Y110" s="208"/>
    </row>
    <row r="111" spans="1:25" s="72" customFormat="1" x14ac:dyDescent="0.25">
      <c r="A111" s="37">
        <f t="shared" si="3"/>
        <v>2</v>
      </c>
      <c r="B111" s="73"/>
      <c r="C111" s="74"/>
      <c r="D111" s="73"/>
      <c r="E111" s="211"/>
      <c r="F111" s="70"/>
      <c r="G111" s="70"/>
      <c r="H111" s="70"/>
      <c r="I111" s="71"/>
      <c r="J111" s="71"/>
      <c r="K111" s="71"/>
      <c r="L111" s="71"/>
      <c r="M111" s="210"/>
      <c r="N111" s="209">
        <f t="shared" si="2"/>
        <v>0</v>
      </c>
      <c r="O111" s="19"/>
      <c r="P111" s="19"/>
      <c r="Q111" s="224"/>
      <c r="R111" s="208"/>
      <c r="S111" s="208"/>
      <c r="T111" s="208"/>
      <c r="U111" s="208"/>
      <c r="V111" s="208"/>
      <c r="W111" s="208"/>
      <c r="X111" s="208"/>
      <c r="Y111" s="208"/>
    </row>
    <row r="112" spans="1:25" s="72" customFormat="1" x14ac:dyDescent="0.25">
      <c r="A112" s="37">
        <f t="shared" si="3"/>
        <v>3</v>
      </c>
      <c r="B112" s="73"/>
      <c r="C112" s="74"/>
      <c r="D112" s="73"/>
      <c r="E112" s="211"/>
      <c r="F112" s="70"/>
      <c r="G112" s="70"/>
      <c r="H112" s="70"/>
      <c r="I112" s="71"/>
      <c r="J112" s="71"/>
      <c r="K112" s="71"/>
      <c r="L112" s="71"/>
      <c r="M112" s="210"/>
      <c r="N112" s="209">
        <f t="shared" si="2"/>
        <v>0</v>
      </c>
      <c r="O112" s="19"/>
      <c r="P112" s="19"/>
      <c r="Q112" s="224"/>
      <c r="R112" s="208"/>
      <c r="S112" s="208"/>
      <c r="T112" s="208"/>
      <c r="U112" s="208"/>
      <c r="V112" s="208"/>
      <c r="W112" s="208"/>
      <c r="X112" s="208"/>
      <c r="Y112" s="208"/>
    </row>
    <row r="113" spans="1:25" s="72" customFormat="1" x14ac:dyDescent="0.25">
      <c r="A113" s="37">
        <f t="shared" si="3"/>
        <v>4</v>
      </c>
      <c r="B113" s="73"/>
      <c r="C113" s="74"/>
      <c r="D113" s="73"/>
      <c r="E113" s="211"/>
      <c r="F113" s="70"/>
      <c r="G113" s="70"/>
      <c r="H113" s="70"/>
      <c r="I113" s="71"/>
      <c r="J113" s="71"/>
      <c r="K113" s="71"/>
      <c r="L113" s="71"/>
      <c r="M113" s="210"/>
      <c r="N113" s="209">
        <f t="shared" si="2"/>
        <v>0</v>
      </c>
      <c r="O113" s="19"/>
      <c r="P113" s="19"/>
      <c r="Q113" s="224"/>
      <c r="R113" s="208"/>
      <c r="S113" s="208"/>
      <c r="T113" s="208"/>
      <c r="U113" s="208"/>
      <c r="V113" s="208"/>
      <c r="W113" s="208"/>
      <c r="X113" s="208"/>
      <c r="Y113" s="208"/>
    </row>
    <row r="114" spans="1:25" s="72" customFormat="1" x14ac:dyDescent="0.25">
      <c r="A114" s="37">
        <f t="shared" si="3"/>
        <v>5</v>
      </c>
      <c r="B114" s="73"/>
      <c r="C114" s="74"/>
      <c r="D114" s="73"/>
      <c r="E114" s="211"/>
      <c r="F114" s="70"/>
      <c r="G114" s="70"/>
      <c r="H114" s="70"/>
      <c r="I114" s="71"/>
      <c r="J114" s="71"/>
      <c r="K114" s="71"/>
      <c r="L114" s="71"/>
      <c r="M114" s="210"/>
      <c r="N114" s="209">
        <f t="shared" si="2"/>
        <v>0</v>
      </c>
      <c r="O114" s="19"/>
      <c r="P114" s="19"/>
      <c r="Q114" s="224"/>
      <c r="R114" s="208"/>
      <c r="S114" s="208"/>
      <c r="T114" s="208"/>
      <c r="U114" s="208"/>
      <c r="V114" s="208"/>
      <c r="W114" s="208"/>
      <c r="X114" s="208"/>
      <c r="Y114" s="208"/>
    </row>
    <row r="115" spans="1:25" s="72" customFormat="1" x14ac:dyDescent="0.25">
      <c r="A115" s="37">
        <f t="shared" si="3"/>
        <v>6</v>
      </c>
      <c r="B115" s="73"/>
      <c r="C115" s="74"/>
      <c r="D115" s="73"/>
      <c r="E115" s="69"/>
      <c r="F115" s="70"/>
      <c r="G115" s="70"/>
      <c r="H115" s="70"/>
      <c r="I115" s="71"/>
      <c r="J115" s="71"/>
      <c r="K115" s="71"/>
      <c r="L115" s="71"/>
      <c r="M115" s="210"/>
      <c r="N115" s="209">
        <f t="shared" si="2"/>
        <v>0</v>
      </c>
      <c r="O115" s="19"/>
      <c r="P115" s="19"/>
      <c r="Q115" s="224"/>
      <c r="R115" s="208"/>
      <c r="S115" s="208"/>
      <c r="T115" s="208"/>
      <c r="U115" s="208"/>
      <c r="V115" s="208"/>
      <c r="W115" s="208"/>
      <c r="X115" s="208"/>
      <c r="Y115" s="208"/>
    </row>
    <row r="116" spans="1:25" s="72" customFormat="1" x14ac:dyDescent="0.25">
      <c r="A116" s="37"/>
      <c r="B116" s="114" t="s">
        <v>16</v>
      </c>
      <c r="C116" s="74"/>
      <c r="D116" s="73"/>
      <c r="E116" s="69"/>
      <c r="F116" s="70"/>
      <c r="G116" s="70"/>
      <c r="H116" s="70"/>
      <c r="I116" s="71"/>
      <c r="J116" s="71"/>
      <c r="K116" s="75">
        <f>SUM(K108:K115)</f>
        <v>0</v>
      </c>
      <c r="L116" s="75">
        <f>SUM(L108:L115)</f>
        <v>0</v>
      </c>
      <c r="M116" s="108">
        <f>SUM(M108:M115)</f>
        <v>0</v>
      </c>
      <c r="N116" s="75">
        <f>SUM(N108:N115)</f>
        <v>0</v>
      </c>
      <c r="O116" s="19"/>
      <c r="P116" s="19"/>
      <c r="Q116" s="109"/>
    </row>
    <row r="117" spans="1:25" x14ac:dyDescent="0.25">
      <c r="B117" s="20"/>
      <c r="C117" s="20"/>
      <c r="D117" s="20"/>
      <c r="E117" s="21"/>
      <c r="F117" s="20"/>
      <c r="G117" s="20"/>
      <c r="H117" s="20"/>
      <c r="I117" s="20"/>
      <c r="J117" s="20"/>
      <c r="K117" s="20"/>
      <c r="L117" s="20"/>
      <c r="M117" s="20"/>
      <c r="N117" s="20"/>
      <c r="O117" s="20"/>
      <c r="P117" s="20"/>
    </row>
    <row r="118" spans="1:25" ht="18.75" x14ac:dyDescent="0.25">
      <c r="B118" s="41" t="s">
        <v>31</v>
      </c>
      <c r="C118" s="51">
        <f>+K116</f>
        <v>0</v>
      </c>
      <c r="H118" s="22"/>
      <c r="I118" s="22"/>
      <c r="J118" s="22"/>
      <c r="K118" s="22"/>
      <c r="L118" s="22"/>
      <c r="M118" s="22"/>
      <c r="N118" s="20"/>
      <c r="O118" s="20"/>
      <c r="P118" s="20"/>
    </row>
    <row r="120" spans="1:25" ht="15.75" thickBot="1" x14ac:dyDescent="0.3"/>
    <row r="121" spans="1:25" ht="37.15" customHeight="1" thickBot="1" x14ac:dyDescent="0.3">
      <c r="B121" s="53" t="s">
        <v>47</v>
      </c>
      <c r="C121" s="54" t="s">
        <v>48</v>
      </c>
      <c r="D121" s="53" t="s">
        <v>49</v>
      </c>
      <c r="E121" s="54" t="s">
        <v>52</v>
      </c>
    </row>
    <row r="122" spans="1:25" ht="41.45" customHeight="1" x14ac:dyDescent="0.25">
      <c r="B122" s="46" t="s">
        <v>116</v>
      </c>
      <c r="C122" s="49">
        <v>20</v>
      </c>
      <c r="D122" s="49">
        <v>0</v>
      </c>
      <c r="E122" s="394">
        <f>+D122+D123+D124</f>
        <v>0</v>
      </c>
    </row>
    <row r="123" spans="1:25" x14ac:dyDescent="0.25">
      <c r="B123" s="46" t="s">
        <v>117</v>
      </c>
      <c r="C123" s="39">
        <v>30</v>
      </c>
      <c r="D123" s="182">
        <v>0</v>
      </c>
      <c r="E123" s="395"/>
    </row>
    <row r="124" spans="1:25" ht="15.75" thickBot="1" x14ac:dyDescent="0.3">
      <c r="B124" s="46" t="s">
        <v>118</v>
      </c>
      <c r="C124" s="50">
        <v>40</v>
      </c>
      <c r="D124" s="50">
        <v>0</v>
      </c>
      <c r="E124" s="396"/>
    </row>
    <row r="126" spans="1:25" ht="15.75" thickBot="1" x14ac:dyDescent="0.3"/>
    <row r="127" spans="1:25" ht="27" thickBot="1" x14ac:dyDescent="0.3">
      <c r="B127" s="354" t="s">
        <v>149</v>
      </c>
      <c r="C127" s="355"/>
      <c r="D127" s="355"/>
      <c r="E127" s="355"/>
      <c r="F127" s="355"/>
      <c r="G127" s="355"/>
      <c r="H127" s="355"/>
      <c r="I127" s="355"/>
      <c r="J127" s="355"/>
      <c r="K127" s="355"/>
      <c r="L127" s="355"/>
      <c r="M127" s="355"/>
      <c r="N127" s="356"/>
    </row>
    <row r="129" spans="2:17" ht="76.5" customHeight="1" x14ac:dyDescent="0.25">
      <c r="B129" s="78" t="s">
        <v>0</v>
      </c>
      <c r="C129" s="78" t="s">
        <v>38</v>
      </c>
      <c r="D129" s="78" t="s">
        <v>39</v>
      </c>
      <c r="E129" s="78" t="s">
        <v>108</v>
      </c>
      <c r="F129" s="78" t="s">
        <v>110</v>
      </c>
      <c r="G129" s="78" t="s">
        <v>111</v>
      </c>
      <c r="H129" s="78" t="s">
        <v>112</v>
      </c>
      <c r="I129" s="78" t="s">
        <v>109</v>
      </c>
      <c r="J129" s="361" t="s">
        <v>113</v>
      </c>
      <c r="K129" s="382"/>
      <c r="L129" s="362"/>
      <c r="M129" s="78" t="s">
        <v>114</v>
      </c>
      <c r="N129" s="78" t="s">
        <v>40</v>
      </c>
      <c r="O129" s="78" t="s">
        <v>41</v>
      </c>
      <c r="P129" s="361" t="s">
        <v>3</v>
      </c>
      <c r="Q129" s="390"/>
    </row>
    <row r="130" spans="2:17" s="67" customFormat="1" ht="60.75" customHeight="1" x14ac:dyDescent="0.25">
      <c r="B130" s="126" t="s">
        <v>123</v>
      </c>
      <c r="C130" s="126" t="s">
        <v>350</v>
      </c>
      <c r="D130" s="126" t="s">
        <v>363</v>
      </c>
      <c r="E130" s="269">
        <v>26989401</v>
      </c>
      <c r="F130" s="126" t="s">
        <v>362</v>
      </c>
      <c r="G130" s="126" t="s">
        <v>361</v>
      </c>
      <c r="H130" s="222">
        <v>39588</v>
      </c>
      <c r="I130" s="39" t="s">
        <v>354</v>
      </c>
      <c r="J130" s="126" t="s">
        <v>360</v>
      </c>
      <c r="K130" s="130" t="s">
        <v>359</v>
      </c>
      <c r="L130" s="39" t="s">
        <v>358</v>
      </c>
      <c r="M130" s="269" t="s">
        <v>126</v>
      </c>
      <c r="N130" s="269" t="s">
        <v>126</v>
      </c>
      <c r="O130" s="269" t="s">
        <v>126</v>
      </c>
      <c r="P130" s="398"/>
      <c r="Q130" s="399"/>
    </row>
    <row r="131" spans="2:17" s="67" customFormat="1" ht="60.75" customHeight="1" x14ac:dyDescent="0.25">
      <c r="B131" s="126" t="s">
        <v>122</v>
      </c>
      <c r="C131" s="126" t="s">
        <v>350</v>
      </c>
      <c r="D131" s="269" t="s">
        <v>357</v>
      </c>
      <c r="E131" s="269">
        <v>27015895</v>
      </c>
      <c r="F131" s="126" t="s">
        <v>356</v>
      </c>
      <c r="G131" s="126" t="s">
        <v>355</v>
      </c>
      <c r="H131" s="222">
        <v>40529</v>
      </c>
      <c r="I131" s="39" t="s">
        <v>354</v>
      </c>
      <c r="J131" s="126" t="s">
        <v>347</v>
      </c>
      <c r="K131" s="130" t="s">
        <v>353</v>
      </c>
      <c r="L131" s="130" t="s">
        <v>352</v>
      </c>
      <c r="M131" s="269" t="s">
        <v>126</v>
      </c>
      <c r="N131" s="269" t="s">
        <v>126</v>
      </c>
      <c r="O131" s="269" t="s">
        <v>127</v>
      </c>
      <c r="P131" s="416" t="s">
        <v>563</v>
      </c>
      <c r="Q131" s="417"/>
    </row>
    <row r="132" spans="2:17" s="67" customFormat="1" ht="51.75" customHeight="1" x14ac:dyDescent="0.25">
      <c r="B132" s="126" t="s">
        <v>351</v>
      </c>
      <c r="C132" s="126" t="s">
        <v>350</v>
      </c>
      <c r="D132" s="126" t="s">
        <v>349</v>
      </c>
      <c r="E132" s="223">
        <v>56078232</v>
      </c>
      <c r="F132" s="269" t="s">
        <v>189</v>
      </c>
      <c r="G132" s="126" t="s">
        <v>348</v>
      </c>
      <c r="H132" s="222">
        <v>39073</v>
      </c>
      <c r="I132" s="39" t="s">
        <v>126</v>
      </c>
      <c r="J132" s="126" t="s">
        <v>347</v>
      </c>
      <c r="K132" s="130" t="s">
        <v>346</v>
      </c>
      <c r="L132" s="39" t="s">
        <v>189</v>
      </c>
      <c r="M132" s="269" t="s">
        <v>126</v>
      </c>
      <c r="N132" s="269" t="s">
        <v>126</v>
      </c>
      <c r="O132" s="269" t="s">
        <v>127</v>
      </c>
      <c r="P132" s="416" t="s">
        <v>563</v>
      </c>
      <c r="Q132" s="417"/>
    </row>
    <row r="135" spans="2:17" ht="15.75" thickBot="1" x14ac:dyDescent="0.3"/>
    <row r="136" spans="2:17" ht="54" customHeight="1" x14ac:dyDescent="0.25">
      <c r="B136" s="81" t="s">
        <v>32</v>
      </c>
      <c r="C136" s="81" t="s">
        <v>47</v>
      </c>
      <c r="D136" s="78" t="s">
        <v>48</v>
      </c>
      <c r="E136" s="81" t="s">
        <v>49</v>
      </c>
      <c r="F136" s="54" t="s">
        <v>53</v>
      </c>
      <c r="G136" s="113"/>
    </row>
    <row r="137" spans="2:17" ht="120.75" customHeight="1" x14ac:dyDescent="0.2">
      <c r="B137" s="386" t="s">
        <v>50</v>
      </c>
      <c r="C137" s="4" t="s">
        <v>119</v>
      </c>
      <c r="D137" s="182">
        <v>25</v>
      </c>
      <c r="E137" s="182">
        <v>0</v>
      </c>
      <c r="F137" s="387">
        <f>+E137+E138+E139</f>
        <v>10</v>
      </c>
      <c r="G137" s="57"/>
    </row>
    <row r="138" spans="2:17" ht="76.150000000000006" customHeight="1" x14ac:dyDescent="0.2">
      <c r="B138" s="386"/>
      <c r="C138" s="4" t="s">
        <v>120</v>
      </c>
      <c r="D138" s="126">
        <v>25</v>
      </c>
      <c r="E138" s="182">
        <v>0</v>
      </c>
      <c r="F138" s="388"/>
      <c r="G138" s="57"/>
    </row>
    <row r="139" spans="2:17" ht="69" customHeight="1" x14ac:dyDescent="0.2">
      <c r="B139" s="386"/>
      <c r="C139" s="4" t="s">
        <v>121</v>
      </c>
      <c r="D139" s="182">
        <v>10</v>
      </c>
      <c r="E139" s="182">
        <v>10</v>
      </c>
      <c r="F139" s="389"/>
      <c r="G139" s="57"/>
    </row>
    <row r="140" spans="2:17" x14ac:dyDescent="0.25">
      <c r="C140" s="64"/>
    </row>
    <row r="143" spans="2:17" x14ac:dyDescent="0.25">
      <c r="B143" s="80" t="s">
        <v>54</v>
      </c>
    </row>
    <row r="146" spans="2:5" x14ac:dyDescent="0.25">
      <c r="B146" s="82" t="s">
        <v>32</v>
      </c>
      <c r="C146" s="82" t="s">
        <v>55</v>
      </c>
      <c r="D146" s="81" t="s">
        <v>49</v>
      </c>
      <c r="E146" s="81" t="s">
        <v>16</v>
      </c>
    </row>
    <row r="147" spans="2:5" ht="42.75" x14ac:dyDescent="0.25">
      <c r="B147" s="65" t="s">
        <v>56</v>
      </c>
      <c r="C147" s="183">
        <v>40</v>
      </c>
      <c r="D147" s="182">
        <f>+E122</f>
        <v>0</v>
      </c>
      <c r="E147" s="373">
        <f>+D147+D148</f>
        <v>10</v>
      </c>
    </row>
    <row r="148" spans="2:5" ht="71.25" x14ac:dyDescent="0.25">
      <c r="B148" s="65" t="s">
        <v>57</v>
      </c>
      <c r="C148" s="183">
        <v>60</v>
      </c>
      <c r="D148" s="182">
        <f>+F137</f>
        <v>10</v>
      </c>
      <c r="E148" s="374"/>
    </row>
  </sheetData>
  <mergeCells count="42">
    <mergeCell ref="B59:B60"/>
    <mergeCell ref="C59:C60"/>
    <mergeCell ref="D59:E59"/>
    <mergeCell ref="B2:P2"/>
    <mergeCell ref="B4:P4"/>
    <mergeCell ref="C6:N6"/>
    <mergeCell ref="C7:N7"/>
    <mergeCell ref="C8:N8"/>
    <mergeCell ref="C9:N9"/>
    <mergeCell ref="C10:E10"/>
    <mergeCell ref="B14:C21"/>
    <mergeCell ref="B22:C22"/>
    <mergeCell ref="E40:E41"/>
    <mergeCell ref="M44:N45"/>
    <mergeCell ref="B84:N84"/>
    <mergeCell ref="C63:N63"/>
    <mergeCell ref="B65:N65"/>
    <mergeCell ref="O68:P68"/>
    <mergeCell ref="O69:P69"/>
    <mergeCell ref="O70:P70"/>
    <mergeCell ref="O71:P71"/>
    <mergeCell ref="O72:P72"/>
    <mergeCell ref="O73:P73"/>
    <mergeCell ref="O74:P74"/>
    <mergeCell ref="O75:P75"/>
    <mergeCell ref="O76:P76"/>
    <mergeCell ref="P130:Q130"/>
    <mergeCell ref="J89:L89"/>
    <mergeCell ref="B94:N94"/>
    <mergeCell ref="D97:E97"/>
    <mergeCell ref="D98:E98"/>
    <mergeCell ref="B101:P101"/>
    <mergeCell ref="B104:N104"/>
    <mergeCell ref="E122:E124"/>
    <mergeCell ref="B127:N127"/>
    <mergeCell ref="J129:L129"/>
    <mergeCell ref="P129:Q129"/>
    <mergeCell ref="P131:Q131"/>
    <mergeCell ref="P132:Q132"/>
    <mergeCell ref="B137:B139"/>
    <mergeCell ref="F137:F139"/>
    <mergeCell ref="E147:E148"/>
  </mergeCells>
  <dataValidations count="2">
    <dataValidation type="decimal" allowBlank="1" showInputMessage="1" showErrorMessage="1" sqref="WVG983064 WLK983064 C65560 IU65560 SQ65560 ACM65560 AMI65560 AWE65560 BGA65560 BPW65560 BZS65560 CJO65560 CTK65560 DDG65560 DNC65560 DWY65560 EGU65560 EQQ65560 FAM65560 FKI65560 FUE65560 GEA65560 GNW65560 GXS65560 HHO65560 HRK65560 IBG65560 ILC65560 IUY65560 JEU65560 JOQ65560 JYM65560 KII65560 KSE65560 LCA65560 LLW65560 LVS65560 MFO65560 MPK65560 MZG65560 NJC65560 NSY65560 OCU65560 OMQ65560 OWM65560 PGI65560 PQE65560 QAA65560 QJW65560 QTS65560 RDO65560 RNK65560 RXG65560 SHC65560 SQY65560 TAU65560 TKQ65560 TUM65560 UEI65560 UOE65560 UYA65560 VHW65560 VRS65560 WBO65560 WLK65560 WVG65560 C131096 IU131096 SQ131096 ACM131096 AMI131096 AWE131096 BGA131096 BPW131096 BZS131096 CJO131096 CTK131096 DDG131096 DNC131096 DWY131096 EGU131096 EQQ131096 FAM131096 FKI131096 FUE131096 GEA131096 GNW131096 GXS131096 HHO131096 HRK131096 IBG131096 ILC131096 IUY131096 JEU131096 JOQ131096 JYM131096 KII131096 KSE131096 LCA131096 LLW131096 LVS131096 MFO131096 MPK131096 MZG131096 NJC131096 NSY131096 OCU131096 OMQ131096 OWM131096 PGI131096 PQE131096 QAA131096 QJW131096 QTS131096 RDO131096 RNK131096 RXG131096 SHC131096 SQY131096 TAU131096 TKQ131096 TUM131096 UEI131096 UOE131096 UYA131096 VHW131096 VRS131096 WBO131096 WLK131096 WVG131096 C196632 IU196632 SQ196632 ACM196632 AMI196632 AWE196632 BGA196632 BPW196632 BZS196632 CJO196632 CTK196632 DDG196632 DNC196632 DWY196632 EGU196632 EQQ196632 FAM196632 FKI196632 FUE196632 GEA196632 GNW196632 GXS196632 HHO196632 HRK196632 IBG196632 ILC196632 IUY196632 JEU196632 JOQ196632 JYM196632 KII196632 KSE196632 LCA196632 LLW196632 LVS196632 MFO196632 MPK196632 MZG196632 NJC196632 NSY196632 OCU196632 OMQ196632 OWM196632 PGI196632 PQE196632 QAA196632 QJW196632 QTS196632 RDO196632 RNK196632 RXG196632 SHC196632 SQY196632 TAU196632 TKQ196632 TUM196632 UEI196632 UOE196632 UYA196632 VHW196632 VRS196632 WBO196632 WLK196632 WVG196632 C262168 IU262168 SQ262168 ACM262168 AMI262168 AWE262168 BGA262168 BPW262168 BZS262168 CJO262168 CTK262168 DDG262168 DNC262168 DWY262168 EGU262168 EQQ262168 FAM262168 FKI262168 FUE262168 GEA262168 GNW262168 GXS262168 HHO262168 HRK262168 IBG262168 ILC262168 IUY262168 JEU262168 JOQ262168 JYM262168 KII262168 KSE262168 LCA262168 LLW262168 LVS262168 MFO262168 MPK262168 MZG262168 NJC262168 NSY262168 OCU262168 OMQ262168 OWM262168 PGI262168 PQE262168 QAA262168 QJW262168 QTS262168 RDO262168 RNK262168 RXG262168 SHC262168 SQY262168 TAU262168 TKQ262168 TUM262168 UEI262168 UOE262168 UYA262168 VHW262168 VRS262168 WBO262168 WLK262168 WVG262168 C327704 IU327704 SQ327704 ACM327704 AMI327704 AWE327704 BGA327704 BPW327704 BZS327704 CJO327704 CTK327704 DDG327704 DNC327704 DWY327704 EGU327704 EQQ327704 FAM327704 FKI327704 FUE327704 GEA327704 GNW327704 GXS327704 HHO327704 HRK327704 IBG327704 ILC327704 IUY327704 JEU327704 JOQ327704 JYM327704 KII327704 KSE327704 LCA327704 LLW327704 LVS327704 MFO327704 MPK327704 MZG327704 NJC327704 NSY327704 OCU327704 OMQ327704 OWM327704 PGI327704 PQE327704 QAA327704 QJW327704 QTS327704 RDO327704 RNK327704 RXG327704 SHC327704 SQY327704 TAU327704 TKQ327704 TUM327704 UEI327704 UOE327704 UYA327704 VHW327704 VRS327704 WBO327704 WLK327704 WVG327704 C393240 IU393240 SQ393240 ACM393240 AMI393240 AWE393240 BGA393240 BPW393240 BZS393240 CJO393240 CTK393240 DDG393240 DNC393240 DWY393240 EGU393240 EQQ393240 FAM393240 FKI393240 FUE393240 GEA393240 GNW393240 GXS393240 HHO393240 HRK393240 IBG393240 ILC393240 IUY393240 JEU393240 JOQ393240 JYM393240 KII393240 KSE393240 LCA393240 LLW393240 LVS393240 MFO393240 MPK393240 MZG393240 NJC393240 NSY393240 OCU393240 OMQ393240 OWM393240 PGI393240 PQE393240 QAA393240 QJW393240 QTS393240 RDO393240 RNK393240 RXG393240 SHC393240 SQY393240 TAU393240 TKQ393240 TUM393240 UEI393240 UOE393240 UYA393240 VHW393240 VRS393240 WBO393240 WLK393240 WVG393240 C458776 IU458776 SQ458776 ACM458776 AMI458776 AWE458776 BGA458776 BPW458776 BZS458776 CJO458776 CTK458776 DDG458776 DNC458776 DWY458776 EGU458776 EQQ458776 FAM458776 FKI458776 FUE458776 GEA458776 GNW458776 GXS458776 HHO458776 HRK458776 IBG458776 ILC458776 IUY458776 JEU458776 JOQ458776 JYM458776 KII458776 KSE458776 LCA458776 LLW458776 LVS458776 MFO458776 MPK458776 MZG458776 NJC458776 NSY458776 OCU458776 OMQ458776 OWM458776 PGI458776 PQE458776 QAA458776 QJW458776 QTS458776 RDO458776 RNK458776 RXG458776 SHC458776 SQY458776 TAU458776 TKQ458776 TUM458776 UEI458776 UOE458776 UYA458776 VHW458776 VRS458776 WBO458776 WLK458776 WVG458776 C524312 IU524312 SQ524312 ACM524312 AMI524312 AWE524312 BGA524312 BPW524312 BZS524312 CJO524312 CTK524312 DDG524312 DNC524312 DWY524312 EGU524312 EQQ524312 FAM524312 FKI524312 FUE524312 GEA524312 GNW524312 GXS524312 HHO524312 HRK524312 IBG524312 ILC524312 IUY524312 JEU524312 JOQ524312 JYM524312 KII524312 KSE524312 LCA524312 LLW524312 LVS524312 MFO524312 MPK524312 MZG524312 NJC524312 NSY524312 OCU524312 OMQ524312 OWM524312 PGI524312 PQE524312 QAA524312 QJW524312 QTS524312 RDO524312 RNK524312 RXG524312 SHC524312 SQY524312 TAU524312 TKQ524312 TUM524312 UEI524312 UOE524312 UYA524312 VHW524312 VRS524312 WBO524312 WLK524312 WVG524312 C589848 IU589848 SQ589848 ACM589848 AMI589848 AWE589848 BGA589848 BPW589848 BZS589848 CJO589848 CTK589848 DDG589848 DNC589848 DWY589848 EGU589848 EQQ589848 FAM589848 FKI589848 FUE589848 GEA589848 GNW589848 GXS589848 HHO589848 HRK589848 IBG589848 ILC589848 IUY589848 JEU589848 JOQ589848 JYM589848 KII589848 KSE589848 LCA589848 LLW589848 LVS589848 MFO589848 MPK589848 MZG589848 NJC589848 NSY589848 OCU589848 OMQ589848 OWM589848 PGI589848 PQE589848 QAA589848 QJW589848 QTS589848 RDO589848 RNK589848 RXG589848 SHC589848 SQY589848 TAU589848 TKQ589848 TUM589848 UEI589848 UOE589848 UYA589848 VHW589848 VRS589848 WBO589848 WLK589848 WVG589848 C655384 IU655384 SQ655384 ACM655384 AMI655384 AWE655384 BGA655384 BPW655384 BZS655384 CJO655384 CTK655384 DDG655384 DNC655384 DWY655384 EGU655384 EQQ655384 FAM655384 FKI655384 FUE655384 GEA655384 GNW655384 GXS655384 HHO655384 HRK655384 IBG655384 ILC655384 IUY655384 JEU655384 JOQ655384 JYM655384 KII655384 KSE655384 LCA655384 LLW655384 LVS655384 MFO655384 MPK655384 MZG655384 NJC655384 NSY655384 OCU655384 OMQ655384 OWM655384 PGI655384 PQE655384 QAA655384 QJW655384 QTS655384 RDO655384 RNK655384 RXG655384 SHC655384 SQY655384 TAU655384 TKQ655384 TUM655384 UEI655384 UOE655384 UYA655384 VHW655384 VRS655384 WBO655384 WLK655384 WVG655384 C720920 IU720920 SQ720920 ACM720920 AMI720920 AWE720920 BGA720920 BPW720920 BZS720920 CJO720920 CTK720920 DDG720920 DNC720920 DWY720920 EGU720920 EQQ720920 FAM720920 FKI720920 FUE720920 GEA720920 GNW720920 GXS720920 HHO720920 HRK720920 IBG720920 ILC720920 IUY720920 JEU720920 JOQ720920 JYM720920 KII720920 KSE720920 LCA720920 LLW720920 LVS720920 MFO720920 MPK720920 MZG720920 NJC720920 NSY720920 OCU720920 OMQ720920 OWM720920 PGI720920 PQE720920 QAA720920 QJW720920 QTS720920 RDO720920 RNK720920 RXG720920 SHC720920 SQY720920 TAU720920 TKQ720920 TUM720920 UEI720920 UOE720920 UYA720920 VHW720920 VRS720920 WBO720920 WLK720920 WVG720920 C786456 IU786456 SQ786456 ACM786456 AMI786456 AWE786456 BGA786456 BPW786456 BZS786456 CJO786456 CTK786456 DDG786456 DNC786456 DWY786456 EGU786456 EQQ786456 FAM786456 FKI786456 FUE786456 GEA786456 GNW786456 GXS786456 HHO786456 HRK786456 IBG786456 ILC786456 IUY786456 JEU786456 JOQ786456 JYM786456 KII786456 KSE786456 LCA786456 LLW786456 LVS786456 MFO786456 MPK786456 MZG786456 NJC786456 NSY786456 OCU786456 OMQ786456 OWM786456 PGI786456 PQE786456 QAA786456 QJW786456 QTS786456 RDO786456 RNK786456 RXG786456 SHC786456 SQY786456 TAU786456 TKQ786456 TUM786456 UEI786456 UOE786456 UYA786456 VHW786456 VRS786456 WBO786456 WLK786456 WVG786456 C851992 IU851992 SQ851992 ACM851992 AMI851992 AWE851992 BGA851992 BPW851992 BZS851992 CJO851992 CTK851992 DDG851992 DNC851992 DWY851992 EGU851992 EQQ851992 FAM851992 FKI851992 FUE851992 GEA851992 GNW851992 GXS851992 HHO851992 HRK851992 IBG851992 ILC851992 IUY851992 JEU851992 JOQ851992 JYM851992 KII851992 KSE851992 LCA851992 LLW851992 LVS851992 MFO851992 MPK851992 MZG851992 NJC851992 NSY851992 OCU851992 OMQ851992 OWM851992 PGI851992 PQE851992 QAA851992 QJW851992 QTS851992 RDO851992 RNK851992 RXG851992 SHC851992 SQY851992 TAU851992 TKQ851992 TUM851992 UEI851992 UOE851992 UYA851992 VHW851992 VRS851992 WBO851992 WLK851992 WVG851992 C917528 IU917528 SQ917528 ACM917528 AMI917528 AWE917528 BGA917528 BPW917528 BZS917528 CJO917528 CTK917528 DDG917528 DNC917528 DWY917528 EGU917528 EQQ917528 FAM917528 FKI917528 FUE917528 GEA917528 GNW917528 GXS917528 HHO917528 HRK917528 IBG917528 ILC917528 IUY917528 JEU917528 JOQ917528 JYM917528 KII917528 KSE917528 LCA917528 LLW917528 LVS917528 MFO917528 MPK917528 MZG917528 NJC917528 NSY917528 OCU917528 OMQ917528 OWM917528 PGI917528 PQE917528 QAA917528 QJW917528 QTS917528 RDO917528 RNK917528 RXG917528 SHC917528 SQY917528 TAU917528 TKQ917528 TUM917528 UEI917528 UOE917528 UYA917528 VHW917528 VRS917528 WBO917528 WLK917528 WVG917528 C983064 IU983064 SQ983064 ACM983064 AMI983064 AWE983064 BGA983064 BPW983064 BZS983064 CJO983064 CTK983064 DDG983064 DNC983064 DWY983064 EGU983064 EQQ983064 FAM983064 FKI983064 FUE983064 GEA983064 GNW983064 GXS983064 HHO983064 HRK983064 IBG983064 ILC983064 IUY983064 JEU983064 JOQ983064 JYM983064 KII983064 KSE983064 LCA983064 LLW983064 LVS983064 MFO983064 MPK983064 MZG983064 NJC983064 NSY983064 OCU983064 OMQ983064 OWM983064 PGI983064 PQE983064 QAA983064 QJW983064 QTS983064 RDO983064 RNK983064 RXG983064 SHC983064 SQY983064 TAU983064 TKQ983064 TUM983064 UEI983064 UOE983064 UYA983064 VHW983064 VRS983064 WBO983064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 type="list" allowBlank="1" showInputMessage="1" showErrorMessage="1" sqref="WVD983064 A65560 IR65560 SN65560 ACJ65560 AMF65560 AWB65560 BFX65560 BPT65560 BZP65560 CJL65560 CTH65560 DDD65560 DMZ65560 DWV65560 EGR65560 EQN65560 FAJ65560 FKF65560 FUB65560 GDX65560 GNT65560 GXP65560 HHL65560 HRH65560 IBD65560 IKZ65560 IUV65560 JER65560 JON65560 JYJ65560 KIF65560 KSB65560 LBX65560 LLT65560 LVP65560 MFL65560 MPH65560 MZD65560 NIZ65560 NSV65560 OCR65560 OMN65560 OWJ65560 PGF65560 PQB65560 PZX65560 QJT65560 QTP65560 RDL65560 RNH65560 RXD65560 SGZ65560 SQV65560 TAR65560 TKN65560 TUJ65560 UEF65560 UOB65560 UXX65560 VHT65560 VRP65560 WBL65560 WLH65560 WVD65560 A131096 IR131096 SN131096 ACJ131096 AMF131096 AWB131096 BFX131096 BPT131096 BZP131096 CJL131096 CTH131096 DDD131096 DMZ131096 DWV131096 EGR131096 EQN131096 FAJ131096 FKF131096 FUB131096 GDX131096 GNT131096 GXP131096 HHL131096 HRH131096 IBD131096 IKZ131096 IUV131096 JER131096 JON131096 JYJ131096 KIF131096 KSB131096 LBX131096 LLT131096 LVP131096 MFL131096 MPH131096 MZD131096 NIZ131096 NSV131096 OCR131096 OMN131096 OWJ131096 PGF131096 PQB131096 PZX131096 QJT131096 QTP131096 RDL131096 RNH131096 RXD131096 SGZ131096 SQV131096 TAR131096 TKN131096 TUJ131096 UEF131096 UOB131096 UXX131096 VHT131096 VRP131096 WBL131096 WLH131096 WVD131096 A196632 IR196632 SN196632 ACJ196632 AMF196632 AWB196632 BFX196632 BPT196632 BZP196632 CJL196632 CTH196632 DDD196632 DMZ196632 DWV196632 EGR196632 EQN196632 FAJ196632 FKF196632 FUB196632 GDX196632 GNT196632 GXP196632 HHL196632 HRH196632 IBD196632 IKZ196632 IUV196632 JER196632 JON196632 JYJ196632 KIF196632 KSB196632 LBX196632 LLT196632 LVP196632 MFL196632 MPH196632 MZD196632 NIZ196632 NSV196632 OCR196632 OMN196632 OWJ196632 PGF196632 PQB196632 PZX196632 QJT196632 QTP196632 RDL196632 RNH196632 RXD196632 SGZ196632 SQV196632 TAR196632 TKN196632 TUJ196632 UEF196632 UOB196632 UXX196632 VHT196632 VRP196632 WBL196632 WLH196632 WVD196632 A262168 IR262168 SN262168 ACJ262168 AMF262168 AWB262168 BFX262168 BPT262168 BZP262168 CJL262168 CTH262168 DDD262168 DMZ262168 DWV262168 EGR262168 EQN262168 FAJ262168 FKF262168 FUB262168 GDX262168 GNT262168 GXP262168 HHL262168 HRH262168 IBD262168 IKZ262168 IUV262168 JER262168 JON262168 JYJ262168 KIF262168 KSB262168 LBX262168 LLT262168 LVP262168 MFL262168 MPH262168 MZD262168 NIZ262168 NSV262168 OCR262168 OMN262168 OWJ262168 PGF262168 PQB262168 PZX262168 QJT262168 QTP262168 RDL262168 RNH262168 RXD262168 SGZ262168 SQV262168 TAR262168 TKN262168 TUJ262168 UEF262168 UOB262168 UXX262168 VHT262168 VRP262168 WBL262168 WLH262168 WVD262168 A327704 IR327704 SN327704 ACJ327704 AMF327704 AWB327704 BFX327704 BPT327704 BZP327704 CJL327704 CTH327704 DDD327704 DMZ327704 DWV327704 EGR327704 EQN327704 FAJ327704 FKF327704 FUB327704 GDX327704 GNT327704 GXP327704 HHL327704 HRH327704 IBD327704 IKZ327704 IUV327704 JER327704 JON327704 JYJ327704 KIF327704 KSB327704 LBX327704 LLT327704 LVP327704 MFL327704 MPH327704 MZD327704 NIZ327704 NSV327704 OCR327704 OMN327704 OWJ327704 PGF327704 PQB327704 PZX327704 QJT327704 QTP327704 RDL327704 RNH327704 RXD327704 SGZ327704 SQV327704 TAR327704 TKN327704 TUJ327704 UEF327704 UOB327704 UXX327704 VHT327704 VRP327704 WBL327704 WLH327704 WVD327704 A393240 IR393240 SN393240 ACJ393240 AMF393240 AWB393240 BFX393240 BPT393240 BZP393240 CJL393240 CTH393240 DDD393240 DMZ393240 DWV393240 EGR393240 EQN393240 FAJ393240 FKF393240 FUB393240 GDX393240 GNT393240 GXP393240 HHL393240 HRH393240 IBD393240 IKZ393240 IUV393240 JER393240 JON393240 JYJ393240 KIF393240 KSB393240 LBX393240 LLT393240 LVP393240 MFL393240 MPH393240 MZD393240 NIZ393240 NSV393240 OCR393240 OMN393240 OWJ393240 PGF393240 PQB393240 PZX393240 QJT393240 QTP393240 RDL393240 RNH393240 RXD393240 SGZ393240 SQV393240 TAR393240 TKN393240 TUJ393240 UEF393240 UOB393240 UXX393240 VHT393240 VRP393240 WBL393240 WLH393240 WVD393240 A458776 IR458776 SN458776 ACJ458776 AMF458776 AWB458776 BFX458776 BPT458776 BZP458776 CJL458776 CTH458776 DDD458776 DMZ458776 DWV458776 EGR458776 EQN458776 FAJ458776 FKF458776 FUB458776 GDX458776 GNT458776 GXP458776 HHL458776 HRH458776 IBD458776 IKZ458776 IUV458776 JER458776 JON458776 JYJ458776 KIF458776 KSB458776 LBX458776 LLT458776 LVP458776 MFL458776 MPH458776 MZD458776 NIZ458776 NSV458776 OCR458776 OMN458776 OWJ458776 PGF458776 PQB458776 PZX458776 QJT458776 QTP458776 RDL458776 RNH458776 RXD458776 SGZ458776 SQV458776 TAR458776 TKN458776 TUJ458776 UEF458776 UOB458776 UXX458776 VHT458776 VRP458776 WBL458776 WLH458776 WVD458776 A524312 IR524312 SN524312 ACJ524312 AMF524312 AWB524312 BFX524312 BPT524312 BZP524312 CJL524312 CTH524312 DDD524312 DMZ524312 DWV524312 EGR524312 EQN524312 FAJ524312 FKF524312 FUB524312 GDX524312 GNT524312 GXP524312 HHL524312 HRH524312 IBD524312 IKZ524312 IUV524312 JER524312 JON524312 JYJ524312 KIF524312 KSB524312 LBX524312 LLT524312 LVP524312 MFL524312 MPH524312 MZD524312 NIZ524312 NSV524312 OCR524312 OMN524312 OWJ524312 PGF524312 PQB524312 PZX524312 QJT524312 QTP524312 RDL524312 RNH524312 RXD524312 SGZ524312 SQV524312 TAR524312 TKN524312 TUJ524312 UEF524312 UOB524312 UXX524312 VHT524312 VRP524312 WBL524312 WLH524312 WVD524312 A589848 IR589848 SN589848 ACJ589848 AMF589848 AWB589848 BFX589848 BPT589848 BZP589848 CJL589848 CTH589848 DDD589848 DMZ589848 DWV589848 EGR589848 EQN589848 FAJ589848 FKF589848 FUB589848 GDX589848 GNT589848 GXP589848 HHL589848 HRH589848 IBD589848 IKZ589848 IUV589848 JER589848 JON589848 JYJ589848 KIF589848 KSB589848 LBX589848 LLT589848 LVP589848 MFL589848 MPH589848 MZD589848 NIZ589848 NSV589848 OCR589848 OMN589848 OWJ589848 PGF589848 PQB589848 PZX589848 QJT589848 QTP589848 RDL589848 RNH589848 RXD589848 SGZ589848 SQV589848 TAR589848 TKN589848 TUJ589848 UEF589848 UOB589848 UXX589848 VHT589848 VRP589848 WBL589848 WLH589848 WVD589848 A655384 IR655384 SN655384 ACJ655384 AMF655384 AWB655384 BFX655384 BPT655384 BZP655384 CJL655384 CTH655384 DDD655384 DMZ655384 DWV655384 EGR655384 EQN655384 FAJ655384 FKF655384 FUB655384 GDX655384 GNT655384 GXP655384 HHL655384 HRH655384 IBD655384 IKZ655384 IUV655384 JER655384 JON655384 JYJ655384 KIF655384 KSB655384 LBX655384 LLT655384 LVP655384 MFL655384 MPH655384 MZD655384 NIZ655384 NSV655384 OCR655384 OMN655384 OWJ655384 PGF655384 PQB655384 PZX655384 QJT655384 QTP655384 RDL655384 RNH655384 RXD655384 SGZ655384 SQV655384 TAR655384 TKN655384 TUJ655384 UEF655384 UOB655384 UXX655384 VHT655384 VRP655384 WBL655384 WLH655384 WVD655384 A720920 IR720920 SN720920 ACJ720920 AMF720920 AWB720920 BFX720920 BPT720920 BZP720920 CJL720920 CTH720920 DDD720920 DMZ720920 DWV720920 EGR720920 EQN720920 FAJ720920 FKF720920 FUB720920 GDX720920 GNT720920 GXP720920 HHL720920 HRH720920 IBD720920 IKZ720920 IUV720920 JER720920 JON720920 JYJ720920 KIF720920 KSB720920 LBX720920 LLT720920 LVP720920 MFL720920 MPH720920 MZD720920 NIZ720920 NSV720920 OCR720920 OMN720920 OWJ720920 PGF720920 PQB720920 PZX720920 QJT720920 QTP720920 RDL720920 RNH720920 RXD720920 SGZ720920 SQV720920 TAR720920 TKN720920 TUJ720920 UEF720920 UOB720920 UXX720920 VHT720920 VRP720920 WBL720920 WLH720920 WVD720920 A786456 IR786456 SN786456 ACJ786456 AMF786456 AWB786456 BFX786456 BPT786456 BZP786456 CJL786456 CTH786456 DDD786456 DMZ786456 DWV786456 EGR786456 EQN786456 FAJ786456 FKF786456 FUB786456 GDX786456 GNT786456 GXP786456 HHL786456 HRH786456 IBD786456 IKZ786456 IUV786456 JER786456 JON786456 JYJ786456 KIF786456 KSB786456 LBX786456 LLT786456 LVP786456 MFL786456 MPH786456 MZD786456 NIZ786456 NSV786456 OCR786456 OMN786456 OWJ786456 PGF786456 PQB786456 PZX786456 QJT786456 QTP786456 RDL786456 RNH786456 RXD786456 SGZ786456 SQV786456 TAR786456 TKN786456 TUJ786456 UEF786456 UOB786456 UXX786456 VHT786456 VRP786456 WBL786456 WLH786456 WVD786456 A851992 IR851992 SN851992 ACJ851992 AMF851992 AWB851992 BFX851992 BPT851992 BZP851992 CJL851992 CTH851992 DDD851992 DMZ851992 DWV851992 EGR851992 EQN851992 FAJ851992 FKF851992 FUB851992 GDX851992 GNT851992 GXP851992 HHL851992 HRH851992 IBD851992 IKZ851992 IUV851992 JER851992 JON851992 JYJ851992 KIF851992 KSB851992 LBX851992 LLT851992 LVP851992 MFL851992 MPH851992 MZD851992 NIZ851992 NSV851992 OCR851992 OMN851992 OWJ851992 PGF851992 PQB851992 PZX851992 QJT851992 QTP851992 RDL851992 RNH851992 RXD851992 SGZ851992 SQV851992 TAR851992 TKN851992 TUJ851992 UEF851992 UOB851992 UXX851992 VHT851992 VRP851992 WBL851992 WLH851992 WVD851992 A917528 IR917528 SN917528 ACJ917528 AMF917528 AWB917528 BFX917528 BPT917528 BZP917528 CJL917528 CTH917528 DDD917528 DMZ917528 DWV917528 EGR917528 EQN917528 FAJ917528 FKF917528 FUB917528 GDX917528 GNT917528 GXP917528 HHL917528 HRH917528 IBD917528 IKZ917528 IUV917528 JER917528 JON917528 JYJ917528 KIF917528 KSB917528 LBX917528 LLT917528 LVP917528 MFL917528 MPH917528 MZD917528 NIZ917528 NSV917528 OCR917528 OMN917528 OWJ917528 PGF917528 PQB917528 PZX917528 QJT917528 QTP917528 RDL917528 RNH917528 RXD917528 SGZ917528 SQV917528 TAR917528 TKN917528 TUJ917528 UEF917528 UOB917528 UXX917528 VHT917528 VRP917528 WBL917528 WLH917528 WVD917528 A983064 IR983064 SN983064 ACJ983064 AMF983064 AWB983064 BFX983064 BPT983064 BZP983064 CJL983064 CTH983064 DDD983064 DMZ983064 DWV983064 EGR983064 EQN983064 FAJ983064 FKF983064 FUB983064 GDX983064 GNT983064 GXP983064 HHL983064 HRH983064 IBD983064 IKZ983064 IUV983064 JER983064 JON983064 JYJ983064 KIF983064 KSB983064 LBX983064 LLT983064 LVP983064 MFL983064 MPH983064 MZD983064 NIZ983064 NSV983064 OCR983064 OMN983064 OWJ983064 PGF983064 PQB983064 PZX983064 QJT983064 QTP983064 RDL983064 RNH983064 RXD983064 SGZ983064 SQV983064 TAR983064 TKN983064 TUJ983064 UEF983064 UOB983064 UXX983064 VHT983064 VRP983064 WBL983064 WLH983064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s>
  <pageMargins left="0.7" right="0.7" top="0.75" bottom="0.75" header="0.3" footer="0.3"/>
  <pageSetup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topLeftCell="A67" workbookViewId="0">
      <selection activeCell="C58" sqref="C58"/>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321"/>
      <c r="B1" s="321"/>
      <c r="C1" s="321"/>
      <c r="D1" s="321"/>
      <c r="E1" s="321"/>
      <c r="F1" s="321"/>
      <c r="G1" s="321"/>
      <c r="H1" s="321"/>
      <c r="I1" s="321"/>
      <c r="J1" s="321"/>
      <c r="K1" s="321"/>
      <c r="L1" s="321"/>
    </row>
    <row r="2" spans="1:12" ht="16.5" x14ac:dyDescent="0.25">
      <c r="A2" s="454" t="s">
        <v>62</v>
      </c>
      <c r="B2" s="454"/>
      <c r="C2" s="454"/>
      <c r="D2" s="454"/>
      <c r="E2" s="454"/>
      <c r="F2" s="454"/>
      <c r="G2" s="454"/>
      <c r="H2" s="454"/>
      <c r="I2" s="454"/>
      <c r="J2" s="454"/>
      <c r="K2" s="454"/>
      <c r="L2" s="454"/>
    </row>
    <row r="3" spans="1:12" ht="16.5" x14ac:dyDescent="0.25">
      <c r="A3" s="322"/>
      <c r="B3" s="321"/>
      <c r="C3" s="321"/>
      <c r="D3" s="321"/>
      <c r="E3" s="321"/>
      <c r="F3" s="321"/>
      <c r="G3" s="321"/>
      <c r="H3" s="321"/>
      <c r="I3" s="321"/>
      <c r="J3" s="321"/>
      <c r="K3" s="321"/>
      <c r="L3" s="321"/>
    </row>
    <row r="4" spans="1:12" ht="16.5" x14ac:dyDescent="0.25">
      <c r="A4" s="454" t="s">
        <v>565</v>
      </c>
      <c r="B4" s="454"/>
      <c r="C4" s="454"/>
      <c r="D4" s="454"/>
      <c r="E4" s="454"/>
      <c r="F4" s="454"/>
      <c r="G4" s="454"/>
      <c r="H4" s="454"/>
      <c r="I4" s="454"/>
      <c r="J4" s="454"/>
      <c r="K4" s="454"/>
      <c r="L4" s="454"/>
    </row>
    <row r="5" spans="1:12" ht="16.5" x14ac:dyDescent="0.25">
      <c r="A5" s="323"/>
      <c r="B5" s="321"/>
      <c r="C5" s="321"/>
      <c r="D5" s="321"/>
      <c r="E5" s="321"/>
      <c r="F5" s="321"/>
      <c r="G5" s="321"/>
      <c r="H5" s="321"/>
      <c r="I5" s="321"/>
      <c r="J5" s="321"/>
      <c r="K5" s="321"/>
      <c r="L5" s="321"/>
    </row>
    <row r="6" spans="1:12" x14ac:dyDescent="0.25">
      <c r="A6" s="455" t="s">
        <v>566</v>
      </c>
      <c r="B6" s="456"/>
      <c r="C6" s="456"/>
      <c r="D6" s="456"/>
      <c r="E6" s="456"/>
      <c r="F6" s="456"/>
      <c r="G6" s="456"/>
      <c r="H6" s="456"/>
      <c r="I6" s="456"/>
      <c r="J6" s="456"/>
      <c r="K6" s="456"/>
      <c r="L6" s="456"/>
    </row>
    <row r="7" spans="1:12" x14ac:dyDescent="0.25">
      <c r="A7" s="456"/>
      <c r="B7" s="456"/>
      <c r="C7" s="456"/>
      <c r="D7" s="456"/>
      <c r="E7" s="456"/>
      <c r="F7" s="456"/>
      <c r="G7" s="456"/>
      <c r="H7" s="456"/>
      <c r="I7" s="456"/>
      <c r="J7" s="456"/>
      <c r="K7" s="456"/>
      <c r="L7" s="456"/>
    </row>
    <row r="8" spans="1:12" x14ac:dyDescent="0.25">
      <c r="A8" s="455" t="s">
        <v>567</v>
      </c>
      <c r="B8" s="456"/>
      <c r="C8" s="456"/>
      <c r="D8" s="456"/>
      <c r="E8" s="456"/>
      <c r="F8" s="456"/>
      <c r="G8" s="456"/>
      <c r="H8" s="456"/>
      <c r="I8" s="456"/>
      <c r="J8" s="456"/>
      <c r="K8" s="456"/>
      <c r="L8" s="456"/>
    </row>
    <row r="9" spans="1:12" x14ac:dyDescent="0.25">
      <c r="A9" s="456"/>
      <c r="B9" s="456"/>
      <c r="C9" s="456"/>
      <c r="D9" s="456"/>
      <c r="E9" s="456"/>
      <c r="F9" s="456"/>
      <c r="G9" s="456"/>
      <c r="H9" s="456"/>
      <c r="I9" s="456"/>
      <c r="J9" s="456"/>
      <c r="K9" s="456"/>
      <c r="L9" s="456"/>
    </row>
    <row r="10" spans="1:12" ht="15.75" thickBot="1" x14ac:dyDescent="0.3">
      <c r="A10" s="321"/>
      <c r="B10" s="321"/>
      <c r="C10" s="321"/>
      <c r="D10" s="321"/>
      <c r="E10" s="321"/>
      <c r="F10" s="321"/>
      <c r="G10" s="321"/>
      <c r="H10" s="321"/>
      <c r="I10" s="321"/>
      <c r="J10" s="321"/>
      <c r="K10" s="321"/>
      <c r="L10" s="321"/>
    </row>
    <row r="11" spans="1:12" ht="15.75" thickBot="1" x14ac:dyDescent="0.3">
      <c r="A11" s="324" t="s">
        <v>63</v>
      </c>
      <c r="B11" s="457" t="s">
        <v>84</v>
      </c>
      <c r="C11" s="458"/>
      <c r="D11" s="458"/>
      <c r="E11" s="458"/>
      <c r="F11" s="458"/>
      <c r="G11" s="458"/>
      <c r="H11" s="458"/>
      <c r="I11" s="458"/>
      <c r="J11" s="458"/>
      <c r="K11" s="458"/>
      <c r="L11" s="459"/>
    </row>
    <row r="12" spans="1:12" ht="15.75" thickBot="1" x14ac:dyDescent="0.3">
      <c r="A12" s="325">
        <v>1</v>
      </c>
      <c r="B12" s="451" t="s">
        <v>568</v>
      </c>
      <c r="C12" s="452"/>
      <c r="D12" s="452"/>
      <c r="E12" s="452"/>
      <c r="F12" s="452"/>
      <c r="G12" s="452"/>
      <c r="H12" s="452"/>
      <c r="I12" s="452"/>
      <c r="J12" s="452"/>
      <c r="K12" s="452"/>
      <c r="L12" s="453"/>
    </row>
    <row r="13" spans="1:12" ht="15.75" thickBot="1" x14ac:dyDescent="0.3">
      <c r="A13" s="325">
        <v>2</v>
      </c>
      <c r="B13" s="451" t="s">
        <v>569</v>
      </c>
      <c r="C13" s="452"/>
      <c r="D13" s="452"/>
      <c r="E13" s="452"/>
      <c r="F13" s="452"/>
      <c r="G13" s="452"/>
      <c r="H13" s="452"/>
      <c r="I13" s="452"/>
      <c r="J13" s="452"/>
      <c r="K13" s="452"/>
      <c r="L13" s="453"/>
    </row>
    <row r="14" spans="1:12" ht="15.75" thickBot="1" x14ac:dyDescent="0.3">
      <c r="A14" s="325">
        <v>3</v>
      </c>
      <c r="B14" s="451" t="s">
        <v>570</v>
      </c>
      <c r="C14" s="452"/>
      <c r="D14" s="452"/>
      <c r="E14" s="452"/>
      <c r="F14" s="452"/>
      <c r="G14" s="452"/>
      <c r="H14" s="452"/>
      <c r="I14" s="452"/>
      <c r="J14" s="452"/>
      <c r="K14" s="452"/>
      <c r="L14" s="453"/>
    </row>
    <row r="15" spans="1:12" ht="15.75" thickBot="1" x14ac:dyDescent="0.3">
      <c r="A15" s="325">
        <v>4</v>
      </c>
      <c r="B15" s="451" t="s">
        <v>571</v>
      </c>
      <c r="C15" s="452"/>
      <c r="D15" s="452"/>
      <c r="E15" s="452"/>
      <c r="F15" s="452"/>
      <c r="G15" s="452"/>
      <c r="H15" s="452"/>
      <c r="I15" s="452"/>
      <c r="J15" s="452"/>
      <c r="K15" s="452"/>
      <c r="L15" s="453"/>
    </row>
    <row r="16" spans="1:12" ht="15.75" thickBot="1" x14ac:dyDescent="0.3">
      <c r="A16" s="325">
        <v>5</v>
      </c>
      <c r="B16" s="451" t="s">
        <v>571</v>
      </c>
      <c r="C16" s="452"/>
      <c r="D16" s="452"/>
      <c r="E16" s="452"/>
      <c r="F16" s="452"/>
      <c r="G16" s="452"/>
      <c r="H16" s="452"/>
      <c r="I16" s="452"/>
      <c r="J16" s="452"/>
      <c r="K16" s="452"/>
      <c r="L16" s="453"/>
    </row>
    <row r="17" spans="1:12" ht="15.75" thickBot="1" x14ac:dyDescent="0.3">
      <c r="A17" s="325">
        <v>6</v>
      </c>
      <c r="B17" s="451" t="s">
        <v>572</v>
      </c>
      <c r="C17" s="452"/>
      <c r="D17" s="452"/>
      <c r="E17" s="452"/>
      <c r="F17" s="452"/>
      <c r="G17" s="452"/>
      <c r="H17" s="452"/>
      <c r="I17" s="452"/>
      <c r="J17" s="452"/>
      <c r="K17" s="452"/>
      <c r="L17" s="453"/>
    </row>
    <row r="18" spans="1:12" ht="15.75" thickBot="1" x14ac:dyDescent="0.3">
      <c r="A18" s="325">
        <v>7</v>
      </c>
      <c r="B18" s="451" t="s">
        <v>573</v>
      </c>
      <c r="C18" s="452"/>
      <c r="D18" s="452"/>
      <c r="E18" s="452"/>
      <c r="F18" s="452"/>
      <c r="G18" s="452"/>
      <c r="H18" s="452"/>
      <c r="I18" s="452"/>
      <c r="J18" s="452"/>
      <c r="K18" s="452"/>
      <c r="L18" s="453"/>
    </row>
    <row r="19" spans="1:12" ht="15.75" thickBot="1" x14ac:dyDescent="0.3">
      <c r="A19" s="325">
        <v>8</v>
      </c>
      <c r="B19" s="451" t="s">
        <v>574</v>
      </c>
      <c r="C19" s="452"/>
      <c r="D19" s="452"/>
      <c r="E19" s="452"/>
      <c r="F19" s="452"/>
      <c r="G19" s="452"/>
      <c r="H19" s="452"/>
      <c r="I19" s="452"/>
      <c r="J19" s="452"/>
      <c r="K19" s="452"/>
      <c r="L19" s="453"/>
    </row>
    <row r="20" spans="1:12" ht="15.75" thickBot="1" x14ac:dyDescent="0.3">
      <c r="A20" s="325">
        <v>9</v>
      </c>
      <c r="B20" s="451" t="s">
        <v>575</v>
      </c>
      <c r="C20" s="452"/>
      <c r="D20" s="452"/>
      <c r="E20" s="452"/>
      <c r="F20" s="452"/>
      <c r="G20" s="452"/>
      <c r="H20" s="452"/>
      <c r="I20" s="452"/>
      <c r="J20" s="452"/>
      <c r="K20" s="452"/>
      <c r="L20" s="453"/>
    </row>
    <row r="21" spans="1:12" ht="15.75" thickBot="1" x14ac:dyDescent="0.3">
      <c r="A21" s="325">
        <v>10</v>
      </c>
      <c r="B21" s="451" t="s">
        <v>576</v>
      </c>
      <c r="C21" s="452"/>
      <c r="D21" s="452"/>
      <c r="E21" s="452"/>
      <c r="F21" s="452"/>
      <c r="G21" s="452"/>
      <c r="H21" s="452"/>
      <c r="I21" s="452"/>
      <c r="J21" s="452"/>
      <c r="K21" s="452"/>
      <c r="L21" s="453"/>
    </row>
    <row r="22" spans="1:12" ht="15.75" thickBot="1" x14ac:dyDescent="0.3">
      <c r="A22" s="325">
        <v>11</v>
      </c>
      <c r="B22" s="451" t="s">
        <v>577</v>
      </c>
      <c r="C22" s="452"/>
      <c r="D22" s="452"/>
      <c r="E22" s="452"/>
      <c r="F22" s="452"/>
      <c r="G22" s="452"/>
      <c r="H22" s="452"/>
      <c r="I22" s="452"/>
      <c r="J22" s="452"/>
      <c r="K22" s="452"/>
      <c r="L22" s="453"/>
    </row>
    <row r="23" spans="1:12" ht="15.75" thickBot="1" x14ac:dyDescent="0.3">
      <c r="A23" s="325">
        <v>12</v>
      </c>
      <c r="B23" s="451" t="s">
        <v>578</v>
      </c>
      <c r="C23" s="452"/>
      <c r="D23" s="452"/>
      <c r="E23" s="452"/>
      <c r="F23" s="452"/>
      <c r="G23" s="452"/>
      <c r="H23" s="452"/>
      <c r="I23" s="452"/>
      <c r="J23" s="452"/>
      <c r="K23" s="452"/>
      <c r="L23" s="453"/>
    </row>
    <row r="24" spans="1:12" ht="15.75" thickBot="1" x14ac:dyDescent="0.3">
      <c r="A24" s="325">
        <v>13</v>
      </c>
      <c r="B24" s="451" t="s">
        <v>579</v>
      </c>
      <c r="C24" s="452"/>
      <c r="D24" s="452"/>
      <c r="E24" s="452"/>
      <c r="F24" s="452"/>
      <c r="G24" s="452"/>
      <c r="H24" s="452"/>
      <c r="I24" s="452"/>
      <c r="J24" s="452"/>
      <c r="K24" s="452"/>
      <c r="L24" s="453"/>
    </row>
    <row r="25" spans="1:12" ht="15.75" thickBot="1" x14ac:dyDescent="0.3">
      <c r="A25" s="325">
        <v>14</v>
      </c>
      <c r="B25" s="451" t="s">
        <v>580</v>
      </c>
      <c r="C25" s="452"/>
      <c r="D25" s="452"/>
      <c r="E25" s="452"/>
      <c r="F25" s="452"/>
      <c r="G25" s="452"/>
      <c r="H25" s="452"/>
      <c r="I25" s="452"/>
      <c r="J25" s="452"/>
      <c r="K25" s="452"/>
      <c r="L25" s="453"/>
    </row>
    <row r="26" spans="1:12" ht="15.75" thickBot="1" x14ac:dyDescent="0.3">
      <c r="A26" s="325">
        <v>15</v>
      </c>
      <c r="B26" s="451" t="s">
        <v>581</v>
      </c>
      <c r="C26" s="452"/>
      <c r="D26" s="452"/>
      <c r="E26" s="452"/>
      <c r="F26" s="452"/>
      <c r="G26" s="452"/>
      <c r="H26" s="452"/>
      <c r="I26" s="452"/>
      <c r="J26" s="452"/>
      <c r="K26" s="452"/>
      <c r="L26" s="453"/>
    </row>
    <row r="27" spans="1:12" ht="15.75" thickBot="1" x14ac:dyDescent="0.3">
      <c r="A27" s="325">
        <v>16</v>
      </c>
      <c r="B27" s="451" t="s">
        <v>582</v>
      </c>
      <c r="C27" s="452"/>
      <c r="D27" s="452"/>
      <c r="E27" s="452"/>
      <c r="F27" s="452"/>
      <c r="G27" s="452"/>
      <c r="H27" s="452"/>
      <c r="I27" s="452"/>
      <c r="J27" s="452"/>
      <c r="K27" s="452"/>
      <c r="L27" s="453"/>
    </row>
    <row r="28" spans="1:12" ht="15.75" thickBot="1" x14ac:dyDescent="0.3">
      <c r="A28" s="325">
        <v>17</v>
      </c>
      <c r="B28" s="451" t="s">
        <v>583</v>
      </c>
      <c r="C28" s="452"/>
      <c r="D28" s="452"/>
      <c r="E28" s="452"/>
      <c r="F28" s="452"/>
      <c r="G28" s="452"/>
      <c r="H28" s="452"/>
      <c r="I28" s="452"/>
      <c r="J28" s="452"/>
      <c r="K28" s="452"/>
      <c r="L28" s="453"/>
    </row>
    <row r="29" spans="1:12" ht="15.75" thickBot="1" x14ac:dyDescent="0.3">
      <c r="A29" s="325">
        <v>18</v>
      </c>
      <c r="B29" s="451" t="s">
        <v>584</v>
      </c>
      <c r="C29" s="452"/>
      <c r="D29" s="452"/>
      <c r="E29" s="452"/>
      <c r="F29" s="452"/>
      <c r="G29" s="452"/>
      <c r="H29" s="452"/>
      <c r="I29" s="452"/>
      <c r="J29" s="452"/>
      <c r="K29" s="452"/>
      <c r="L29" s="453"/>
    </row>
    <row r="30" spans="1:12" ht="15.75" thickBot="1" x14ac:dyDescent="0.3">
      <c r="A30" s="325">
        <v>19</v>
      </c>
      <c r="B30" s="451" t="s">
        <v>585</v>
      </c>
      <c r="C30" s="452"/>
      <c r="D30" s="452"/>
      <c r="E30" s="452"/>
      <c r="F30" s="452"/>
      <c r="G30" s="452"/>
      <c r="H30" s="452"/>
      <c r="I30" s="452"/>
      <c r="J30" s="452"/>
      <c r="K30" s="452"/>
      <c r="L30" s="453"/>
    </row>
    <row r="31" spans="1:12" ht="15.75" thickBot="1" x14ac:dyDescent="0.3">
      <c r="A31" s="325">
        <v>20</v>
      </c>
      <c r="B31" s="451" t="s">
        <v>586</v>
      </c>
      <c r="C31" s="452"/>
      <c r="D31" s="452"/>
      <c r="E31" s="452"/>
      <c r="F31" s="452"/>
      <c r="G31" s="452"/>
      <c r="H31" s="452"/>
      <c r="I31" s="452"/>
      <c r="J31" s="452"/>
      <c r="K31" s="452"/>
      <c r="L31" s="453"/>
    </row>
    <row r="32" spans="1:12" ht="15.75" thickBot="1" x14ac:dyDescent="0.3">
      <c r="A32" s="325">
        <v>21</v>
      </c>
      <c r="B32" s="451" t="s">
        <v>586</v>
      </c>
      <c r="C32" s="452"/>
      <c r="D32" s="452"/>
      <c r="E32" s="452"/>
      <c r="F32" s="452"/>
      <c r="G32" s="452"/>
      <c r="H32" s="452"/>
      <c r="I32" s="452"/>
      <c r="J32" s="452"/>
      <c r="K32" s="452"/>
      <c r="L32" s="453"/>
    </row>
    <row r="33" spans="1:12" ht="15.75" thickBot="1" x14ac:dyDescent="0.3">
      <c r="A33" s="325">
        <v>22</v>
      </c>
      <c r="B33" s="451" t="s">
        <v>587</v>
      </c>
      <c r="C33" s="452"/>
      <c r="D33" s="452"/>
      <c r="E33" s="452"/>
      <c r="F33" s="452"/>
      <c r="G33" s="452"/>
      <c r="H33" s="452"/>
      <c r="I33" s="452"/>
      <c r="J33" s="452"/>
      <c r="K33" s="452"/>
      <c r="L33" s="453"/>
    </row>
    <row r="34" spans="1:12" ht="15.75" thickBot="1" x14ac:dyDescent="0.3">
      <c r="A34" s="325">
        <v>23</v>
      </c>
      <c r="B34" s="451" t="s">
        <v>588</v>
      </c>
      <c r="C34" s="452"/>
      <c r="D34" s="452"/>
      <c r="E34" s="452"/>
      <c r="F34" s="452"/>
      <c r="G34" s="452"/>
      <c r="H34" s="452"/>
      <c r="I34" s="452"/>
      <c r="J34" s="452"/>
      <c r="K34" s="452"/>
      <c r="L34" s="453"/>
    </row>
    <row r="35" spans="1:12" ht="15.75" thickBot="1" x14ac:dyDescent="0.3">
      <c r="A35" s="325">
        <v>24</v>
      </c>
      <c r="B35" s="451" t="s">
        <v>589</v>
      </c>
      <c r="C35" s="452"/>
      <c r="D35" s="452"/>
      <c r="E35" s="452"/>
      <c r="F35" s="452"/>
      <c r="G35" s="452"/>
      <c r="H35" s="452"/>
      <c r="I35" s="452"/>
      <c r="J35" s="452"/>
      <c r="K35" s="452"/>
      <c r="L35" s="453"/>
    </row>
    <row r="36" spans="1:12" ht="15.75" thickBot="1" x14ac:dyDescent="0.3">
      <c r="A36" s="325">
        <v>25</v>
      </c>
      <c r="B36" s="451" t="s">
        <v>590</v>
      </c>
      <c r="C36" s="452"/>
      <c r="D36" s="452"/>
      <c r="E36" s="452"/>
      <c r="F36" s="452"/>
      <c r="G36" s="452"/>
      <c r="H36" s="452"/>
      <c r="I36" s="452"/>
      <c r="J36" s="452"/>
      <c r="K36" s="452"/>
      <c r="L36" s="453"/>
    </row>
    <row r="37" spans="1:12" ht="15.75" thickBot="1" x14ac:dyDescent="0.3">
      <c r="A37" s="325">
        <v>26</v>
      </c>
      <c r="B37" s="451" t="s">
        <v>591</v>
      </c>
      <c r="C37" s="452"/>
      <c r="D37" s="452"/>
      <c r="E37" s="452"/>
      <c r="F37" s="452"/>
      <c r="G37" s="452"/>
      <c r="H37" s="452"/>
      <c r="I37" s="452"/>
      <c r="J37" s="452"/>
      <c r="K37" s="452"/>
      <c r="L37" s="453"/>
    </row>
    <row r="38" spans="1:12" ht="15.75" thickBot="1" x14ac:dyDescent="0.3">
      <c r="A38" s="325">
        <v>27</v>
      </c>
      <c r="B38" s="451" t="s">
        <v>592</v>
      </c>
      <c r="C38" s="452"/>
      <c r="D38" s="452"/>
      <c r="E38" s="452"/>
      <c r="F38" s="452"/>
      <c r="G38" s="452"/>
      <c r="H38" s="452"/>
      <c r="I38" s="452"/>
      <c r="J38" s="452"/>
      <c r="K38" s="452"/>
      <c r="L38" s="453"/>
    </row>
    <row r="39" spans="1:12" ht="15.75" thickBot="1" x14ac:dyDescent="0.3">
      <c r="A39" s="325">
        <v>28</v>
      </c>
      <c r="B39" s="451" t="s">
        <v>593</v>
      </c>
      <c r="C39" s="452"/>
      <c r="D39" s="452"/>
      <c r="E39" s="452"/>
      <c r="F39" s="452"/>
      <c r="G39" s="452"/>
      <c r="H39" s="452"/>
      <c r="I39" s="452"/>
      <c r="J39" s="452"/>
      <c r="K39" s="452"/>
      <c r="L39" s="453"/>
    </row>
    <row r="40" spans="1:12" ht="15.75" thickBot="1" x14ac:dyDescent="0.3">
      <c r="A40" s="325">
        <v>29</v>
      </c>
      <c r="B40" s="451" t="s">
        <v>594</v>
      </c>
      <c r="C40" s="452"/>
      <c r="D40" s="452"/>
      <c r="E40" s="452"/>
      <c r="F40" s="452"/>
      <c r="G40" s="452"/>
      <c r="H40" s="452"/>
      <c r="I40" s="452"/>
      <c r="J40" s="452"/>
      <c r="K40" s="452"/>
      <c r="L40" s="453"/>
    </row>
    <row r="41" spans="1:12" ht="15.75" thickBot="1" x14ac:dyDescent="0.3">
      <c r="A41" s="325">
        <v>30</v>
      </c>
      <c r="B41" s="451" t="s">
        <v>595</v>
      </c>
      <c r="C41" s="452"/>
      <c r="D41" s="452"/>
      <c r="E41" s="452"/>
      <c r="F41" s="452"/>
      <c r="G41" s="452"/>
      <c r="H41" s="452"/>
      <c r="I41" s="452"/>
      <c r="J41" s="452"/>
      <c r="K41" s="452"/>
      <c r="L41" s="453"/>
    </row>
    <row r="42" spans="1:12" ht="15.75" thickBot="1" x14ac:dyDescent="0.3">
      <c r="A42" s="325">
        <v>31</v>
      </c>
      <c r="B42" s="451" t="s">
        <v>596</v>
      </c>
      <c r="C42" s="452"/>
      <c r="D42" s="452"/>
      <c r="E42" s="452"/>
      <c r="F42" s="452"/>
      <c r="G42" s="452"/>
      <c r="H42" s="452"/>
      <c r="I42" s="452"/>
      <c r="J42" s="452"/>
      <c r="K42" s="452"/>
      <c r="L42" s="453"/>
    </row>
    <row r="43" spans="1:12" ht="15.75" thickBot="1" x14ac:dyDescent="0.3">
      <c r="A43" s="325">
        <v>32</v>
      </c>
      <c r="B43" s="451" t="s">
        <v>597</v>
      </c>
      <c r="C43" s="452"/>
      <c r="D43" s="452"/>
      <c r="E43" s="452"/>
      <c r="F43" s="452"/>
      <c r="G43" s="452"/>
      <c r="H43" s="452"/>
      <c r="I43" s="452"/>
      <c r="J43" s="452"/>
      <c r="K43" s="452"/>
      <c r="L43" s="453"/>
    </row>
    <row r="44" spans="1:12" ht="15.75" thickBot="1" x14ac:dyDescent="0.3">
      <c r="A44" s="325">
        <v>33</v>
      </c>
      <c r="B44" s="451" t="s">
        <v>598</v>
      </c>
      <c r="C44" s="452"/>
      <c r="D44" s="452"/>
      <c r="E44" s="452"/>
      <c r="F44" s="452"/>
      <c r="G44" s="452"/>
      <c r="H44" s="452"/>
      <c r="I44" s="452"/>
      <c r="J44" s="452"/>
      <c r="K44" s="452"/>
      <c r="L44" s="453"/>
    </row>
    <row r="45" spans="1:12" ht="15.75" thickBot="1" x14ac:dyDescent="0.3">
      <c r="A45" s="325">
        <v>34</v>
      </c>
      <c r="B45" s="451" t="s">
        <v>599</v>
      </c>
      <c r="C45" s="452"/>
      <c r="D45" s="452"/>
      <c r="E45" s="452"/>
      <c r="F45" s="452"/>
      <c r="G45" s="452"/>
      <c r="H45" s="452"/>
      <c r="I45" s="452"/>
      <c r="J45" s="452"/>
      <c r="K45" s="452"/>
      <c r="L45" s="453"/>
    </row>
    <row r="46" spans="1:12" ht="15.75" thickBot="1" x14ac:dyDescent="0.3">
      <c r="A46" s="325">
        <v>35</v>
      </c>
      <c r="B46" s="451" t="s">
        <v>600</v>
      </c>
      <c r="C46" s="452"/>
      <c r="D46" s="452"/>
      <c r="E46" s="452"/>
      <c r="F46" s="452"/>
      <c r="G46" s="452"/>
      <c r="H46" s="452"/>
      <c r="I46" s="452"/>
      <c r="J46" s="452"/>
      <c r="K46" s="452"/>
      <c r="L46" s="453"/>
    </row>
    <row r="47" spans="1:12" ht="15.75" thickBot="1" x14ac:dyDescent="0.3">
      <c r="A47" s="325">
        <v>36</v>
      </c>
      <c r="B47" s="451" t="s">
        <v>601</v>
      </c>
      <c r="C47" s="452"/>
      <c r="D47" s="452"/>
      <c r="E47" s="452"/>
      <c r="F47" s="452"/>
      <c r="G47" s="452"/>
      <c r="H47" s="452"/>
      <c r="I47" s="452"/>
      <c r="J47" s="452"/>
      <c r="K47" s="452"/>
      <c r="L47" s="453"/>
    </row>
    <row r="48" spans="1:12" ht="15.75" thickBot="1" x14ac:dyDescent="0.3">
      <c r="A48" s="325">
        <v>37</v>
      </c>
      <c r="B48" s="451" t="s">
        <v>602</v>
      </c>
      <c r="C48" s="452"/>
      <c r="D48" s="452"/>
      <c r="E48" s="452"/>
      <c r="F48" s="452"/>
      <c r="G48" s="452"/>
      <c r="H48" s="452"/>
      <c r="I48" s="452"/>
      <c r="J48" s="452"/>
      <c r="K48" s="452"/>
      <c r="L48" s="453"/>
    </row>
    <row r="49" spans="1:12" ht="15.75" thickBot="1" x14ac:dyDescent="0.3">
      <c r="A49" s="325">
        <v>38</v>
      </c>
      <c r="B49" s="451" t="s">
        <v>603</v>
      </c>
      <c r="C49" s="452"/>
      <c r="D49" s="452"/>
      <c r="E49" s="452"/>
      <c r="F49" s="452"/>
      <c r="G49" s="452"/>
      <c r="H49" s="452"/>
      <c r="I49" s="452"/>
      <c r="J49" s="452"/>
      <c r="K49" s="452"/>
      <c r="L49" s="453"/>
    </row>
    <row r="50" spans="1:12" ht="15.75" thickBot="1" x14ac:dyDescent="0.3">
      <c r="A50" s="325">
        <v>39</v>
      </c>
      <c r="B50" s="451" t="s">
        <v>604</v>
      </c>
      <c r="C50" s="452"/>
      <c r="D50" s="452"/>
      <c r="E50" s="452"/>
      <c r="F50" s="452"/>
      <c r="G50" s="452"/>
      <c r="H50" s="452"/>
      <c r="I50" s="452"/>
      <c r="J50" s="452"/>
      <c r="K50" s="452"/>
      <c r="L50" s="453"/>
    </row>
    <row r="51" spans="1:12" ht="15.75" thickBot="1" x14ac:dyDescent="0.3">
      <c r="A51" s="325">
        <v>40</v>
      </c>
      <c r="B51" s="451" t="s">
        <v>605</v>
      </c>
      <c r="C51" s="452"/>
      <c r="D51" s="452"/>
      <c r="E51" s="452"/>
      <c r="F51" s="452"/>
      <c r="G51" s="452"/>
      <c r="H51" s="452"/>
      <c r="I51" s="452"/>
      <c r="J51" s="452"/>
      <c r="K51" s="452"/>
      <c r="L51" s="453"/>
    </row>
    <row r="52" spans="1:12" ht="15.75" thickBot="1" x14ac:dyDescent="0.3">
      <c r="A52" s="325">
        <v>41</v>
      </c>
      <c r="B52" s="451" t="s">
        <v>606</v>
      </c>
      <c r="C52" s="452"/>
      <c r="D52" s="452"/>
      <c r="E52" s="452"/>
      <c r="F52" s="452"/>
      <c r="G52" s="452"/>
      <c r="H52" s="452"/>
      <c r="I52" s="452"/>
      <c r="J52" s="452"/>
      <c r="K52" s="452"/>
      <c r="L52" s="453"/>
    </row>
    <row r="53" spans="1:12" ht="15.75" thickBot="1" x14ac:dyDescent="0.3">
      <c r="A53" s="325">
        <v>42</v>
      </c>
      <c r="B53" s="451" t="s">
        <v>607</v>
      </c>
      <c r="C53" s="452"/>
      <c r="D53" s="452"/>
      <c r="E53" s="452"/>
      <c r="F53" s="452"/>
      <c r="G53" s="452"/>
      <c r="H53" s="452"/>
      <c r="I53" s="452"/>
      <c r="J53" s="452"/>
      <c r="K53" s="452"/>
      <c r="L53" s="453"/>
    </row>
    <row r="56" spans="1:12" x14ac:dyDescent="0.25">
      <c r="A56" s="321"/>
      <c r="B56" s="321"/>
      <c r="C56" s="321"/>
      <c r="D56" s="321"/>
      <c r="E56" s="321"/>
      <c r="F56" s="321"/>
      <c r="G56" s="321"/>
      <c r="H56" s="321"/>
      <c r="I56" s="321"/>
      <c r="J56" s="321"/>
      <c r="K56" s="321"/>
      <c r="L56" s="321"/>
    </row>
    <row r="57" spans="1:12" x14ac:dyDescent="0.25">
      <c r="A57" s="444" t="s">
        <v>608</v>
      </c>
      <c r="B57" s="444"/>
      <c r="C57" s="444"/>
      <c r="D57" s="444"/>
      <c r="E57" s="444"/>
      <c r="F57" s="444"/>
      <c r="G57" s="444"/>
      <c r="H57" s="444"/>
      <c r="I57" s="444"/>
      <c r="J57" s="444"/>
      <c r="K57" s="444"/>
      <c r="L57" s="444"/>
    </row>
    <row r="58" spans="1:12" x14ac:dyDescent="0.25">
      <c r="A58" s="321"/>
      <c r="B58" s="321"/>
      <c r="C58" s="321"/>
      <c r="D58" s="321"/>
      <c r="E58" s="321"/>
      <c r="F58" s="321"/>
      <c r="G58" s="321"/>
      <c r="H58" s="321"/>
      <c r="I58" s="321"/>
      <c r="J58" s="321"/>
      <c r="K58" s="321"/>
      <c r="L58" s="321"/>
    </row>
    <row r="59" spans="1:12" ht="30" x14ac:dyDescent="0.25">
      <c r="A59" s="445" t="s">
        <v>64</v>
      </c>
      <c r="B59" s="446"/>
      <c r="C59" s="446"/>
      <c r="D59" s="447"/>
      <c r="E59" s="326" t="s">
        <v>65</v>
      </c>
      <c r="F59" s="327" t="s">
        <v>66</v>
      </c>
      <c r="G59" s="327" t="s">
        <v>67</v>
      </c>
      <c r="H59" s="445" t="s">
        <v>3</v>
      </c>
      <c r="I59" s="446"/>
      <c r="J59" s="446"/>
      <c r="K59" s="446"/>
      <c r="L59" s="447"/>
    </row>
    <row r="60" spans="1:12" x14ac:dyDescent="0.25">
      <c r="A60" s="448" t="s">
        <v>89</v>
      </c>
      <c r="B60" s="449"/>
      <c r="C60" s="449"/>
      <c r="D60" s="450"/>
      <c r="E60" s="328" t="s">
        <v>609</v>
      </c>
      <c r="F60" s="329" t="s">
        <v>370</v>
      </c>
      <c r="G60" s="330"/>
      <c r="H60" s="429"/>
      <c r="I60" s="430"/>
      <c r="J60" s="430"/>
      <c r="K60" s="430"/>
      <c r="L60" s="431"/>
    </row>
    <row r="61" spans="1:12" x14ac:dyDescent="0.25">
      <c r="A61" s="426" t="s">
        <v>90</v>
      </c>
      <c r="B61" s="427"/>
      <c r="C61" s="427"/>
      <c r="D61" s="428"/>
      <c r="E61" s="331">
        <v>65</v>
      </c>
      <c r="F61" s="329" t="s">
        <v>370</v>
      </c>
      <c r="G61" s="332"/>
      <c r="H61" s="429"/>
      <c r="I61" s="430"/>
      <c r="J61" s="430"/>
      <c r="K61" s="430"/>
      <c r="L61" s="431"/>
    </row>
    <row r="62" spans="1:12" x14ac:dyDescent="0.25">
      <c r="A62" s="426" t="s">
        <v>610</v>
      </c>
      <c r="B62" s="427"/>
      <c r="C62" s="427"/>
      <c r="D62" s="428"/>
      <c r="E62" s="331">
        <v>41</v>
      </c>
      <c r="F62" s="329" t="s">
        <v>370</v>
      </c>
      <c r="G62" s="330"/>
      <c r="H62" s="429"/>
      <c r="I62" s="430"/>
      <c r="J62" s="430"/>
      <c r="K62" s="430"/>
      <c r="L62" s="431"/>
    </row>
    <row r="63" spans="1:12" x14ac:dyDescent="0.25">
      <c r="A63" s="426" t="s">
        <v>611</v>
      </c>
      <c r="B63" s="427"/>
      <c r="C63" s="427"/>
      <c r="D63" s="428"/>
      <c r="E63" s="331">
        <v>42</v>
      </c>
      <c r="F63" s="329" t="s">
        <v>370</v>
      </c>
      <c r="G63" s="330"/>
      <c r="H63" s="333"/>
      <c r="I63" s="333"/>
      <c r="J63" s="333"/>
      <c r="K63" s="333"/>
      <c r="L63" s="334"/>
    </row>
    <row r="64" spans="1:12" x14ac:dyDescent="0.25">
      <c r="A64" s="426" t="s">
        <v>612</v>
      </c>
      <c r="B64" s="427"/>
      <c r="C64" s="427"/>
      <c r="D64" s="428"/>
      <c r="E64" s="331">
        <v>43</v>
      </c>
      <c r="F64" s="329" t="s">
        <v>370</v>
      </c>
      <c r="G64" s="330"/>
      <c r="H64" s="333"/>
      <c r="I64" s="333"/>
      <c r="J64" s="333"/>
      <c r="K64" s="333"/>
      <c r="L64" s="334"/>
    </row>
    <row r="65" spans="1:12" x14ac:dyDescent="0.25">
      <c r="A65" s="426" t="s">
        <v>613</v>
      </c>
      <c r="B65" s="427"/>
      <c r="C65" s="427"/>
      <c r="D65" s="428"/>
      <c r="E65" s="331">
        <v>44</v>
      </c>
      <c r="F65" s="329" t="s">
        <v>370</v>
      </c>
      <c r="G65" s="330"/>
      <c r="H65" s="333"/>
      <c r="I65" s="333"/>
      <c r="J65" s="333"/>
      <c r="K65" s="333"/>
      <c r="L65" s="334"/>
    </row>
    <row r="66" spans="1:12" x14ac:dyDescent="0.25">
      <c r="A66" s="426" t="s">
        <v>614</v>
      </c>
      <c r="B66" s="427"/>
      <c r="C66" s="427"/>
      <c r="D66" s="428"/>
      <c r="E66" s="331">
        <v>45</v>
      </c>
      <c r="F66" s="329" t="s">
        <v>370</v>
      </c>
      <c r="G66" s="330"/>
      <c r="H66" s="333"/>
      <c r="I66" s="333"/>
      <c r="J66" s="333"/>
      <c r="K66" s="333"/>
      <c r="L66" s="334"/>
    </row>
    <row r="67" spans="1:12" x14ac:dyDescent="0.25">
      <c r="A67" s="426" t="s">
        <v>615</v>
      </c>
      <c r="B67" s="427"/>
      <c r="C67" s="427"/>
      <c r="D67" s="428"/>
      <c r="E67" s="331">
        <v>46</v>
      </c>
      <c r="F67" s="329" t="s">
        <v>370</v>
      </c>
      <c r="G67" s="330"/>
      <c r="H67" s="333"/>
      <c r="I67" s="333"/>
      <c r="J67" s="333"/>
      <c r="K67" s="333"/>
      <c r="L67" s="334"/>
    </row>
    <row r="68" spans="1:12" x14ac:dyDescent="0.25">
      <c r="A68" s="426" t="s">
        <v>616</v>
      </c>
      <c r="B68" s="427"/>
      <c r="C68" s="427"/>
      <c r="D68" s="428"/>
      <c r="E68" s="331">
        <v>47</v>
      </c>
      <c r="F68" s="329" t="s">
        <v>370</v>
      </c>
      <c r="G68" s="330"/>
      <c r="H68" s="333"/>
      <c r="I68" s="333"/>
      <c r="J68" s="333"/>
      <c r="K68" s="333"/>
      <c r="L68" s="334"/>
    </row>
    <row r="69" spans="1:12" x14ac:dyDescent="0.25">
      <c r="A69" s="426" t="s">
        <v>617</v>
      </c>
      <c r="B69" s="427"/>
      <c r="C69" s="427"/>
      <c r="D69" s="428"/>
      <c r="E69" s="331">
        <v>48</v>
      </c>
      <c r="F69" s="329" t="s">
        <v>370</v>
      </c>
      <c r="G69" s="330"/>
      <c r="H69" s="333"/>
      <c r="I69" s="333"/>
      <c r="J69" s="333"/>
      <c r="K69" s="333"/>
      <c r="L69" s="334"/>
    </row>
    <row r="70" spans="1:12" x14ac:dyDescent="0.25">
      <c r="A70" s="426" t="s">
        <v>618</v>
      </c>
      <c r="B70" s="427"/>
      <c r="C70" s="427"/>
      <c r="D70" s="428"/>
      <c r="E70" s="331">
        <v>49</v>
      </c>
      <c r="F70" s="329" t="s">
        <v>370</v>
      </c>
      <c r="G70" s="330"/>
      <c r="H70" s="333"/>
      <c r="I70" s="333"/>
      <c r="J70" s="333"/>
      <c r="K70" s="333"/>
      <c r="L70" s="334"/>
    </row>
    <row r="71" spans="1:12" x14ac:dyDescent="0.25">
      <c r="A71" s="426" t="s">
        <v>619</v>
      </c>
      <c r="B71" s="427"/>
      <c r="C71" s="427"/>
      <c r="D71" s="428"/>
      <c r="E71" s="331">
        <v>50</v>
      </c>
      <c r="F71" s="329" t="s">
        <v>370</v>
      </c>
      <c r="G71" s="330"/>
      <c r="H71" s="333"/>
      <c r="I71" s="333"/>
      <c r="J71" s="333"/>
      <c r="K71" s="333"/>
      <c r="L71" s="334"/>
    </row>
    <row r="72" spans="1:12" x14ac:dyDescent="0.25">
      <c r="A72" s="441" t="s">
        <v>68</v>
      </c>
      <c r="B72" s="442"/>
      <c r="C72" s="442"/>
      <c r="D72" s="443"/>
      <c r="E72" s="335" t="s">
        <v>620</v>
      </c>
      <c r="F72" s="329" t="s">
        <v>370</v>
      </c>
      <c r="G72" s="330"/>
      <c r="H72" s="429"/>
      <c r="I72" s="430"/>
      <c r="J72" s="430"/>
      <c r="K72" s="430"/>
      <c r="L72" s="431"/>
    </row>
    <row r="73" spans="1:12" x14ac:dyDescent="0.25">
      <c r="A73" s="438" t="s">
        <v>86</v>
      </c>
      <c r="B73" s="439"/>
      <c r="C73" s="439"/>
      <c r="D73" s="440"/>
      <c r="E73" s="335" t="s">
        <v>621</v>
      </c>
      <c r="F73" s="329" t="s">
        <v>370</v>
      </c>
      <c r="G73" s="332"/>
      <c r="H73" s="429"/>
      <c r="I73" s="430"/>
      <c r="J73" s="430"/>
      <c r="K73" s="430"/>
      <c r="L73" s="431"/>
    </row>
    <row r="74" spans="1:12" x14ac:dyDescent="0.25">
      <c r="A74" s="441" t="s">
        <v>124</v>
      </c>
      <c r="B74" s="442"/>
      <c r="C74" s="442"/>
      <c r="D74" s="443"/>
      <c r="E74" s="335">
        <v>36</v>
      </c>
      <c r="F74" s="329" t="s">
        <v>370</v>
      </c>
      <c r="G74" s="330"/>
      <c r="H74" s="429"/>
      <c r="I74" s="430"/>
      <c r="J74" s="430"/>
      <c r="K74" s="430"/>
      <c r="L74" s="431"/>
    </row>
    <row r="75" spans="1:12" x14ac:dyDescent="0.25">
      <c r="A75" s="441" t="s">
        <v>88</v>
      </c>
      <c r="B75" s="442"/>
      <c r="C75" s="442"/>
      <c r="D75" s="443"/>
      <c r="E75" s="335"/>
      <c r="F75" s="329" t="s">
        <v>156</v>
      </c>
      <c r="G75" s="330"/>
      <c r="H75" s="429"/>
      <c r="I75" s="430"/>
      <c r="J75" s="430"/>
      <c r="K75" s="430"/>
      <c r="L75" s="431"/>
    </row>
    <row r="76" spans="1:12" x14ac:dyDescent="0.25">
      <c r="A76" s="426" t="s">
        <v>69</v>
      </c>
      <c r="B76" s="427"/>
      <c r="C76" s="427"/>
      <c r="D76" s="428"/>
      <c r="E76" s="331">
        <v>35</v>
      </c>
      <c r="F76" s="329" t="s">
        <v>370</v>
      </c>
      <c r="G76" s="330"/>
      <c r="H76" s="429"/>
      <c r="I76" s="430"/>
      <c r="J76" s="430"/>
      <c r="K76" s="430"/>
      <c r="L76" s="431"/>
    </row>
    <row r="77" spans="1:12" x14ac:dyDescent="0.25">
      <c r="A77" s="426" t="s">
        <v>70</v>
      </c>
      <c r="B77" s="427"/>
      <c r="C77" s="427"/>
      <c r="D77" s="428"/>
      <c r="E77" s="331">
        <v>13</v>
      </c>
      <c r="F77" s="329" t="s">
        <v>370</v>
      </c>
      <c r="G77" s="330"/>
      <c r="H77" s="429"/>
      <c r="I77" s="430"/>
      <c r="J77" s="430"/>
      <c r="K77" s="430"/>
      <c r="L77" s="431"/>
    </row>
    <row r="78" spans="1:12" x14ac:dyDescent="0.25">
      <c r="A78" s="426" t="s">
        <v>71</v>
      </c>
      <c r="B78" s="427"/>
      <c r="C78" s="427"/>
      <c r="D78" s="428"/>
      <c r="E78" s="331" t="s">
        <v>622</v>
      </c>
      <c r="F78" s="329" t="s">
        <v>370</v>
      </c>
      <c r="G78" s="330"/>
      <c r="H78" s="429"/>
      <c r="I78" s="430"/>
      <c r="J78" s="430"/>
      <c r="K78" s="430"/>
      <c r="L78" s="431"/>
    </row>
    <row r="79" spans="1:12" x14ac:dyDescent="0.25">
      <c r="A79" s="432" t="s">
        <v>72</v>
      </c>
      <c r="B79" s="433"/>
      <c r="C79" s="433"/>
      <c r="D79" s="434"/>
      <c r="E79" s="331" t="s">
        <v>623</v>
      </c>
      <c r="F79" s="329" t="s">
        <v>370</v>
      </c>
      <c r="G79" s="332"/>
      <c r="H79" s="429"/>
      <c r="I79" s="430"/>
      <c r="J79" s="430"/>
      <c r="K79" s="430"/>
      <c r="L79" s="431"/>
    </row>
    <row r="80" spans="1:12" x14ac:dyDescent="0.25">
      <c r="A80" s="426" t="s">
        <v>73</v>
      </c>
      <c r="B80" s="427"/>
      <c r="C80" s="427"/>
      <c r="D80" s="428"/>
      <c r="E80" s="331">
        <v>14</v>
      </c>
      <c r="F80" s="329" t="s">
        <v>370</v>
      </c>
      <c r="G80" s="330"/>
      <c r="H80" s="429"/>
      <c r="I80" s="430"/>
      <c r="J80" s="430"/>
      <c r="K80" s="430"/>
      <c r="L80" s="431"/>
    </row>
    <row r="81" spans="1:12" x14ac:dyDescent="0.25">
      <c r="A81" s="435" t="s">
        <v>87</v>
      </c>
      <c r="B81" s="436"/>
      <c r="C81" s="436"/>
      <c r="D81" s="437"/>
      <c r="E81" s="331" t="s">
        <v>624</v>
      </c>
      <c r="F81" s="329" t="s">
        <v>370</v>
      </c>
      <c r="G81" s="332"/>
      <c r="H81" s="429"/>
      <c r="I81" s="430"/>
      <c r="J81" s="430"/>
      <c r="K81" s="430"/>
      <c r="L81" s="431"/>
    </row>
    <row r="82" spans="1:12" x14ac:dyDescent="0.25">
      <c r="A82" s="426" t="s">
        <v>91</v>
      </c>
      <c r="B82" s="427"/>
      <c r="C82" s="427"/>
      <c r="D82" s="428"/>
      <c r="E82" s="331" t="s">
        <v>625</v>
      </c>
      <c r="F82" s="329" t="s">
        <v>370</v>
      </c>
      <c r="G82" s="332"/>
      <c r="H82" s="429"/>
      <c r="I82" s="430"/>
      <c r="J82" s="430"/>
      <c r="K82" s="430"/>
      <c r="L82" s="431"/>
    </row>
    <row r="83" spans="1:12" x14ac:dyDescent="0.25">
      <c r="A83" s="426" t="s">
        <v>92</v>
      </c>
      <c r="B83" s="427"/>
      <c r="C83" s="427"/>
      <c r="D83" s="428"/>
      <c r="E83" s="331"/>
      <c r="F83" s="329" t="s">
        <v>156</v>
      </c>
      <c r="G83" s="330"/>
      <c r="H83" s="429"/>
      <c r="I83" s="430"/>
      <c r="J83" s="430"/>
      <c r="K83" s="430"/>
      <c r="L83" s="431"/>
    </row>
  </sheetData>
  <mergeCells count="89">
    <mergeCell ref="A8:L9"/>
    <mergeCell ref="B13:L13"/>
    <mergeCell ref="A6:L7"/>
    <mergeCell ref="B11:L11"/>
    <mergeCell ref="B12:L1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B53:L53"/>
    <mergeCell ref="B45:L45"/>
    <mergeCell ref="B46:L46"/>
    <mergeCell ref="B47:L47"/>
    <mergeCell ref="B43:L43"/>
    <mergeCell ref="B44:L44"/>
    <mergeCell ref="B48:L48"/>
    <mergeCell ref="B49:L49"/>
    <mergeCell ref="B50:L50"/>
    <mergeCell ref="B51:L51"/>
    <mergeCell ref="B52:L5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7:L57"/>
    <mergeCell ref="A59:D59"/>
    <mergeCell ref="H59:L59"/>
    <mergeCell ref="A60:D60"/>
    <mergeCell ref="H60:L60"/>
    <mergeCell ref="A61:D61"/>
    <mergeCell ref="H61:L61"/>
    <mergeCell ref="A62:D62"/>
    <mergeCell ref="H62:L62"/>
    <mergeCell ref="A63:D63"/>
    <mergeCell ref="A64:D64"/>
    <mergeCell ref="A65:D65"/>
    <mergeCell ref="A66:D66"/>
    <mergeCell ref="A67:D67"/>
    <mergeCell ref="A68:D68"/>
    <mergeCell ref="A69:D69"/>
    <mergeCell ref="A70:D70"/>
    <mergeCell ref="A71:D71"/>
    <mergeCell ref="A72:D72"/>
    <mergeCell ref="H72:L72"/>
    <mergeCell ref="A73:D73"/>
    <mergeCell ref="H73:L73"/>
    <mergeCell ref="A74:D74"/>
    <mergeCell ref="H74:L74"/>
    <mergeCell ref="A75:D75"/>
    <mergeCell ref="H75:L75"/>
    <mergeCell ref="A76:D76"/>
    <mergeCell ref="H76:L76"/>
    <mergeCell ref="A77:D77"/>
    <mergeCell ref="H77:L77"/>
    <mergeCell ref="A78:D78"/>
    <mergeCell ref="H78:L78"/>
    <mergeCell ref="A82:D82"/>
    <mergeCell ref="H82:L82"/>
    <mergeCell ref="A83:D83"/>
    <mergeCell ref="H83:L83"/>
    <mergeCell ref="A79:D79"/>
    <mergeCell ref="H79:L79"/>
    <mergeCell ref="A80:D80"/>
    <mergeCell ref="H80:L80"/>
    <mergeCell ref="A81:D81"/>
    <mergeCell ref="H81:L81"/>
  </mergeCells>
  <pageMargins left="0.7" right="0.7" top="0.75" bottom="0.75" header="0.3" footer="0.3"/>
  <pageSetup orientation="portrait" horizontalDpi="4294967295" verticalDpi="4294967295"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workbookViewId="0">
      <selection activeCell="B2" sqref="B2:D2"/>
    </sheetView>
  </sheetViews>
  <sheetFormatPr baseColWidth="10" defaultRowHeight="15.75" x14ac:dyDescent="0.25"/>
  <cols>
    <col min="1" max="1" width="24.85546875" style="106" customWidth="1"/>
    <col min="2" max="2" width="55.5703125" style="106" customWidth="1"/>
    <col min="3" max="3" width="41.28515625" style="106" customWidth="1"/>
    <col min="4" max="4" width="29.42578125" style="106" customWidth="1"/>
    <col min="5" max="5" width="29.140625" style="106" customWidth="1"/>
    <col min="6" max="16384" width="11.42578125" style="64"/>
  </cols>
  <sheetData>
    <row r="1" spans="1:5" x14ac:dyDescent="0.25">
      <c r="A1" s="475" t="s">
        <v>85</v>
      </c>
      <c r="B1" s="476"/>
      <c r="C1" s="476"/>
      <c r="D1" s="476"/>
      <c r="E1" s="83"/>
    </row>
    <row r="2" spans="1:5" x14ac:dyDescent="0.25">
      <c r="A2" s="84"/>
      <c r="B2" s="477" t="s">
        <v>74</v>
      </c>
      <c r="C2" s="477"/>
      <c r="D2" s="477"/>
      <c r="E2" s="85"/>
    </row>
    <row r="3" spans="1:5" x14ac:dyDescent="0.25">
      <c r="A3" s="86"/>
      <c r="B3" s="477" t="s">
        <v>140</v>
      </c>
      <c r="C3" s="477"/>
      <c r="D3" s="477"/>
      <c r="E3" s="87"/>
    </row>
    <row r="4" spans="1:5" thickBot="1" x14ac:dyDescent="0.3">
      <c r="A4" s="88"/>
      <c r="B4" s="89"/>
      <c r="C4" s="89"/>
      <c r="D4" s="89"/>
      <c r="E4" s="90"/>
    </row>
    <row r="5" spans="1:5" ht="16.5" thickBot="1" x14ac:dyDescent="0.3">
      <c r="A5" s="88"/>
      <c r="B5" s="91" t="s">
        <v>626</v>
      </c>
      <c r="C5" s="478" t="s">
        <v>164</v>
      </c>
      <c r="D5" s="479"/>
      <c r="E5" s="90"/>
    </row>
    <row r="6" spans="1:5" ht="16.5" thickBot="1" x14ac:dyDescent="0.3">
      <c r="A6" s="88"/>
      <c r="B6" s="110" t="s">
        <v>627</v>
      </c>
      <c r="C6" s="480" t="s">
        <v>628</v>
      </c>
      <c r="D6" s="481"/>
      <c r="E6" s="90"/>
    </row>
    <row r="7" spans="1:5" ht="16.5" thickBot="1" x14ac:dyDescent="0.3">
      <c r="A7" s="88"/>
      <c r="B7" s="110" t="s">
        <v>141</v>
      </c>
      <c r="C7" s="473" t="s">
        <v>142</v>
      </c>
      <c r="D7" s="474"/>
      <c r="E7" s="90"/>
    </row>
    <row r="8" spans="1:5" ht="16.5" thickBot="1" x14ac:dyDescent="0.3">
      <c r="A8" s="88"/>
      <c r="B8" s="111">
        <v>15</v>
      </c>
      <c r="C8" s="463">
        <v>2985459176</v>
      </c>
      <c r="D8" s="464"/>
      <c r="E8" s="90"/>
    </row>
    <row r="9" spans="1:5" ht="16.5" thickBot="1" x14ac:dyDescent="0.3">
      <c r="A9" s="88"/>
      <c r="B9" s="111">
        <v>3</v>
      </c>
      <c r="C9" s="463">
        <v>2079927876</v>
      </c>
      <c r="D9" s="464"/>
      <c r="E9" s="90"/>
    </row>
    <row r="10" spans="1:5" ht="16.5" thickBot="1" x14ac:dyDescent="0.3">
      <c r="A10" s="88"/>
      <c r="B10" s="111">
        <v>6</v>
      </c>
      <c r="C10" s="463">
        <v>2804364764</v>
      </c>
      <c r="D10" s="464"/>
      <c r="E10" s="90"/>
    </row>
    <row r="11" spans="1:5" ht="16.5" thickBot="1" x14ac:dyDescent="0.3">
      <c r="A11" s="88"/>
      <c r="B11" s="111">
        <v>9</v>
      </c>
      <c r="C11" s="463">
        <v>1142150708</v>
      </c>
      <c r="D11" s="464"/>
      <c r="E11" s="90"/>
    </row>
    <row r="12" spans="1:5" ht="16.5" thickBot="1" x14ac:dyDescent="0.3">
      <c r="A12" s="88"/>
      <c r="B12" s="111">
        <v>14</v>
      </c>
      <c r="C12" s="463">
        <v>1005586820</v>
      </c>
      <c r="D12" s="464"/>
      <c r="E12" s="90"/>
    </row>
    <row r="13" spans="1:5" ht="16.5" thickBot="1" x14ac:dyDescent="0.3">
      <c r="A13" s="88"/>
      <c r="B13" s="111">
        <v>2</v>
      </c>
      <c r="C13" s="463">
        <v>853968704</v>
      </c>
      <c r="D13" s="464"/>
      <c r="E13" s="90"/>
    </row>
    <row r="14" spans="1:5" ht="16.5" thickBot="1" x14ac:dyDescent="0.3">
      <c r="A14" s="88"/>
      <c r="B14" s="111">
        <v>4</v>
      </c>
      <c r="C14" s="463">
        <v>626484300</v>
      </c>
      <c r="D14" s="464"/>
      <c r="E14" s="90"/>
    </row>
    <row r="15" spans="1:5" ht="16.5" thickBot="1" x14ac:dyDescent="0.3">
      <c r="A15" s="88"/>
      <c r="B15" s="111">
        <v>16</v>
      </c>
      <c r="C15" s="463">
        <v>1333161620</v>
      </c>
      <c r="D15" s="464"/>
      <c r="E15" s="90"/>
    </row>
    <row r="16" spans="1:5" ht="16.5" thickBot="1" x14ac:dyDescent="0.3">
      <c r="A16" s="88"/>
      <c r="B16" s="111">
        <v>10</v>
      </c>
      <c r="C16" s="463">
        <v>459421820</v>
      </c>
      <c r="D16" s="464"/>
      <c r="E16" s="90"/>
    </row>
    <row r="17" spans="1:5" ht="16.5" thickBot="1" x14ac:dyDescent="0.3">
      <c r="A17" s="88"/>
      <c r="B17" s="111">
        <v>19</v>
      </c>
      <c r="C17" s="463">
        <v>359137416</v>
      </c>
      <c r="D17" s="464"/>
      <c r="E17" s="90"/>
    </row>
    <row r="18" spans="1:5" ht="32.25" thickBot="1" x14ac:dyDescent="0.3">
      <c r="A18" s="88"/>
      <c r="B18" s="112" t="s">
        <v>143</v>
      </c>
      <c r="C18" s="463">
        <f>SUM(C8:D17)</f>
        <v>13649663204</v>
      </c>
      <c r="D18" s="464"/>
      <c r="E18" s="90"/>
    </row>
    <row r="19" spans="1:5" ht="48" thickBot="1" x14ac:dyDescent="0.3">
      <c r="A19" s="88"/>
      <c r="B19" s="112" t="s">
        <v>144</v>
      </c>
      <c r="C19" s="463">
        <f>+C18/616000</f>
        <v>22158.544162337661</v>
      </c>
      <c r="D19" s="464"/>
      <c r="E19" s="90"/>
    </row>
    <row r="20" spans="1:5" x14ac:dyDescent="0.25">
      <c r="A20" s="88"/>
      <c r="B20" s="89"/>
      <c r="C20" s="92"/>
      <c r="D20" s="93"/>
      <c r="E20" s="90"/>
    </row>
    <row r="21" spans="1:5" ht="16.5" thickBot="1" x14ac:dyDescent="0.3">
      <c r="A21" s="88"/>
      <c r="B21" s="89" t="s">
        <v>145</v>
      </c>
      <c r="C21" s="92"/>
      <c r="D21" s="93"/>
      <c r="E21" s="90"/>
    </row>
    <row r="22" spans="1:5" ht="15" x14ac:dyDescent="0.25">
      <c r="A22" s="88"/>
      <c r="B22" s="94" t="s">
        <v>75</v>
      </c>
      <c r="C22" s="95"/>
      <c r="D22" s="336">
        <v>491420000</v>
      </c>
      <c r="E22" s="90"/>
    </row>
    <row r="23" spans="1:5" ht="15" x14ac:dyDescent="0.25">
      <c r="A23" s="88"/>
      <c r="B23" s="88" t="s">
        <v>76</v>
      </c>
      <c r="C23" s="96"/>
      <c r="D23" s="337">
        <v>604969000</v>
      </c>
      <c r="E23" s="90"/>
    </row>
    <row r="24" spans="1:5" ht="15" x14ac:dyDescent="0.25">
      <c r="A24" s="88"/>
      <c r="B24" s="88" t="s">
        <v>77</v>
      </c>
      <c r="C24" s="96"/>
      <c r="D24" s="337">
        <v>49260000</v>
      </c>
      <c r="E24" s="90"/>
    </row>
    <row r="25" spans="1:5" thickBot="1" x14ac:dyDescent="0.3">
      <c r="A25" s="88"/>
      <c r="B25" s="97" t="s">
        <v>78</v>
      </c>
      <c r="C25" s="98"/>
      <c r="D25" s="338">
        <v>117221000</v>
      </c>
      <c r="E25" s="90"/>
    </row>
    <row r="26" spans="1:5" ht="16.5" thickBot="1" x14ac:dyDescent="0.3">
      <c r="A26" s="88"/>
      <c r="B26" s="465" t="s">
        <v>79</v>
      </c>
      <c r="C26" s="466"/>
      <c r="D26" s="467"/>
      <c r="E26" s="90"/>
    </row>
    <row r="27" spans="1:5" ht="16.5" thickBot="1" x14ac:dyDescent="0.3">
      <c r="A27" s="88"/>
      <c r="B27" s="465" t="s">
        <v>80</v>
      </c>
      <c r="C27" s="466"/>
      <c r="D27" s="467"/>
      <c r="E27" s="90"/>
    </row>
    <row r="28" spans="1:5" x14ac:dyDescent="0.25">
      <c r="A28" s="88"/>
      <c r="B28" s="100" t="s">
        <v>146</v>
      </c>
      <c r="C28" s="339">
        <f>+D22/D24</f>
        <v>9.976045473000406</v>
      </c>
      <c r="D28" s="93" t="s">
        <v>629</v>
      </c>
      <c r="E28" s="90"/>
    </row>
    <row r="29" spans="1:5" ht="16.5" thickBot="1" x14ac:dyDescent="0.3">
      <c r="A29" s="88"/>
      <c r="B29" s="301" t="s">
        <v>81</v>
      </c>
      <c r="C29" s="340">
        <f>+D25/D23</f>
        <v>0.1937636473935028</v>
      </c>
      <c r="D29" s="101" t="s">
        <v>66</v>
      </c>
      <c r="E29" s="90"/>
    </row>
    <row r="30" spans="1:5" ht="16.5" thickBot="1" x14ac:dyDescent="0.3">
      <c r="A30" s="88"/>
      <c r="B30" s="102"/>
      <c r="C30" s="103"/>
      <c r="D30" s="89"/>
      <c r="E30" s="104"/>
    </row>
    <row r="31" spans="1:5" x14ac:dyDescent="0.25">
      <c r="A31" s="468"/>
      <c r="B31" s="469" t="s">
        <v>82</v>
      </c>
      <c r="C31" s="471" t="s">
        <v>630</v>
      </c>
      <c r="D31" s="472"/>
      <c r="E31" s="460"/>
    </row>
    <row r="32" spans="1:5" ht="16.5" thickBot="1" x14ac:dyDescent="0.3">
      <c r="A32" s="468"/>
      <c r="B32" s="470"/>
      <c r="C32" s="461" t="s">
        <v>83</v>
      </c>
      <c r="D32" s="462"/>
      <c r="E32" s="460"/>
    </row>
    <row r="33" spans="1:5" thickBot="1" x14ac:dyDescent="0.3">
      <c r="A33" s="97"/>
      <c r="B33" s="105"/>
      <c r="C33" s="105"/>
      <c r="D33" s="105"/>
      <c r="E33" s="99"/>
    </row>
    <row r="34" spans="1:5" x14ac:dyDescent="0.25">
      <c r="B34" s="107" t="s">
        <v>147</v>
      </c>
    </row>
  </sheetData>
  <mergeCells count="25">
    <mergeCell ref="C8:D8"/>
    <mergeCell ref="C7:D7"/>
    <mergeCell ref="C9:D9"/>
    <mergeCell ref="A1:D1"/>
    <mergeCell ref="B2:D2"/>
    <mergeCell ref="B3:D3"/>
    <mergeCell ref="C5:D5"/>
    <mergeCell ref="C6:D6"/>
    <mergeCell ref="A31:A32"/>
    <mergeCell ref="B31:B32"/>
    <mergeCell ref="C31:D31"/>
    <mergeCell ref="B26:D26"/>
    <mergeCell ref="C19:D19"/>
    <mergeCell ref="E31:E32"/>
    <mergeCell ref="C32:D32"/>
    <mergeCell ref="C10:D10"/>
    <mergeCell ref="C11:D11"/>
    <mergeCell ref="C12:D12"/>
    <mergeCell ref="B27:D27"/>
    <mergeCell ref="C14:D14"/>
    <mergeCell ref="C15:D15"/>
    <mergeCell ref="C16:D16"/>
    <mergeCell ref="C17:D17"/>
    <mergeCell ref="C18:D18"/>
    <mergeCell ref="C13:D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55"/>
  <sheetViews>
    <sheetView topLeftCell="A24" zoomScale="80" zoomScaleNormal="80" workbookViewId="0">
      <selection activeCell="A41" sqref="A41"/>
    </sheetView>
  </sheetViews>
  <sheetFormatPr baseColWidth="10" defaultRowHeight="15" x14ac:dyDescent="0.25"/>
  <cols>
    <col min="1" max="1" width="3.140625" style="5" bestFit="1" customWidth="1"/>
    <col min="2" max="2" width="59.85546875" style="5"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23.85546875" style="5" customWidth="1"/>
    <col min="12" max="13" width="18.7109375" style="5" customWidth="1"/>
    <col min="14" max="14" width="22.140625" style="5" customWidth="1"/>
    <col min="15" max="15" width="26.140625" style="5" customWidth="1"/>
    <col min="16" max="16" width="29" style="5" customWidth="1"/>
    <col min="17" max="17" width="22.570312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3</v>
      </c>
      <c r="D10" s="368"/>
      <c r="E10" s="369"/>
      <c r="F10" s="24"/>
      <c r="G10" s="24"/>
      <c r="H10" s="24"/>
      <c r="I10" s="24"/>
      <c r="J10" s="24"/>
      <c r="K10" s="24"/>
      <c r="L10" s="24"/>
      <c r="M10" s="24"/>
      <c r="N10" s="25"/>
    </row>
    <row r="11" spans="1:16" ht="16.5" thickBot="1" x14ac:dyDescent="0.3">
      <c r="B11" s="10" t="s">
        <v>9</v>
      </c>
      <c r="C11" s="11">
        <v>41977</v>
      </c>
      <c r="D11" s="12"/>
      <c r="E11" s="12"/>
      <c r="F11" s="12"/>
      <c r="G11" s="12"/>
      <c r="H11" s="12"/>
      <c r="I11" s="12"/>
      <c r="J11" s="12"/>
      <c r="K11" s="12"/>
      <c r="L11" s="12"/>
      <c r="M11" s="12"/>
      <c r="N11" s="13"/>
    </row>
    <row r="12" spans="1:16" ht="15.75" x14ac:dyDescent="0.25">
      <c r="B12" s="9"/>
      <c r="C12" s="14"/>
      <c r="D12" s="1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181" t="s">
        <v>12</v>
      </c>
      <c r="E14" s="181" t="s">
        <v>13</v>
      </c>
      <c r="F14" s="181" t="s">
        <v>29</v>
      </c>
      <c r="G14" s="55"/>
      <c r="I14" s="28"/>
      <c r="J14" s="28"/>
      <c r="K14" s="28"/>
      <c r="L14" s="28"/>
      <c r="M14" s="28"/>
      <c r="N14" s="68"/>
    </row>
    <row r="15" spans="1:16" x14ac:dyDescent="0.25">
      <c r="B15" s="370"/>
      <c r="C15" s="370"/>
      <c r="D15" s="181">
        <v>3</v>
      </c>
      <c r="E15" s="26">
        <v>2079927876</v>
      </c>
      <c r="F15" s="220">
        <v>996</v>
      </c>
      <c r="G15" s="56"/>
      <c r="I15" s="29"/>
      <c r="J15" s="29"/>
      <c r="K15" s="29"/>
      <c r="L15" s="29"/>
      <c r="M15" s="29"/>
      <c r="N15" s="68"/>
    </row>
    <row r="16" spans="1:16" x14ac:dyDescent="0.25">
      <c r="B16" s="370"/>
      <c r="C16" s="370"/>
      <c r="D16" s="181"/>
      <c r="E16" s="26"/>
      <c r="F16" s="220"/>
      <c r="G16" s="56"/>
      <c r="I16" s="29"/>
      <c r="J16" s="29"/>
      <c r="K16" s="29"/>
      <c r="L16" s="29"/>
      <c r="M16" s="29"/>
      <c r="N16" s="68"/>
    </row>
    <row r="17" spans="1:14" x14ac:dyDescent="0.25">
      <c r="B17" s="370"/>
      <c r="C17" s="370"/>
      <c r="D17" s="181"/>
      <c r="E17" s="26"/>
      <c r="F17" s="220"/>
      <c r="G17" s="56"/>
      <c r="I17" s="29"/>
      <c r="J17" s="29"/>
      <c r="K17" s="29"/>
      <c r="L17" s="29"/>
      <c r="M17" s="29"/>
      <c r="N17" s="68"/>
    </row>
    <row r="18" spans="1:14" x14ac:dyDescent="0.25">
      <c r="B18" s="370"/>
      <c r="C18" s="370"/>
      <c r="D18" s="181"/>
      <c r="E18" s="27"/>
      <c r="F18" s="220"/>
      <c r="G18" s="56"/>
      <c r="H18" s="17"/>
      <c r="I18" s="29"/>
      <c r="J18" s="29"/>
      <c r="K18" s="29"/>
      <c r="L18" s="29"/>
      <c r="M18" s="29"/>
      <c r="N18" s="16"/>
    </row>
    <row r="19" spans="1:14" x14ac:dyDescent="0.25">
      <c r="B19" s="370"/>
      <c r="C19" s="370"/>
      <c r="D19" s="181"/>
      <c r="E19" s="27"/>
      <c r="F19" s="220"/>
      <c r="G19" s="56"/>
      <c r="H19" s="17"/>
      <c r="I19" s="31"/>
      <c r="J19" s="31"/>
      <c r="K19" s="31"/>
      <c r="L19" s="31"/>
      <c r="M19" s="31"/>
      <c r="N19" s="16"/>
    </row>
    <row r="20" spans="1:14" x14ac:dyDescent="0.25">
      <c r="B20" s="370"/>
      <c r="C20" s="370"/>
      <c r="D20" s="181"/>
      <c r="E20" s="27"/>
      <c r="F20" s="220"/>
      <c r="G20" s="56"/>
      <c r="H20" s="17"/>
      <c r="I20" s="67"/>
      <c r="J20" s="67"/>
      <c r="K20" s="67"/>
      <c r="L20" s="67"/>
      <c r="M20" s="67"/>
      <c r="N20" s="16"/>
    </row>
    <row r="21" spans="1:14" x14ac:dyDescent="0.25">
      <c r="B21" s="370"/>
      <c r="C21" s="370"/>
      <c r="D21" s="181"/>
      <c r="E21" s="27"/>
      <c r="F21" s="220"/>
      <c r="G21" s="56"/>
      <c r="H21" s="17"/>
      <c r="I21" s="67"/>
      <c r="J21" s="67"/>
      <c r="K21" s="67"/>
      <c r="L21" s="67"/>
      <c r="M21" s="67"/>
      <c r="N21" s="16"/>
    </row>
    <row r="22" spans="1:14" ht="15.75" thickBot="1" x14ac:dyDescent="0.3">
      <c r="B22" s="371" t="s">
        <v>14</v>
      </c>
      <c r="C22" s="372"/>
      <c r="D22" s="181">
        <f>D15</f>
        <v>3</v>
      </c>
      <c r="E22" s="26">
        <f>E15</f>
        <v>2079927876</v>
      </c>
      <c r="F22" s="219">
        <f>F15</f>
        <v>996</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796.80000000000007</v>
      </c>
      <c r="D24" s="32"/>
      <c r="E24" s="35">
        <f>E22</f>
        <v>2079927876</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64"/>
      <c r="G27" s="64"/>
      <c r="H27" s="64"/>
      <c r="I27" s="67"/>
      <c r="J27" s="67"/>
      <c r="K27" s="67"/>
      <c r="L27" s="67"/>
      <c r="M27" s="67"/>
      <c r="N27" s="68"/>
    </row>
    <row r="28" spans="1:14" x14ac:dyDescent="0.25">
      <c r="A28" s="60"/>
      <c r="B28" s="64"/>
      <c r="C28" s="64"/>
      <c r="D28" s="64"/>
      <c r="E28" s="64"/>
      <c r="F28" s="64"/>
      <c r="G28" s="64"/>
      <c r="H28" s="64"/>
      <c r="I28" s="67"/>
      <c r="J28" s="67"/>
      <c r="K28" s="67"/>
      <c r="L28" s="67"/>
      <c r="M28" s="67"/>
      <c r="N28" s="68"/>
    </row>
    <row r="29" spans="1:14" x14ac:dyDescent="0.25">
      <c r="A29" s="60"/>
      <c r="B29" s="82" t="s">
        <v>32</v>
      </c>
      <c r="C29" s="82" t="s">
        <v>126</v>
      </c>
      <c r="D29" s="82" t="s">
        <v>127</v>
      </c>
      <c r="E29" s="64"/>
      <c r="F29" s="64"/>
      <c r="G29" s="64"/>
      <c r="H29" s="64"/>
      <c r="I29" s="67"/>
      <c r="J29" s="67"/>
      <c r="K29" s="67"/>
      <c r="L29" s="67"/>
      <c r="M29" s="67"/>
      <c r="N29" s="68"/>
    </row>
    <row r="30" spans="1:14" x14ac:dyDescent="0.25">
      <c r="A30" s="60"/>
      <c r="B30" s="79" t="s">
        <v>128</v>
      </c>
      <c r="C30" s="218"/>
      <c r="D30" s="79" t="s">
        <v>370</v>
      </c>
      <c r="E30" s="64"/>
      <c r="F30" s="64"/>
      <c r="G30" s="64"/>
      <c r="H30" s="64"/>
      <c r="I30" s="67"/>
      <c r="J30" s="67"/>
      <c r="K30" s="67"/>
      <c r="L30" s="67"/>
      <c r="M30" s="67"/>
      <c r="N30" s="68"/>
    </row>
    <row r="31" spans="1:14" x14ac:dyDescent="0.25">
      <c r="A31" s="60"/>
      <c r="B31" s="79" t="s">
        <v>129</v>
      </c>
      <c r="C31" s="341"/>
      <c r="D31" s="79" t="s">
        <v>370</v>
      </c>
      <c r="E31" s="64"/>
      <c r="F31" s="64"/>
      <c r="G31" s="64"/>
      <c r="H31" s="64"/>
      <c r="I31" s="67"/>
      <c r="J31" s="67"/>
      <c r="K31" s="67"/>
      <c r="L31" s="67"/>
      <c r="M31" s="67"/>
      <c r="N31" s="68"/>
    </row>
    <row r="32" spans="1:14" x14ac:dyDescent="0.25">
      <c r="A32" s="60"/>
      <c r="B32" s="79" t="s">
        <v>130</v>
      </c>
      <c r="C32" s="182" t="s">
        <v>370</v>
      </c>
      <c r="D32" s="79"/>
      <c r="E32" s="64"/>
      <c r="F32" s="64"/>
      <c r="G32" s="64"/>
      <c r="H32" s="64"/>
      <c r="I32" s="67"/>
      <c r="J32" s="67"/>
      <c r="K32" s="67"/>
      <c r="L32" s="67"/>
      <c r="M32" s="67"/>
      <c r="N32" s="68"/>
    </row>
    <row r="33" spans="1:17" x14ac:dyDescent="0.25">
      <c r="A33" s="60"/>
      <c r="B33" s="79" t="s">
        <v>131</v>
      </c>
      <c r="C33" s="182"/>
      <c r="D33" s="79" t="s">
        <v>370</v>
      </c>
      <c r="E33" s="64"/>
      <c r="F33" s="64"/>
      <c r="G33" s="64"/>
      <c r="H33" s="64"/>
      <c r="I33" s="67"/>
      <c r="J33" s="67"/>
      <c r="K33" s="67"/>
      <c r="L33" s="67"/>
      <c r="M33" s="67"/>
      <c r="N33" s="68"/>
    </row>
    <row r="34" spans="1:17" x14ac:dyDescent="0.25">
      <c r="A34" s="60"/>
      <c r="B34" s="64"/>
      <c r="C34" s="64"/>
      <c r="D34" s="64"/>
      <c r="E34" s="64"/>
      <c r="F34" s="64"/>
      <c r="G34" s="64"/>
      <c r="H34" s="64"/>
      <c r="I34" s="67"/>
      <c r="J34" s="67"/>
      <c r="K34" s="67"/>
      <c r="L34" s="67"/>
      <c r="M34" s="67"/>
      <c r="N34" s="68"/>
    </row>
    <row r="35" spans="1:17" x14ac:dyDescent="0.25">
      <c r="A35" s="60"/>
      <c r="B35" s="64"/>
      <c r="C35" s="64"/>
      <c r="D35" s="64"/>
      <c r="E35" s="64"/>
      <c r="F35" s="64"/>
      <c r="G35" s="64"/>
      <c r="H35" s="64"/>
      <c r="I35" s="67"/>
      <c r="J35" s="67"/>
      <c r="K35" s="67"/>
      <c r="L35" s="67"/>
      <c r="M35" s="67"/>
      <c r="N35" s="68"/>
    </row>
    <row r="36" spans="1:17" x14ac:dyDescent="0.25">
      <c r="A36" s="60"/>
      <c r="B36" s="80" t="s">
        <v>132</v>
      </c>
      <c r="C36" s="64"/>
      <c r="D36" s="64"/>
      <c r="E36" s="64"/>
      <c r="F36" s="64"/>
      <c r="G36" s="64"/>
      <c r="H36" s="64"/>
      <c r="I36" s="67"/>
      <c r="J36" s="67"/>
      <c r="K36" s="67"/>
      <c r="L36" s="67"/>
      <c r="M36" s="67"/>
      <c r="N36" s="68"/>
    </row>
    <row r="37" spans="1:17" x14ac:dyDescent="0.25">
      <c r="A37" s="60"/>
      <c r="B37" s="64"/>
      <c r="C37" s="64"/>
      <c r="D37" s="64"/>
      <c r="E37" s="64"/>
      <c r="F37" s="64"/>
      <c r="G37" s="64"/>
      <c r="H37" s="64"/>
      <c r="I37" s="67"/>
      <c r="J37" s="67"/>
      <c r="K37" s="67"/>
      <c r="L37" s="67"/>
      <c r="M37" s="67"/>
      <c r="N37" s="68"/>
    </row>
    <row r="38" spans="1:17" x14ac:dyDescent="0.25">
      <c r="A38" s="60"/>
      <c r="B38" s="64"/>
      <c r="C38" s="64"/>
      <c r="D38" s="64"/>
      <c r="E38" s="64"/>
      <c r="F38" s="64"/>
      <c r="G38" s="64"/>
      <c r="H38" s="64"/>
      <c r="I38" s="67"/>
      <c r="J38" s="67"/>
      <c r="K38" s="67"/>
      <c r="L38" s="67"/>
      <c r="M38" s="67"/>
      <c r="N38" s="68"/>
    </row>
    <row r="39" spans="1:17" x14ac:dyDescent="0.25">
      <c r="A39" s="60"/>
      <c r="B39" s="82" t="s">
        <v>32</v>
      </c>
      <c r="C39" s="82" t="s">
        <v>55</v>
      </c>
      <c r="D39" s="81" t="s">
        <v>49</v>
      </c>
      <c r="E39" s="81" t="s">
        <v>16</v>
      </c>
      <c r="F39" s="64"/>
      <c r="G39" s="64"/>
      <c r="H39" s="64"/>
      <c r="I39" s="67"/>
      <c r="J39" s="67"/>
      <c r="K39" s="67"/>
      <c r="L39" s="67"/>
      <c r="M39" s="67"/>
      <c r="N39" s="68"/>
    </row>
    <row r="40" spans="1:17" ht="42.75" x14ac:dyDescent="0.25">
      <c r="A40" s="60"/>
      <c r="B40" s="65" t="s">
        <v>133</v>
      </c>
      <c r="C40" s="183">
        <v>40</v>
      </c>
      <c r="D40" s="182">
        <v>40</v>
      </c>
      <c r="E40" s="373">
        <f>+D40+D41</f>
        <v>100</v>
      </c>
      <c r="F40" s="64"/>
      <c r="G40" s="64"/>
      <c r="H40" s="64"/>
      <c r="I40" s="67"/>
      <c r="J40" s="67"/>
      <c r="K40" s="67"/>
      <c r="L40" s="67"/>
      <c r="M40" s="67"/>
      <c r="N40" s="68"/>
    </row>
    <row r="41" spans="1:17" ht="69" customHeight="1" x14ac:dyDescent="0.25">
      <c r="A41" s="60"/>
      <c r="B41" s="65" t="s">
        <v>134</v>
      </c>
      <c r="C41" s="183">
        <v>60</v>
      </c>
      <c r="D41" s="182">
        <v>60</v>
      </c>
      <c r="E41" s="374"/>
      <c r="F41" s="64"/>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302" t="s">
        <v>3</v>
      </c>
    </row>
    <row r="49" spans="1:25" s="72" customFormat="1" ht="135" x14ac:dyDescent="0.25">
      <c r="A49" s="37">
        <v>1</v>
      </c>
      <c r="B49" s="73" t="s">
        <v>164</v>
      </c>
      <c r="C49" s="74" t="s">
        <v>164</v>
      </c>
      <c r="D49" s="73" t="s">
        <v>150</v>
      </c>
      <c r="E49" s="209">
        <v>340</v>
      </c>
      <c r="F49" s="70" t="s">
        <v>126</v>
      </c>
      <c r="G49" s="213">
        <v>0</v>
      </c>
      <c r="H49" s="212">
        <v>41246</v>
      </c>
      <c r="I49" s="71">
        <v>41988</v>
      </c>
      <c r="J49" s="71" t="s">
        <v>127</v>
      </c>
      <c r="K49" s="209">
        <v>21</v>
      </c>
      <c r="L49" s="118">
        <v>3</v>
      </c>
      <c r="M49" s="209">
        <v>500</v>
      </c>
      <c r="N49" s="209">
        <f t="shared" ref="N49:N56" si="0">+M49*G49</f>
        <v>0</v>
      </c>
      <c r="O49" s="19">
        <v>1547803000</v>
      </c>
      <c r="P49" s="19">
        <v>29</v>
      </c>
      <c r="Q49" s="224" t="s">
        <v>638</v>
      </c>
      <c r="R49" s="208"/>
      <c r="S49" s="208"/>
      <c r="T49" s="208"/>
      <c r="U49" s="208"/>
      <c r="V49" s="208"/>
      <c r="W49" s="208"/>
      <c r="X49" s="208"/>
      <c r="Y49" s="208"/>
    </row>
    <row r="50" spans="1:25" s="72" customFormat="1" ht="135" x14ac:dyDescent="0.25">
      <c r="A50" s="37">
        <f t="shared" ref="A50:A56" si="1">+A49+1</f>
        <v>2</v>
      </c>
      <c r="B50" s="73" t="s">
        <v>164</v>
      </c>
      <c r="C50" s="74" t="s">
        <v>164</v>
      </c>
      <c r="D50" s="73" t="s">
        <v>150</v>
      </c>
      <c r="E50" s="343">
        <v>159</v>
      </c>
      <c r="F50" s="70" t="s">
        <v>127</v>
      </c>
      <c r="G50" s="69">
        <v>0</v>
      </c>
      <c r="H50" s="212">
        <v>40235</v>
      </c>
      <c r="I50" s="212" t="s">
        <v>521</v>
      </c>
      <c r="J50" s="71" t="s">
        <v>127</v>
      </c>
      <c r="K50" s="209">
        <v>0</v>
      </c>
      <c r="L50" s="118">
        <v>10</v>
      </c>
      <c r="M50" s="343"/>
      <c r="N50" s="209">
        <f t="shared" si="0"/>
        <v>0</v>
      </c>
      <c r="O50" s="19"/>
      <c r="P50" s="19">
        <v>12</v>
      </c>
      <c r="Q50" s="224" t="s">
        <v>639</v>
      </c>
      <c r="R50" s="208"/>
      <c r="S50" s="208"/>
      <c r="T50" s="208"/>
      <c r="U50" s="208"/>
      <c r="V50" s="208"/>
      <c r="W50" s="208"/>
      <c r="X50" s="208"/>
      <c r="Y50" s="208"/>
    </row>
    <row r="51" spans="1:25" s="72" customFormat="1" x14ac:dyDescent="0.25">
      <c r="A51" s="37">
        <f t="shared" si="1"/>
        <v>3</v>
      </c>
      <c r="B51" s="73"/>
      <c r="C51" s="74"/>
      <c r="D51" s="73"/>
      <c r="E51" s="211"/>
      <c r="F51" s="70"/>
      <c r="G51" s="70"/>
      <c r="H51" s="212"/>
      <c r="I51" s="71"/>
      <c r="J51" s="71"/>
      <c r="K51" s="209"/>
      <c r="L51" s="71"/>
      <c r="M51" s="209"/>
      <c r="N51" s="209">
        <f t="shared" si="0"/>
        <v>0</v>
      </c>
      <c r="O51" s="19"/>
      <c r="P51" s="19"/>
      <c r="Q51" s="224"/>
      <c r="R51" s="208"/>
      <c r="S51" s="208"/>
      <c r="T51" s="208"/>
      <c r="U51" s="208"/>
      <c r="V51" s="208"/>
      <c r="W51" s="208"/>
      <c r="X51" s="208"/>
      <c r="Y51" s="208"/>
    </row>
    <row r="52" spans="1:25" s="72" customFormat="1" x14ac:dyDescent="0.25">
      <c r="A52" s="37">
        <f t="shared" si="1"/>
        <v>4</v>
      </c>
      <c r="B52" s="73"/>
      <c r="C52" s="74"/>
      <c r="D52" s="73"/>
      <c r="E52" s="211"/>
      <c r="F52" s="70"/>
      <c r="G52" s="70"/>
      <c r="H52" s="212"/>
      <c r="I52" s="71"/>
      <c r="J52" s="71"/>
      <c r="K52" s="209"/>
      <c r="L52" s="71"/>
      <c r="M52" s="209"/>
      <c r="N52" s="209">
        <f t="shared" si="0"/>
        <v>0</v>
      </c>
      <c r="O52" s="19"/>
      <c r="P52" s="19"/>
      <c r="Q52" s="224"/>
      <c r="R52" s="208"/>
      <c r="S52" s="208"/>
      <c r="T52" s="208"/>
      <c r="U52" s="208"/>
      <c r="V52" s="208"/>
      <c r="W52" s="208"/>
      <c r="X52" s="208"/>
      <c r="Y52" s="208"/>
    </row>
    <row r="53" spans="1:25" s="72" customFormat="1" x14ac:dyDescent="0.25">
      <c r="A53" s="37">
        <f t="shared" si="1"/>
        <v>5</v>
      </c>
      <c r="B53" s="73"/>
      <c r="C53" s="74"/>
      <c r="D53" s="73"/>
      <c r="E53" s="209"/>
      <c r="F53" s="70"/>
      <c r="G53" s="70"/>
      <c r="H53" s="212"/>
      <c r="I53" s="71"/>
      <c r="J53" s="71"/>
      <c r="K53" s="209"/>
      <c r="L53" s="71"/>
      <c r="M53" s="209"/>
      <c r="N53" s="209">
        <f t="shared" si="0"/>
        <v>0</v>
      </c>
      <c r="O53" s="19"/>
      <c r="P53" s="19"/>
      <c r="Q53" s="224"/>
      <c r="R53" s="208"/>
      <c r="S53" s="208"/>
      <c r="T53" s="208"/>
      <c r="U53" s="208"/>
      <c r="V53" s="208"/>
      <c r="W53" s="208"/>
      <c r="X53" s="208"/>
      <c r="Y53" s="208"/>
    </row>
    <row r="54" spans="1:25" s="72" customFormat="1" x14ac:dyDescent="0.25">
      <c r="A54" s="37">
        <f t="shared" si="1"/>
        <v>6</v>
      </c>
      <c r="B54" s="73"/>
      <c r="C54" s="74"/>
      <c r="D54" s="73"/>
      <c r="E54" s="211"/>
      <c r="F54" s="70"/>
      <c r="G54" s="70"/>
      <c r="H54" s="212"/>
      <c r="I54" s="71"/>
      <c r="J54" s="71"/>
      <c r="K54" s="209"/>
      <c r="L54" s="71"/>
      <c r="M54" s="209"/>
      <c r="N54" s="209">
        <f t="shared" si="0"/>
        <v>0</v>
      </c>
      <c r="O54" s="19"/>
      <c r="P54" s="19"/>
      <c r="Q54" s="224"/>
      <c r="R54" s="208"/>
      <c r="S54" s="208"/>
      <c r="T54" s="208"/>
      <c r="U54" s="208"/>
      <c r="V54" s="208"/>
      <c r="W54" s="208"/>
      <c r="X54" s="208"/>
      <c r="Y54" s="208"/>
    </row>
    <row r="55" spans="1:25" s="72" customFormat="1" x14ac:dyDescent="0.25">
      <c r="A55" s="37">
        <f t="shared" si="1"/>
        <v>7</v>
      </c>
      <c r="B55" s="73"/>
      <c r="C55" s="74"/>
      <c r="D55" s="73"/>
      <c r="E55" s="211"/>
      <c r="F55" s="70"/>
      <c r="G55" s="70"/>
      <c r="H55" s="212"/>
      <c r="I55" s="71"/>
      <c r="J55" s="71"/>
      <c r="K55" s="209"/>
      <c r="L55" s="71"/>
      <c r="M55" s="209"/>
      <c r="N55" s="209">
        <f t="shared" si="0"/>
        <v>0</v>
      </c>
      <c r="O55" s="19"/>
      <c r="P55" s="19"/>
      <c r="Q55" s="224"/>
      <c r="R55" s="208"/>
      <c r="S55" s="208"/>
      <c r="T55" s="208"/>
      <c r="U55" s="208"/>
      <c r="V55" s="208"/>
      <c r="W55" s="208"/>
      <c r="X55" s="208"/>
      <c r="Y55" s="208"/>
    </row>
    <row r="56" spans="1:25" s="72" customFormat="1" x14ac:dyDescent="0.25">
      <c r="A56" s="37">
        <f t="shared" si="1"/>
        <v>8</v>
      </c>
      <c r="B56" s="73"/>
      <c r="C56" s="74"/>
      <c r="D56" s="73"/>
      <c r="E56" s="211"/>
      <c r="F56" s="70"/>
      <c r="G56" s="70"/>
      <c r="H56" s="212"/>
      <c r="I56" s="71"/>
      <c r="J56" s="71"/>
      <c r="K56" s="209"/>
      <c r="L56" s="71"/>
      <c r="M56" s="209"/>
      <c r="N56" s="209">
        <f t="shared" si="0"/>
        <v>0</v>
      </c>
      <c r="O56" s="19"/>
      <c r="P56" s="19"/>
      <c r="Q56" s="224"/>
      <c r="R56" s="208"/>
      <c r="S56" s="208"/>
      <c r="T56" s="208"/>
      <c r="U56" s="208"/>
      <c r="V56" s="208"/>
      <c r="W56" s="208"/>
      <c r="X56" s="208"/>
      <c r="Y56" s="208"/>
    </row>
    <row r="57" spans="1:25" s="72" customFormat="1" x14ac:dyDescent="0.25">
      <c r="A57" s="37"/>
      <c r="B57" s="114" t="s">
        <v>16</v>
      </c>
      <c r="C57" s="74"/>
      <c r="D57" s="73"/>
      <c r="E57" s="209"/>
      <c r="F57" s="70"/>
      <c r="G57" s="70"/>
      <c r="H57" s="70"/>
      <c r="I57" s="71"/>
      <c r="J57" s="71"/>
      <c r="K57" s="75">
        <f>SUM(K49:K56)</f>
        <v>21</v>
      </c>
      <c r="L57" s="75">
        <f>SUM(L49:L56)</f>
        <v>13</v>
      </c>
      <c r="M57" s="120">
        <f>SUM(M49:M56)</f>
        <v>500</v>
      </c>
      <c r="N57" s="75">
        <f>SUM(N49:N56)</f>
        <v>0</v>
      </c>
      <c r="O57" s="19"/>
      <c r="P57" s="19"/>
      <c r="Q57" s="109"/>
    </row>
    <row r="58" spans="1:25" s="20" customFormat="1" x14ac:dyDescent="0.25">
      <c r="E58" s="21"/>
    </row>
    <row r="59" spans="1:25" s="20" customFormat="1" x14ac:dyDescent="0.25">
      <c r="B59" s="379" t="s">
        <v>28</v>
      </c>
      <c r="C59" s="379" t="s">
        <v>27</v>
      </c>
      <c r="D59" s="381" t="s">
        <v>33</v>
      </c>
      <c r="E59" s="381"/>
    </row>
    <row r="60" spans="1:25" s="20" customFormat="1" x14ac:dyDescent="0.25">
      <c r="B60" s="380"/>
      <c r="C60" s="380"/>
      <c r="D60" s="180" t="s">
        <v>23</v>
      </c>
      <c r="E60" s="43" t="s">
        <v>24</v>
      </c>
    </row>
    <row r="61" spans="1:25" s="20" customFormat="1" ht="30.6" customHeight="1" x14ac:dyDescent="0.25">
      <c r="B61" s="41" t="s">
        <v>21</v>
      </c>
      <c r="C61" s="42">
        <f>+K57</f>
        <v>21</v>
      </c>
      <c r="D61" s="40"/>
      <c r="E61" s="40" t="s">
        <v>370</v>
      </c>
      <c r="F61" s="22"/>
      <c r="G61" s="22"/>
      <c r="H61" s="22"/>
      <c r="I61" s="22"/>
      <c r="J61" s="22"/>
      <c r="K61" s="22"/>
      <c r="L61" s="22"/>
      <c r="M61" s="22"/>
    </row>
    <row r="62" spans="1:25" s="20" customFormat="1" ht="30" customHeight="1" x14ac:dyDescent="0.25">
      <c r="B62" s="41" t="s">
        <v>25</v>
      </c>
      <c r="C62" s="42">
        <f>+M57</f>
        <v>500</v>
      </c>
      <c r="D62" s="40"/>
      <c r="E62" s="40" t="s">
        <v>370</v>
      </c>
    </row>
    <row r="63" spans="1:25" s="20" customFormat="1" x14ac:dyDescent="0.25">
      <c r="B63" s="23"/>
      <c r="C63" s="383"/>
      <c r="D63" s="383"/>
      <c r="E63" s="383"/>
      <c r="F63" s="383"/>
      <c r="G63" s="383"/>
      <c r="H63" s="383"/>
      <c r="I63" s="383"/>
      <c r="J63" s="383"/>
      <c r="K63" s="383"/>
      <c r="L63" s="383"/>
      <c r="M63" s="383"/>
      <c r="N63" s="383"/>
    </row>
    <row r="64" spans="1:25" ht="12.75" customHeight="1" thickBot="1" x14ac:dyDescent="0.3"/>
    <row r="65" spans="2:16" ht="27" thickBot="1" x14ac:dyDescent="0.3">
      <c r="B65" s="384" t="s">
        <v>96</v>
      </c>
      <c r="C65" s="384"/>
      <c r="D65" s="384"/>
      <c r="E65" s="384"/>
      <c r="F65" s="384"/>
      <c r="G65" s="384"/>
      <c r="H65" s="384"/>
      <c r="I65" s="384"/>
      <c r="J65" s="384"/>
      <c r="K65" s="384"/>
      <c r="L65" s="384"/>
      <c r="M65" s="384"/>
      <c r="N65" s="384"/>
    </row>
    <row r="68" spans="2:16" ht="109.5" customHeight="1" x14ac:dyDescent="0.25">
      <c r="B68" s="78" t="s">
        <v>139</v>
      </c>
      <c r="C68" s="47" t="s">
        <v>2</v>
      </c>
      <c r="D68" s="47" t="s">
        <v>98</v>
      </c>
      <c r="E68" s="47" t="s">
        <v>97</v>
      </c>
      <c r="F68" s="47" t="s">
        <v>99</v>
      </c>
      <c r="G68" s="47" t="s">
        <v>100</v>
      </c>
      <c r="H68" s="47" t="s">
        <v>101</v>
      </c>
      <c r="I68" s="47" t="s">
        <v>102</v>
      </c>
      <c r="J68" s="47" t="s">
        <v>103</v>
      </c>
      <c r="K68" s="47" t="s">
        <v>104</v>
      </c>
      <c r="L68" s="47" t="s">
        <v>105</v>
      </c>
      <c r="M68" s="58" t="s">
        <v>106</v>
      </c>
      <c r="N68" s="58" t="s">
        <v>107</v>
      </c>
      <c r="O68" s="361" t="s">
        <v>3</v>
      </c>
      <c r="P68" s="362"/>
    </row>
    <row r="69" spans="2:16" x14ac:dyDescent="0.25">
      <c r="B69" s="179" t="s">
        <v>151</v>
      </c>
      <c r="C69" s="179" t="s">
        <v>180</v>
      </c>
      <c r="D69" s="205" t="s">
        <v>374</v>
      </c>
      <c r="E69" s="205">
        <v>241</v>
      </c>
      <c r="F69" s="191" t="s">
        <v>366</v>
      </c>
      <c r="G69" s="191" t="s">
        <v>366</v>
      </c>
      <c r="H69" s="2" t="s">
        <v>366</v>
      </c>
      <c r="I69" s="59" t="s">
        <v>126</v>
      </c>
      <c r="J69" s="59" t="s">
        <v>126</v>
      </c>
      <c r="K69" s="79" t="s">
        <v>126</v>
      </c>
      <c r="L69" s="79" t="s">
        <v>126</v>
      </c>
      <c r="M69" s="79" t="s">
        <v>126</v>
      </c>
      <c r="N69" s="79" t="s">
        <v>126</v>
      </c>
      <c r="O69" s="377"/>
      <c r="P69" s="378"/>
    </row>
    <row r="70" spans="2:16" x14ac:dyDescent="0.25">
      <c r="B70" s="179" t="s">
        <v>151</v>
      </c>
      <c r="C70" s="179" t="s">
        <v>180</v>
      </c>
      <c r="D70" s="205" t="s">
        <v>374</v>
      </c>
      <c r="E70" s="205">
        <v>300</v>
      </c>
      <c r="F70" s="191" t="s">
        <v>366</v>
      </c>
      <c r="G70" s="191" t="s">
        <v>366</v>
      </c>
      <c r="H70" s="2" t="s">
        <v>366</v>
      </c>
      <c r="I70" s="59" t="s">
        <v>126</v>
      </c>
      <c r="J70" s="59" t="s">
        <v>126</v>
      </c>
      <c r="K70" s="79" t="s">
        <v>126</v>
      </c>
      <c r="L70" s="79" t="s">
        <v>126</v>
      </c>
      <c r="M70" s="79" t="s">
        <v>126</v>
      </c>
      <c r="N70" s="79" t="s">
        <v>126</v>
      </c>
      <c r="O70" s="377"/>
      <c r="P70" s="378"/>
    </row>
    <row r="71" spans="2:16" x14ac:dyDescent="0.25">
      <c r="B71" s="179" t="s">
        <v>151</v>
      </c>
      <c r="C71" s="179" t="s">
        <v>180</v>
      </c>
      <c r="D71" s="5" t="s">
        <v>374</v>
      </c>
      <c r="E71" s="79">
        <v>200</v>
      </c>
      <c r="F71" s="191" t="s">
        <v>366</v>
      </c>
      <c r="G71" s="191" t="s">
        <v>366</v>
      </c>
      <c r="H71" s="2" t="s">
        <v>366</v>
      </c>
      <c r="I71" s="59" t="s">
        <v>126</v>
      </c>
      <c r="J71" s="59" t="s">
        <v>126</v>
      </c>
      <c r="K71" s="79" t="s">
        <v>126</v>
      </c>
      <c r="L71" s="79" t="s">
        <v>126</v>
      </c>
      <c r="M71" s="79" t="s">
        <v>126</v>
      </c>
      <c r="N71" s="79" t="s">
        <v>126</v>
      </c>
      <c r="O71" s="377"/>
      <c r="P71" s="378"/>
    </row>
    <row r="72" spans="2:16" x14ac:dyDescent="0.25">
      <c r="B72" s="179" t="s">
        <v>151</v>
      </c>
      <c r="C72" s="179" t="s">
        <v>180</v>
      </c>
      <c r="D72" s="205" t="s">
        <v>374</v>
      </c>
      <c r="E72" s="5">
        <v>200</v>
      </c>
      <c r="F72" s="191" t="s">
        <v>366</v>
      </c>
      <c r="G72" s="191" t="s">
        <v>366</v>
      </c>
      <c r="H72" s="2" t="s">
        <v>366</v>
      </c>
      <c r="I72" s="59" t="s">
        <v>126</v>
      </c>
      <c r="J72" s="59" t="s">
        <v>126</v>
      </c>
      <c r="K72" s="79" t="s">
        <v>126</v>
      </c>
      <c r="L72" s="79" t="s">
        <v>126</v>
      </c>
      <c r="M72" s="79" t="s">
        <v>126</v>
      </c>
      <c r="N72" s="79" t="s">
        <v>126</v>
      </c>
      <c r="O72" s="377"/>
      <c r="P72" s="378"/>
    </row>
    <row r="73" spans="2:16" x14ac:dyDescent="0.25">
      <c r="B73" s="179" t="s">
        <v>151</v>
      </c>
      <c r="C73" s="179" t="s">
        <v>180</v>
      </c>
      <c r="D73" s="205" t="s">
        <v>374</v>
      </c>
      <c r="E73" s="205">
        <v>55</v>
      </c>
      <c r="F73" s="191" t="s">
        <v>366</v>
      </c>
      <c r="G73" s="191" t="s">
        <v>366</v>
      </c>
      <c r="H73" s="2" t="s">
        <v>366</v>
      </c>
      <c r="I73" s="59" t="s">
        <v>126</v>
      </c>
      <c r="J73" s="59" t="s">
        <v>126</v>
      </c>
      <c r="K73" s="79" t="s">
        <v>126</v>
      </c>
      <c r="L73" s="79" t="s">
        <v>126</v>
      </c>
      <c r="M73" s="79" t="s">
        <v>126</v>
      </c>
      <c r="N73" s="79" t="s">
        <v>126</v>
      </c>
      <c r="O73" s="377"/>
      <c r="P73" s="378"/>
    </row>
    <row r="74" spans="2:16" x14ac:dyDescent="0.25">
      <c r="B74" s="179"/>
      <c r="C74" s="179"/>
      <c r="D74" s="205"/>
      <c r="E74" s="205"/>
      <c r="F74" s="191"/>
      <c r="G74" s="191"/>
      <c r="H74" s="2"/>
      <c r="I74" s="59"/>
      <c r="J74" s="59"/>
      <c r="K74" s="79"/>
      <c r="L74" s="79"/>
      <c r="M74" s="79"/>
      <c r="N74" s="79"/>
      <c r="O74" s="377"/>
      <c r="P74" s="378"/>
    </row>
    <row r="75" spans="2:16" x14ac:dyDescent="0.25">
      <c r="B75" s="48"/>
      <c r="C75" s="48"/>
      <c r="D75" s="48"/>
      <c r="E75" s="48"/>
      <c r="F75" s="48"/>
      <c r="G75" s="48"/>
      <c r="H75" s="79"/>
      <c r="I75" s="79"/>
      <c r="J75" s="79"/>
      <c r="K75" s="79"/>
      <c r="L75" s="79"/>
      <c r="M75" s="79"/>
      <c r="N75" s="79"/>
      <c r="O75" s="377"/>
      <c r="P75" s="378"/>
    </row>
    <row r="76" spans="2:16" x14ac:dyDescent="0.25">
      <c r="B76" s="48"/>
      <c r="C76" s="48"/>
      <c r="D76" s="48"/>
      <c r="E76" s="48"/>
      <c r="F76" s="48"/>
      <c r="G76" s="48"/>
      <c r="H76" s="79"/>
      <c r="I76" s="79"/>
      <c r="J76" s="79"/>
      <c r="K76" s="79"/>
      <c r="L76" s="79"/>
      <c r="M76" s="79"/>
      <c r="N76" s="79"/>
      <c r="O76" s="182"/>
      <c r="P76" s="182"/>
    </row>
    <row r="77" spans="2:16" x14ac:dyDescent="0.25">
      <c r="B77" s="48"/>
      <c r="C77" s="48"/>
      <c r="D77" s="48"/>
      <c r="E77" s="48"/>
      <c r="F77" s="48"/>
      <c r="G77" s="48"/>
      <c r="H77" s="79"/>
      <c r="I77" s="79"/>
      <c r="J77" s="79"/>
      <c r="K77" s="79"/>
      <c r="L77" s="79"/>
      <c r="M77" s="79"/>
      <c r="N77" s="79"/>
      <c r="O77" s="182"/>
      <c r="P77" s="182"/>
    </row>
    <row r="78" spans="2:16" x14ac:dyDescent="0.25">
      <c r="B78" s="48"/>
      <c r="C78" s="48"/>
      <c r="D78" s="48"/>
      <c r="E78" s="48">
        <f>SUM(E69:E77)</f>
        <v>996</v>
      </c>
      <c r="F78" s="48"/>
      <c r="G78" s="48"/>
      <c r="H78" s="79"/>
      <c r="I78" s="79"/>
      <c r="J78" s="79"/>
      <c r="K78" s="79"/>
      <c r="L78" s="79"/>
      <c r="M78" s="79"/>
      <c r="N78" s="79"/>
      <c r="O78" s="182"/>
      <c r="P78" s="182"/>
    </row>
    <row r="79" spans="2:16" x14ac:dyDescent="0.25">
      <c r="B79" s="217" t="s">
        <v>1</v>
      </c>
      <c r="C79" s="217"/>
      <c r="D79" s="217"/>
      <c r="E79" s="217"/>
      <c r="F79" s="217"/>
      <c r="G79" s="217"/>
    </row>
    <row r="80" spans="2:16" x14ac:dyDescent="0.25">
      <c r="B80" s="5" t="s">
        <v>36</v>
      </c>
    </row>
    <row r="81" spans="1:17" x14ac:dyDescent="0.25">
      <c r="B81" s="5" t="s">
        <v>59</v>
      </c>
    </row>
    <row r="83" spans="1:17" ht="15.75" thickBot="1" x14ac:dyDescent="0.3"/>
    <row r="84" spans="1:17" ht="27" thickBot="1" x14ac:dyDescent="0.3">
      <c r="B84" s="354" t="s">
        <v>37</v>
      </c>
      <c r="C84" s="355"/>
      <c r="D84" s="355"/>
      <c r="E84" s="355"/>
      <c r="F84" s="355"/>
      <c r="G84" s="355"/>
      <c r="H84" s="355"/>
      <c r="I84" s="355"/>
      <c r="J84" s="355"/>
      <c r="K84" s="355"/>
      <c r="L84" s="355"/>
      <c r="M84" s="355"/>
      <c r="N84" s="356"/>
    </row>
    <row r="89" spans="1:17" ht="76.5" customHeight="1" x14ac:dyDescent="0.25">
      <c r="B89" s="78" t="s">
        <v>0</v>
      </c>
      <c r="C89" s="78" t="s">
        <v>38</v>
      </c>
      <c r="D89" s="78" t="s">
        <v>39</v>
      </c>
      <c r="E89" s="78" t="s">
        <v>108</v>
      </c>
      <c r="F89" s="78" t="s">
        <v>110</v>
      </c>
      <c r="G89" s="78" t="s">
        <v>111</v>
      </c>
      <c r="H89" s="78" t="s">
        <v>112</v>
      </c>
      <c r="I89" s="78" t="s">
        <v>109</v>
      </c>
      <c r="J89" s="361" t="s">
        <v>113</v>
      </c>
      <c r="K89" s="382"/>
      <c r="L89" s="362"/>
      <c r="M89" s="78" t="s">
        <v>114</v>
      </c>
      <c r="N89" s="78" t="s">
        <v>40</v>
      </c>
      <c r="O89" s="78" t="s">
        <v>41</v>
      </c>
      <c r="P89" s="385" t="s">
        <v>3</v>
      </c>
      <c r="Q89" s="385"/>
    </row>
    <row r="90" spans="1:17" s="239" customFormat="1" ht="130.5" customHeight="1" x14ac:dyDescent="0.25">
      <c r="A90" s="298">
        <v>1</v>
      </c>
      <c r="B90" s="299" t="s">
        <v>42</v>
      </c>
      <c r="C90" s="309" t="s">
        <v>376</v>
      </c>
      <c r="D90" s="299" t="s">
        <v>293</v>
      </c>
      <c r="E90" s="237">
        <v>26988343</v>
      </c>
      <c r="F90" s="299" t="s">
        <v>189</v>
      </c>
      <c r="G90" s="299" t="s">
        <v>294</v>
      </c>
      <c r="H90" s="238" t="s">
        <v>295</v>
      </c>
      <c r="I90" s="299" t="s">
        <v>126</v>
      </c>
      <c r="J90" s="299" t="s">
        <v>296</v>
      </c>
      <c r="K90" s="299" t="s">
        <v>297</v>
      </c>
      <c r="L90" s="299" t="s">
        <v>298</v>
      </c>
      <c r="M90" s="299" t="s">
        <v>126</v>
      </c>
      <c r="N90" s="299" t="s">
        <v>126</v>
      </c>
      <c r="O90" s="299" t="s">
        <v>127</v>
      </c>
      <c r="P90" s="393" t="s">
        <v>540</v>
      </c>
      <c r="Q90" s="393"/>
    </row>
    <row r="91" spans="1:17" ht="57" x14ac:dyDescent="0.25">
      <c r="A91" s="146">
        <v>1</v>
      </c>
      <c r="B91" s="145" t="s">
        <v>42</v>
      </c>
      <c r="C91" s="202" t="s">
        <v>376</v>
      </c>
      <c r="D91" s="145" t="s">
        <v>299</v>
      </c>
      <c r="E91" s="131">
        <v>26984961</v>
      </c>
      <c r="F91" s="145" t="s">
        <v>154</v>
      </c>
      <c r="G91" s="145" t="s">
        <v>155</v>
      </c>
      <c r="H91" s="128" t="s">
        <v>300</v>
      </c>
      <c r="I91" s="129" t="s">
        <v>126</v>
      </c>
      <c r="J91" s="145" t="s">
        <v>236</v>
      </c>
      <c r="K91" s="129" t="s">
        <v>301</v>
      </c>
      <c r="L91" s="129" t="s">
        <v>302</v>
      </c>
      <c r="M91" s="145" t="s">
        <v>126</v>
      </c>
      <c r="N91" s="145" t="s">
        <v>126</v>
      </c>
      <c r="O91" s="145" t="s">
        <v>127</v>
      </c>
      <c r="P91" s="393" t="s">
        <v>540</v>
      </c>
      <c r="Q91" s="393"/>
    </row>
    <row r="92" spans="1:17" ht="122.25" customHeight="1" x14ac:dyDescent="0.25">
      <c r="A92" s="146">
        <v>2</v>
      </c>
      <c r="B92" s="145" t="s">
        <v>42</v>
      </c>
      <c r="C92" s="202" t="s">
        <v>376</v>
      </c>
      <c r="D92" s="145" t="s">
        <v>304</v>
      </c>
      <c r="E92" s="131">
        <v>56095864</v>
      </c>
      <c r="F92" s="145" t="s">
        <v>154</v>
      </c>
      <c r="G92" s="145" t="s">
        <v>305</v>
      </c>
      <c r="H92" s="128" t="s">
        <v>306</v>
      </c>
      <c r="I92" s="129" t="s">
        <v>126</v>
      </c>
      <c r="J92" s="145" t="s">
        <v>307</v>
      </c>
      <c r="K92" s="129" t="s">
        <v>308</v>
      </c>
      <c r="L92" s="129" t="s">
        <v>309</v>
      </c>
      <c r="M92" s="145" t="s">
        <v>126</v>
      </c>
      <c r="N92" s="145" t="s">
        <v>126</v>
      </c>
      <c r="O92" s="145" t="s">
        <v>127</v>
      </c>
      <c r="P92" s="393" t="s">
        <v>540</v>
      </c>
      <c r="Q92" s="393"/>
    </row>
    <row r="93" spans="1:17" s="195" customFormat="1" ht="81" customHeight="1" x14ac:dyDescent="0.25">
      <c r="A93" s="195">
        <v>3</v>
      </c>
      <c r="B93" s="183" t="s">
        <v>42</v>
      </c>
      <c r="C93" s="183" t="s">
        <v>376</v>
      </c>
      <c r="D93" s="183" t="s">
        <v>416</v>
      </c>
      <c r="E93" s="131">
        <v>40798900</v>
      </c>
      <c r="F93" s="183" t="s">
        <v>154</v>
      </c>
      <c r="G93" s="183" t="s">
        <v>155</v>
      </c>
      <c r="H93" s="128" t="s">
        <v>310</v>
      </c>
      <c r="I93" s="129" t="s">
        <v>126</v>
      </c>
      <c r="J93" s="183" t="s">
        <v>205</v>
      </c>
      <c r="K93" s="129" t="s">
        <v>417</v>
      </c>
      <c r="L93" s="129" t="s">
        <v>214</v>
      </c>
      <c r="M93" s="183" t="s">
        <v>126</v>
      </c>
      <c r="N93" s="183" t="s">
        <v>127</v>
      </c>
      <c r="O93" s="184" t="s">
        <v>127</v>
      </c>
      <c r="P93" s="397" t="s">
        <v>539</v>
      </c>
      <c r="Q93" s="397"/>
    </row>
    <row r="94" spans="1:17" s="289" customFormat="1" ht="109.5" customHeight="1" x14ac:dyDescent="0.25">
      <c r="A94" s="310">
        <v>4</v>
      </c>
      <c r="B94" s="311" t="s">
        <v>42</v>
      </c>
      <c r="C94" s="312" t="s">
        <v>376</v>
      </c>
      <c r="D94" s="311" t="s">
        <v>311</v>
      </c>
      <c r="E94" s="313">
        <v>56059420</v>
      </c>
      <c r="F94" s="311" t="s">
        <v>314</v>
      </c>
      <c r="G94" s="311" t="s">
        <v>312</v>
      </c>
      <c r="H94" s="314" t="s">
        <v>313</v>
      </c>
      <c r="I94" s="315" t="s">
        <v>183</v>
      </c>
      <c r="J94" s="311" t="s">
        <v>205</v>
      </c>
      <c r="K94" s="315" t="s">
        <v>315</v>
      </c>
      <c r="L94" s="315" t="s">
        <v>216</v>
      </c>
      <c r="M94" s="311" t="s">
        <v>126</v>
      </c>
      <c r="N94" s="311" t="s">
        <v>126</v>
      </c>
      <c r="O94" s="311" t="s">
        <v>127</v>
      </c>
      <c r="P94" s="400" t="s">
        <v>641</v>
      </c>
      <c r="Q94" s="400"/>
    </row>
    <row r="95" spans="1:17" ht="142.5" customHeight="1" x14ac:dyDescent="0.25">
      <c r="A95" s="146">
        <v>1</v>
      </c>
      <c r="B95" s="145" t="s">
        <v>250</v>
      </c>
      <c r="C95" s="202" t="s">
        <v>303</v>
      </c>
      <c r="D95" s="145" t="s">
        <v>319</v>
      </c>
      <c r="E95" s="131">
        <v>40926262</v>
      </c>
      <c r="F95" s="145" t="s">
        <v>189</v>
      </c>
      <c r="G95" s="145" t="s">
        <v>204</v>
      </c>
      <c r="H95" s="128" t="s">
        <v>207</v>
      </c>
      <c r="I95" s="129" t="s">
        <v>126</v>
      </c>
      <c r="J95" s="145" t="s">
        <v>320</v>
      </c>
      <c r="K95" s="129" t="s">
        <v>321</v>
      </c>
      <c r="L95" s="129" t="s">
        <v>322</v>
      </c>
      <c r="M95" s="145" t="s">
        <v>126</v>
      </c>
      <c r="N95" s="145" t="s">
        <v>126</v>
      </c>
      <c r="O95" s="145" t="s">
        <v>126</v>
      </c>
      <c r="P95" s="397" t="s">
        <v>323</v>
      </c>
      <c r="Q95" s="397"/>
    </row>
    <row r="96" spans="1:17" ht="28.5" x14ac:dyDescent="0.25">
      <c r="A96" s="146">
        <v>2</v>
      </c>
      <c r="B96" s="145" t="s">
        <v>250</v>
      </c>
      <c r="C96" s="202" t="s">
        <v>303</v>
      </c>
      <c r="D96" s="145" t="s">
        <v>324</v>
      </c>
      <c r="E96" s="131">
        <v>1120743586</v>
      </c>
      <c r="F96" s="145" t="s">
        <v>325</v>
      </c>
      <c r="G96" s="145" t="s">
        <v>326</v>
      </c>
      <c r="H96" s="128" t="s">
        <v>327</v>
      </c>
      <c r="I96" s="129" t="s">
        <v>183</v>
      </c>
      <c r="J96" s="145" t="s">
        <v>158</v>
      </c>
      <c r="K96" s="129" t="s">
        <v>158</v>
      </c>
      <c r="L96" s="129" t="s">
        <v>158</v>
      </c>
      <c r="M96" s="145" t="s">
        <v>126</v>
      </c>
      <c r="N96" s="145" t="s">
        <v>127</v>
      </c>
      <c r="O96" s="145" t="s">
        <v>127</v>
      </c>
      <c r="P96" s="397" t="s">
        <v>328</v>
      </c>
      <c r="Q96" s="397"/>
    </row>
    <row r="97" spans="1:17" ht="85.5" x14ac:dyDescent="0.25">
      <c r="A97" s="146">
        <v>3</v>
      </c>
      <c r="B97" s="145" t="s">
        <v>250</v>
      </c>
      <c r="C97" s="202" t="s">
        <v>303</v>
      </c>
      <c r="D97" s="145" t="s">
        <v>329</v>
      </c>
      <c r="E97" s="131">
        <v>26988352</v>
      </c>
      <c r="F97" s="145" t="s">
        <v>154</v>
      </c>
      <c r="G97" s="145" t="s">
        <v>155</v>
      </c>
      <c r="H97" s="128" t="s">
        <v>330</v>
      </c>
      <c r="I97" s="129" t="s">
        <v>183</v>
      </c>
      <c r="J97" s="145" t="s">
        <v>332</v>
      </c>
      <c r="K97" s="129" t="s">
        <v>333</v>
      </c>
      <c r="L97" s="129" t="s">
        <v>334</v>
      </c>
      <c r="M97" s="145" t="s">
        <v>126</v>
      </c>
      <c r="N97" s="145" t="s">
        <v>126</v>
      </c>
      <c r="O97" s="145" t="s">
        <v>127</v>
      </c>
      <c r="P97" s="397" t="s">
        <v>331</v>
      </c>
      <c r="Q97" s="397"/>
    </row>
    <row r="98" spans="1:17" ht="99.75" x14ac:dyDescent="0.25">
      <c r="A98" s="146">
        <v>4</v>
      </c>
      <c r="B98" s="145" t="s">
        <v>250</v>
      </c>
      <c r="C98" s="202" t="s">
        <v>303</v>
      </c>
      <c r="D98" s="145" t="s">
        <v>335</v>
      </c>
      <c r="E98" s="131">
        <v>56075485</v>
      </c>
      <c r="F98" s="145" t="s">
        <v>189</v>
      </c>
      <c r="G98" s="145" t="s">
        <v>336</v>
      </c>
      <c r="H98" s="128" t="s">
        <v>337</v>
      </c>
      <c r="I98" s="129" t="s">
        <v>183</v>
      </c>
      <c r="J98" s="145" t="s">
        <v>338</v>
      </c>
      <c r="K98" s="129" t="s">
        <v>339</v>
      </c>
      <c r="L98" s="129" t="s">
        <v>538</v>
      </c>
      <c r="M98" s="145" t="s">
        <v>126</v>
      </c>
      <c r="N98" s="145" t="s">
        <v>126</v>
      </c>
      <c r="O98" s="145" t="s">
        <v>126</v>
      </c>
      <c r="P98" s="397" t="s">
        <v>642</v>
      </c>
      <c r="Q98" s="397"/>
    </row>
    <row r="99" spans="1:17" s="268" customFormat="1" ht="14.25" x14ac:dyDescent="0.25">
      <c r="A99" s="268">
        <v>6</v>
      </c>
      <c r="B99" s="290"/>
      <c r="C99" s="290"/>
      <c r="D99" s="290"/>
      <c r="E99" s="290"/>
      <c r="F99" s="290"/>
      <c r="G99" s="290"/>
      <c r="H99" s="290"/>
      <c r="I99" s="290"/>
      <c r="J99" s="290"/>
      <c r="K99" s="290"/>
      <c r="L99" s="290"/>
      <c r="M99" s="290"/>
      <c r="N99" s="290"/>
      <c r="O99" s="290"/>
      <c r="P99" s="290"/>
      <c r="Q99" s="290"/>
    </row>
    <row r="100" spans="1:17" ht="15.75" thickBot="1" x14ac:dyDescent="0.3"/>
    <row r="101" spans="1:17" ht="27" thickBot="1" x14ac:dyDescent="0.3">
      <c r="B101" s="354" t="s">
        <v>44</v>
      </c>
      <c r="C101" s="355"/>
      <c r="D101" s="355"/>
      <c r="E101" s="355"/>
      <c r="F101" s="355"/>
      <c r="G101" s="355"/>
      <c r="H101" s="355"/>
      <c r="I101" s="355"/>
      <c r="J101" s="355"/>
      <c r="K101" s="355"/>
      <c r="L101" s="355"/>
      <c r="M101" s="355"/>
      <c r="N101" s="356"/>
    </row>
    <row r="104" spans="1:17" ht="46.15" customHeight="1" x14ac:dyDescent="0.25">
      <c r="B104" s="47" t="s">
        <v>32</v>
      </c>
      <c r="C104" s="47" t="s">
        <v>45</v>
      </c>
      <c r="D104" s="361" t="s">
        <v>3</v>
      </c>
      <c r="E104" s="362"/>
    </row>
    <row r="105" spans="1:17" ht="46.9" customHeight="1" x14ac:dyDescent="0.25">
      <c r="B105" s="48" t="s">
        <v>115</v>
      </c>
      <c r="C105" s="79" t="s">
        <v>126</v>
      </c>
      <c r="D105" s="363"/>
      <c r="E105" s="363"/>
    </row>
    <row r="108" spans="1:17" ht="26.25" x14ac:dyDescent="0.25">
      <c r="B108" s="364" t="s">
        <v>61</v>
      </c>
      <c r="C108" s="365"/>
      <c r="D108" s="365"/>
      <c r="E108" s="365"/>
      <c r="F108" s="365"/>
      <c r="G108" s="365"/>
      <c r="H108" s="365"/>
      <c r="I108" s="365"/>
      <c r="J108" s="365"/>
      <c r="K108" s="365"/>
      <c r="L108" s="365"/>
      <c r="M108" s="365"/>
      <c r="N108" s="365"/>
      <c r="O108" s="365"/>
      <c r="P108" s="365"/>
    </row>
    <row r="110" spans="1:17" ht="15.75" thickBot="1" x14ac:dyDescent="0.3"/>
    <row r="111" spans="1:17" ht="27" thickBot="1" x14ac:dyDescent="0.3">
      <c r="B111" s="354" t="s">
        <v>51</v>
      </c>
      <c r="C111" s="355"/>
      <c r="D111" s="355"/>
      <c r="E111" s="355"/>
      <c r="F111" s="355"/>
      <c r="G111" s="355"/>
      <c r="H111" s="355"/>
      <c r="I111" s="355"/>
      <c r="J111" s="355"/>
      <c r="K111" s="355"/>
      <c r="L111" s="355"/>
      <c r="M111" s="355"/>
      <c r="N111" s="356"/>
    </row>
    <row r="113" spans="1:25" ht="15.75" thickBot="1" x14ac:dyDescent="0.3">
      <c r="M113" s="45"/>
      <c r="N113" s="45"/>
    </row>
    <row r="114" spans="1:25" s="67" customFormat="1" ht="109.5" customHeight="1" x14ac:dyDescent="0.25">
      <c r="B114" s="76" t="s">
        <v>135</v>
      </c>
      <c r="C114" s="76" t="s">
        <v>136</v>
      </c>
      <c r="D114" s="76" t="s">
        <v>137</v>
      </c>
      <c r="E114" s="76" t="s">
        <v>43</v>
      </c>
      <c r="F114" s="76" t="s">
        <v>22</v>
      </c>
      <c r="G114" s="76" t="s">
        <v>95</v>
      </c>
      <c r="H114" s="76" t="s">
        <v>17</v>
      </c>
      <c r="I114" s="76" t="s">
        <v>10</v>
      </c>
      <c r="J114" s="76" t="s">
        <v>30</v>
      </c>
      <c r="K114" s="76" t="s">
        <v>58</v>
      </c>
      <c r="L114" s="76" t="s">
        <v>20</v>
      </c>
      <c r="M114" s="63" t="s">
        <v>26</v>
      </c>
      <c r="N114" s="76" t="s">
        <v>138</v>
      </c>
      <c r="O114" s="76" t="s">
        <v>35</v>
      </c>
      <c r="P114" s="77" t="s">
        <v>11</v>
      </c>
    </row>
    <row r="115" spans="1:25" s="72" customFormat="1" ht="30" x14ac:dyDescent="0.25">
      <c r="A115" s="37">
        <v>1</v>
      </c>
      <c r="B115" s="73" t="s">
        <v>164</v>
      </c>
      <c r="C115" s="73" t="s">
        <v>164</v>
      </c>
      <c r="D115" s="73" t="s">
        <v>150</v>
      </c>
      <c r="E115" s="211" t="s">
        <v>373</v>
      </c>
      <c r="F115" s="70" t="s">
        <v>126</v>
      </c>
      <c r="G115" s="213">
        <v>1</v>
      </c>
      <c r="H115" s="212">
        <v>41502</v>
      </c>
      <c r="I115" s="71">
        <v>41988</v>
      </c>
      <c r="J115" s="71" t="s">
        <v>127</v>
      </c>
      <c r="K115" s="118">
        <v>13</v>
      </c>
      <c r="L115" s="118">
        <v>0</v>
      </c>
      <c r="M115" s="209">
        <v>410</v>
      </c>
      <c r="N115" s="209">
        <v>0</v>
      </c>
      <c r="O115" s="19"/>
      <c r="P115" s="19" t="s">
        <v>640</v>
      </c>
      <c r="Q115" s="208"/>
      <c r="R115" s="208"/>
      <c r="S115" s="208"/>
      <c r="T115" s="208"/>
      <c r="U115" s="208"/>
      <c r="V115" s="208"/>
      <c r="W115" s="208"/>
      <c r="X115" s="208"/>
      <c r="Y115" s="208"/>
    </row>
    <row r="116" spans="1:25" s="72" customFormat="1" ht="30" x14ac:dyDescent="0.25">
      <c r="A116" s="37"/>
      <c r="B116" s="73" t="s">
        <v>164</v>
      </c>
      <c r="C116" s="73" t="s">
        <v>164</v>
      </c>
      <c r="D116" s="73" t="s">
        <v>150</v>
      </c>
      <c r="E116" s="211" t="s">
        <v>372</v>
      </c>
      <c r="F116" s="70" t="s">
        <v>126</v>
      </c>
      <c r="G116" s="69">
        <v>1</v>
      </c>
      <c r="H116" s="212">
        <v>41661</v>
      </c>
      <c r="I116" s="71">
        <v>41912</v>
      </c>
      <c r="J116" s="71" t="s">
        <v>127</v>
      </c>
      <c r="K116" s="118">
        <v>8</v>
      </c>
      <c r="L116" s="118">
        <v>0</v>
      </c>
      <c r="M116" s="209">
        <v>0</v>
      </c>
      <c r="N116" s="209">
        <f t="shared" ref="N116:N122" si="2">+G116*M116</f>
        <v>0</v>
      </c>
      <c r="O116" s="19"/>
      <c r="P116" s="19" t="s">
        <v>640</v>
      </c>
      <c r="Q116" s="208"/>
      <c r="R116" s="208"/>
      <c r="S116" s="208"/>
      <c r="T116" s="208"/>
      <c r="U116" s="208"/>
      <c r="V116" s="208"/>
      <c r="W116" s="208"/>
      <c r="X116" s="208"/>
      <c r="Y116" s="208"/>
    </row>
    <row r="117" spans="1:25" s="72" customFormat="1" x14ac:dyDescent="0.25">
      <c r="A117" s="37">
        <f t="shared" ref="A117:A122" si="3">+A116+1</f>
        <v>1</v>
      </c>
      <c r="B117" s="73"/>
      <c r="C117" s="73"/>
      <c r="D117" s="73"/>
      <c r="E117" s="211"/>
      <c r="F117" s="70"/>
      <c r="G117" s="70"/>
      <c r="H117" s="212"/>
      <c r="I117" s="71"/>
      <c r="J117" s="71"/>
      <c r="K117" s="209"/>
      <c r="L117" s="71"/>
      <c r="M117" s="209"/>
      <c r="N117" s="209">
        <f t="shared" si="2"/>
        <v>0</v>
      </c>
      <c r="O117" s="19"/>
      <c r="P117" s="19"/>
      <c r="Q117" s="208"/>
      <c r="R117" s="208"/>
      <c r="S117" s="208"/>
      <c r="T117" s="208"/>
      <c r="U117" s="208"/>
      <c r="V117" s="208"/>
      <c r="W117" s="208"/>
      <c r="X117" s="208"/>
      <c r="Y117" s="208"/>
    </row>
    <row r="118" spans="1:25" s="72" customFormat="1" x14ac:dyDescent="0.25">
      <c r="A118" s="37">
        <f t="shared" si="3"/>
        <v>2</v>
      </c>
      <c r="B118" s="73"/>
      <c r="C118" s="74"/>
      <c r="D118" s="73"/>
      <c r="E118" s="211"/>
      <c r="F118" s="70"/>
      <c r="G118" s="70"/>
      <c r="H118" s="70"/>
      <c r="I118" s="71"/>
      <c r="J118" s="71"/>
      <c r="K118" s="71"/>
      <c r="L118" s="71"/>
      <c r="M118" s="210"/>
      <c r="N118" s="209">
        <f t="shared" si="2"/>
        <v>0</v>
      </c>
      <c r="O118" s="19"/>
      <c r="P118" s="19"/>
      <c r="Q118" s="208"/>
      <c r="R118" s="208"/>
      <c r="S118" s="208"/>
      <c r="T118" s="208"/>
      <c r="U118" s="208"/>
      <c r="V118" s="208"/>
      <c r="W118" s="208"/>
      <c r="X118" s="208"/>
      <c r="Y118" s="208"/>
    </row>
    <row r="119" spans="1:25" s="72" customFormat="1" x14ac:dyDescent="0.25">
      <c r="A119" s="37">
        <f t="shared" si="3"/>
        <v>3</v>
      </c>
      <c r="B119" s="73"/>
      <c r="C119" s="74"/>
      <c r="D119" s="73"/>
      <c r="E119" s="211"/>
      <c r="F119" s="70"/>
      <c r="G119" s="70"/>
      <c r="H119" s="70"/>
      <c r="I119" s="71"/>
      <c r="J119" s="71"/>
      <c r="K119" s="71"/>
      <c r="L119" s="71"/>
      <c r="M119" s="210"/>
      <c r="N119" s="209">
        <f t="shared" si="2"/>
        <v>0</v>
      </c>
      <c r="O119" s="19"/>
      <c r="P119" s="19"/>
      <c r="Q119" s="208"/>
      <c r="R119" s="208"/>
      <c r="S119" s="208"/>
      <c r="T119" s="208"/>
      <c r="U119" s="208"/>
      <c r="V119" s="208"/>
      <c r="W119" s="208"/>
      <c r="X119" s="208"/>
      <c r="Y119" s="208"/>
    </row>
    <row r="120" spans="1:25" s="72" customFormat="1" x14ac:dyDescent="0.25">
      <c r="A120" s="37">
        <f t="shared" si="3"/>
        <v>4</v>
      </c>
      <c r="B120" s="73"/>
      <c r="C120" s="74"/>
      <c r="D120" s="73"/>
      <c r="E120" s="211"/>
      <c r="F120" s="70"/>
      <c r="G120" s="70"/>
      <c r="H120" s="70"/>
      <c r="I120" s="71"/>
      <c r="J120" s="71"/>
      <c r="K120" s="71"/>
      <c r="L120" s="71"/>
      <c r="M120" s="210"/>
      <c r="N120" s="209">
        <f t="shared" si="2"/>
        <v>0</v>
      </c>
      <c r="O120" s="19"/>
      <c r="P120" s="19"/>
      <c r="Q120" s="208"/>
      <c r="R120" s="208"/>
      <c r="S120" s="208"/>
      <c r="T120" s="208"/>
      <c r="U120" s="208"/>
      <c r="V120" s="208"/>
      <c r="W120" s="208"/>
      <c r="X120" s="208"/>
      <c r="Y120" s="208"/>
    </row>
    <row r="121" spans="1:25" s="72" customFormat="1" x14ac:dyDescent="0.25">
      <c r="A121" s="37">
        <f t="shared" si="3"/>
        <v>5</v>
      </c>
      <c r="B121" s="73"/>
      <c r="C121" s="74"/>
      <c r="D121" s="73"/>
      <c r="E121" s="211"/>
      <c r="F121" s="70"/>
      <c r="G121" s="70"/>
      <c r="H121" s="70"/>
      <c r="I121" s="71"/>
      <c r="J121" s="71"/>
      <c r="K121" s="71"/>
      <c r="L121" s="71"/>
      <c r="M121" s="210"/>
      <c r="N121" s="209">
        <f t="shared" si="2"/>
        <v>0</v>
      </c>
      <c r="O121" s="19"/>
      <c r="P121" s="19"/>
      <c r="Q121" s="208"/>
      <c r="R121" s="208"/>
      <c r="S121" s="208"/>
      <c r="T121" s="208"/>
      <c r="U121" s="208"/>
      <c r="V121" s="208"/>
      <c r="W121" s="208"/>
      <c r="X121" s="208"/>
      <c r="Y121" s="208"/>
    </row>
    <row r="122" spans="1:25" s="72" customFormat="1" x14ac:dyDescent="0.25">
      <c r="A122" s="37">
        <f t="shared" si="3"/>
        <v>6</v>
      </c>
      <c r="B122" s="73"/>
      <c r="C122" s="74"/>
      <c r="D122" s="73"/>
      <c r="E122" s="69"/>
      <c r="F122" s="70"/>
      <c r="G122" s="70"/>
      <c r="H122" s="70"/>
      <c r="I122" s="71"/>
      <c r="J122" s="71"/>
      <c r="K122" s="71"/>
      <c r="L122" s="71"/>
      <c r="M122" s="210"/>
      <c r="N122" s="209">
        <f t="shared" si="2"/>
        <v>0</v>
      </c>
      <c r="O122" s="19"/>
      <c r="P122" s="19"/>
      <c r="Q122" s="208"/>
      <c r="R122" s="208"/>
      <c r="S122" s="208"/>
      <c r="T122" s="208"/>
      <c r="U122" s="208"/>
      <c r="V122" s="208"/>
      <c r="W122" s="208"/>
      <c r="X122" s="208"/>
      <c r="Y122" s="208"/>
    </row>
    <row r="123" spans="1:25" s="72" customFormat="1" x14ac:dyDescent="0.25">
      <c r="A123" s="37"/>
      <c r="B123" s="114" t="s">
        <v>16</v>
      </c>
      <c r="C123" s="74"/>
      <c r="D123" s="73"/>
      <c r="E123" s="69"/>
      <c r="F123" s="70"/>
      <c r="G123" s="70"/>
      <c r="H123" s="70"/>
      <c r="I123" s="71"/>
      <c r="J123" s="71"/>
      <c r="K123" s="75">
        <f>SUM(K115:K122)</f>
        <v>21</v>
      </c>
      <c r="L123" s="75">
        <f>SUM(L115:L122)</f>
        <v>0</v>
      </c>
      <c r="M123" s="120">
        <f>SUM(M115:M122)</f>
        <v>410</v>
      </c>
      <c r="N123" s="75">
        <f>SUM(N115:N122)</f>
        <v>0</v>
      </c>
      <c r="O123" s="19"/>
      <c r="P123" s="19"/>
    </row>
    <row r="124" spans="1:25" x14ac:dyDescent="0.25">
      <c r="B124" s="20"/>
      <c r="C124" s="20"/>
      <c r="D124" s="20"/>
      <c r="E124" s="21"/>
      <c r="F124" s="20"/>
      <c r="G124" s="20"/>
      <c r="H124" s="20"/>
      <c r="I124" s="20"/>
      <c r="J124" s="20"/>
      <c r="K124" s="20"/>
      <c r="L124" s="20"/>
      <c r="M124" s="20"/>
      <c r="N124" s="20"/>
      <c r="O124" s="20"/>
      <c r="P124" s="20"/>
    </row>
    <row r="125" spans="1:25" ht="18.75" x14ac:dyDescent="0.25">
      <c r="B125" s="41" t="s">
        <v>31</v>
      </c>
      <c r="C125" s="51">
        <f>+K123</f>
        <v>21</v>
      </c>
      <c r="H125" s="22"/>
      <c r="I125" s="22"/>
      <c r="J125" s="22"/>
      <c r="K125" s="22"/>
      <c r="L125" s="22"/>
      <c r="M125" s="22"/>
      <c r="N125" s="20"/>
      <c r="O125" s="20"/>
      <c r="P125" s="20"/>
    </row>
    <row r="127" spans="1:25" ht="15.75" thickBot="1" x14ac:dyDescent="0.3"/>
    <row r="128" spans="1:25" ht="37.15" customHeight="1" thickBot="1" x14ac:dyDescent="0.3">
      <c r="B128" s="53" t="s">
        <v>47</v>
      </c>
      <c r="C128" s="54" t="s">
        <v>48</v>
      </c>
      <c r="D128" s="53" t="s">
        <v>49</v>
      </c>
      <c r="E128" s="54" t="s">
        <v>52</v>
      </c>
    </row>
    <row r="129" spans="2:17" ht="41.45" customHeight="1" x14ac:dyDescent="0.25">
      <c r="B129" s="46" t="s">
        <v>116</v>
      </c>
      <c r="C129" s="49">
        <v>20</v>
      </c>
      <c r="D129" s="49">
        <v>0</v>
      </c>
      <c r="E129" s="394">
        <f>+D129+D130+D131</f>
        <v>40</v>
      </c>
    </row>
    <row r="130" spans="2:17" x14ac:dyDescent="0.25">
      <c r="B130" s="46" t="s">
        <v>117</v>
      </c>
      <c r="C130" s="39">
        <v>30</v>
      </c>
      <c r="D130" s="182">
        <v>0</v>
      </c>
      <c r="E130" s="395"/>
    </row>
    <row r="131" spans="2:17" ht="15.75" thickBot="1" x14ac:dyDescent="0.3">
      <c r="B131" s="46" t="s">
        <v>118</v>
      </c>
      <c r="C131" s="50">
        <v>40</v>
      </c>
      <c r="D131" s="50">
        <v>40</v>
      </c>
      <c r="E131" s="396"/>
    </row>
    <row r="133" spans="2:17" ht="15.75" thickBot="1" x14ac:dyDescent="0.3"/>
    <row r="134" spans="2:17" ht="27" thickBot="1" x14ac:dyDescent="0.3">
      <c r="B134" s="354" t="s">
        <v>149</v>
      </c>
      <c r="C134" s="355"/>
      <c r="D134" s="355"/>
      <c r="E134" s="355"/>
      <c r="F134" s="355"/>
      <c r="G134" s="355"/>
      <c r="H134" s="355"/>
      <c r="I134" s="355"/>
      <c r="J134" s="355"/>
      <c r="K134" s="355"/>
      <c r="L134" s="355"/>
      <c r="M134" s="355"/>
      <c r="N134" s="356"/>
    </row>
    <row r="136" spans="2:17" ht="76.5" customHeight="1" x14ac:dyDescent="0.25">
      <c r="B136" s="78" t="s">
        <v>0</v>
      </c>
      <c r="C136" s="78" t="s">
        <v>38</v>
      </c>
      <c r="D136" s="78" t="s">
        <v>39</v>
      </c>
      <c r="E136" s="78" t="s">
        <v>108</v>
      </c>
      <c r="F136" s="78" t="s">
        <v>110</v>
      </c>
      <c r="G136" s="78" t="s">
        <v>111</v>
      </c>
      <c r="H136" s="78" t="s">
        <v>112</v>
      </c>
      <c r="I136" s="78" t="s">
        <v>109</v>
      </c>
      <c r="J136" s="361" t="s">
        <v>113</v>
      </c>
      <c r="K136" s="382"/>
      <c r="L136" s="362"/>
      <c r="M136" s="78" t="s">
        <v>114</v>
      </c>
      <c r="N136" s="78" t="s">
        <v>40</v>
      </c>
      <c r="O136" s="78" t="s">
        <v>41</v>
      </c>
      <c r="P136" s="361" t="s">
        <v>3</v>
      </c>
      <c r="Q136" s="390"/>
    </row>
    <row r="137" spans="2:17" s="67" customFormat="1" ht="60.75" customHeight="1" x14ac:dyDescent="0.25">
      <c r="B137" s="126" t="s">
        <v>123</v>
      </c>
      <c r="C137" s="126" t="s">
        <v>400</v>
      </c>
      <c r="D137" s="126" t="s">
        <v>363</v>
      </c>
      <c r="E137" s="182">
        <v>26989401</v>
      </c>
      <c r="F137" s="126" t="s">
        <v>362</v>
      </c>
      <c r="G137" s="126" t="s">
        <v>361</v>
      </c>
      <c r="H137" s="222">
        <v>39588</v>
      </c>
      <c r="I137" s="39" t="s">
        <v>354</v>
      </c>
      <c r="J137" s="126" t="s">
        <v>360</v>
      </c>
      <c r="K137" s="130" t="s">
        <v>359</v>
      </c>
      <c r="L137" s="39" t="s">
        <v>358</v>
      </c>
      <c r="M137" s="182" t="s">
        <v>126</v>
      </c>
      <c r="N137" s="182" t="s">
        <v>126</v>
      </c>
      <c r="O137" s="182" t="s">
        <v>126</v>
      </c>
      <c r="P137" s="398"/>
      <c r="Q137" s="399"/>
    </row>
    <row r="138" spans="2:17" s="67" customFormat="1" ht="78" customHeight="1" x14ac:dyDescent="0.25">
      <c r="B138" s="126" t="s">
        <v>122</v>
      </c>
      <c r="C138" s="126" t="s">
        <v>400</v>
      </c>
      <c r="D138" s="126" t="s">
        <v>408</v>
      </c>
      <c r="E138" s="182">
        <v>40800430</v>
      </c>
      <c r="F138" s="126" t="s">
        <v>409</v>
      </c>
      <c r="G138" s="126" t="s">
        <v>410</v>
      </c>
      <c r="H138" s="222" t="s">
        <v>411</v>
      </c>
      <c r="I138" s="39" t="s">
        <v>354</v>
      </c>
      <c r="J138" s="126" t="s">
        <v>404</v>
      </c>
      <c r="K138" s="130" t="s">
        <v>412</v>
      </c>
      <c r="L138" s="130" t="s">
        <v>413</v>
      </c>
      <c r="M138" s="182" t="s">
        <v>126</v>
      </c>
      <c r="N138" s="182" t="s">
        <v>126</v>
      </c>
      <c r="O138" s="182" t="s">
        <v>126</v>
      </c>
      <c r="P138" s="398"/>
      <c r="Q138" s="399"/>
    </row>
    <row r="139" spans="2:17" s="67" customFormat="1" ht="104.25" customHeight="1" x14ac:dyDescent="0.25">
      <c r="B139" s="126" t="s">
        <v>351</v>
      </c>
      <c r="C139" s="126" t="s">
        <v>400</v>
      </c>
      <c r="D139" s="126" t="s">
        <v>401</v>
      </c>
      <c r="E139" s="223">
        <v>49792082</v>
      </c>
      <c r="F139" s="182" t="s">
        <v>189</v>
      </c>
      <c r="G139" s="126" t="s">
        <v>402</v>
      </c>
      <c r="H139" s="222" t="s">
        <v>403</v>
      </c>
      <c r="I139" s="39" t="s">
        <v>126</v>
      </c>
      <c r="J139" s="126" t="s">
        <v>405</v>
      </c>
      <c r="K139" s="130" t="s">
        <v>406</v>
      </c>
      <c r="L139" s="130" t="s">
        <v>407</v>
      </c>
      <c r="M139" s="182" t="s">
        <v>126</v>
      </c>
      <c r="N139" s="182" t="s">
        <v>126</v>
      </c>
      <c r="O139" s="182" t="s">
        <v>126</v>
      </c>
      <c r="P139" s="398" t="s">
        <v>634</v>
      </c>
      <c r="Q139" s="399"/>
    </row>
    <row r="142" spans="2:17" ht="15.75" thickBot="1" x14ac:dyDescent="0.3"/>
    <row r="143" spans="2:17" ht="54" customHeight="1" x14ac:dyDescent="0.25">
      <c r="B143" s="81" t="s">
        <v>32</v>
      </c>
      <c r="C143" s="81" t="s">
        <v>47</v>
      </c>
      <c r="D143" s="78" t="s">
        <v>48</v>
      </c>
      <c r="E143" s="81" t="s">
        <v>49</v>
      </c>
      <c r="F143" s="54" t="s">
        <v>53</v>
      </c>
      <c r="G143" s="113"/>
    </row>
    <row r="144" spans="2:17" ht="120.75" customHeight="1" x14ac:dyDescent="0.2">
      <c r="B144" s="386" t="s">
        <v>50</v>
      </c>
      <c r="C144" s="4" t="s">
        <v>119</v>
      </c>
      <c r="D144" s="182">
        <v>25</v>
      </c>
      <c r="E144" s="182">
        <v>0</v>
      </c>
      <c r="F144" s="387">
        <f>+E144+E145+E146</f>
        <v>35</v>
      </c>
      <c r="G144" s="57"/>
    </row>
    <row r="145" spans="2:7" ht="76.150000000000006" customHeight="1" x14ac:dyDescent="0.2">
      <c r="B145" s="386"/>
      <c r="C145" s="4" t="s">
        <v>120</v>
      </c>
      <c r="D145" s="126">
        <v>25</v>
      </c>
      <c r="E145" s="182">
        <v>25</v>
      </c>
      <c r="F145" s="388"/>
      <c r="G145" s="57"/>
    </row>
    <row r="146" spans="2:7" ht="69" customHeight="1" x14ac:dyDescent="0.2">
      <c r="B146" s="386"/>
      <c r="C146" s="4" t="s">
        <v>121</v>
      </c>
      <c r="D146" s="182">
        <v>10</v>
      </c>
      <c r="E146" s="182">
        <v>10</v>
      </c>
      <c r="F146" s="389"/>
      <c r="G146" s="57"/>
    </row>
    <row r="147" spans="2:7" x14ac:dyDescent="0.25">
      <c r="C147" s="64"/>
    </row>
    <row r="150" spans="2:7" x14ac:dyDescent="0.25">
      <c r="B150" s="80" t="s">
        <v>54</v>
      </c>
    </row>
    <row r="153" spans="2:7" x14ac:dyDescent="0.25">
      <c r="B153" s="82" t="s">
        <v>32</v>
      </c>
      <c r="C153" s="82" t="s">
        <v>55</v>
      </c>
      <c r="D153" s="81" t="s">
        <v>49</v>
      </c>
      <c r="E153" s="81" t="s">
        <v>16</v>
      </c>
    </row>
    <row r="154" spans="2:7" ht="69" customHeight="1" x14ac:dyDescent="0.25">
      <c r="B154" s="65" t="s">
        <v>56</v>
      </c>
      <c r="C154" s="183">
        <v>40</v>
      </c>
      <c r="D154" s="182">
        <v>40</v>
      </c>
      <c r="E154" s="373">
        <f>+D154+D155</f>
        <v>100</v>
      </c>
    </row>
    <row r="155" spans="2:7" ht="76.5" customHeight="1" x14ac:dyDescent="0.25">
      <c r="B155" s="65" t="s">
        <v>57</v>
      </c>
      <c r="C155" s="183">
        <v>60</v>
      </c>
      <c r="D155" s="182">
        <v>60</v>
      </c>
      <c r="E155" s="374"/>
    </row>
  </sheetData>
  <mergeCells count="51">
    <mergeCell ref="P93:Q93"/>
    <mergeCell ref="P94:Q94"/>
    <mergeCell ref="P91:Q91"/>
    <mergeCell ref="P89:Q89"/>
    <mergeCell ref="P90:Q90"/>
    <mergeCell ref="P139:Q139"/>
    <mergeCell ref="B144:B146"/>
    <mergeCell ref="F144:F146"/>
    <mergeCell ref="E154:E155"/>
    <mergeCell ref="E129:E131"/>
    <mergeCell ref="B134:N134"/>
    <mergeCell ref="J136:L136"/>
    <mergeCell ref="P136:Q136"/>
    <mergeCell ref="P137:Q137"/>
    <mergeCell ref="P138:Q138"/>
    <mergeCell ref="B111:N111"/>
    <mergeCell ref="O72:P72"/>
    <mergeCell ref="O73:P73"/>
    <mergeCell ref="O74:P74"/>
    <mergeCell ref="O75:P75"/>
    <mergeCell ref="B84:N84"/>
    <mergeCell ref="J89:L89"/>
    <mergeCell ref="B101:N101"/>
    <mergeCell ref="D104:E104"/>
    <mergeCell ref="P92:Q92"/>
    <mergeCell ref="P95:Q95"/>
    <mergeCell ref="P96:Q96"/>
    <mergeCell ref="P97:Q97"/>
    <mergeCell ref="D105:E105"/>
    <mergeCell ref="B108:P108"/>
    <mergeCell ref="P98:Q98"/>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D983071 A65567 IR65567 SN65567 ACJ65567 AMF65567 AWB65567 BFX65567 BPT65567 BZP65567 CJL65567 CTH65567 DDD65567 DMZ65567 DWV65567 EGR65567 EQN65567 FAJ65567 FKF65567 FUB65567 GDX65567 GNT65567 GXP65567 HHL65567 HRH65567 IBD65567 IKZ65567 IUV65567 JER65567 JON65567 JYJ65567 KIF65567 KSB65567 LBX65567 LLT65567 LVP65567 MFL65567 MPH65567 MZD65567 NIZ65567 NSV65567 OCR65567 OMN65567 OWJ65567 PGF65567 PQB65567 PZX65567 QJT65567 QTP65567 RDL65567 RNH65567 RXD65567 SGZ65567 SQV65567 TAR65567 TKN65567 TUJ65567 UEF65567 UOB65567 UXX65567 VHT65567 VRP65567 WBL65567 WLH65567 WVD65567 A131103 IR131103 SN131103 ACJ131103 AMF131103 AWB131103 BFX131103 BPT131103 BZP131103 CJL131103 CTH131103 DDD131103 DMZ131103 DWV131103 EGR131103 EQN131103 FAJ131103 FKF131103 FUB131103 GDX131103 GNT131103 GXP131103 HHL131103 HRH131103 IBD131103 IKZ131103 IUV131103 JER131103 JON131103 JYJ131103 KIF131103 KSB131103 LBX131103 LLT131103 LVP131103 MFL131103 MPH131103 MZD131103 NIZ131103 NSV131103 OCR131103 OMN131103 OWJ131103 PGF131103 PQB131103 PZX131103 QJT131103 QTP131103 RDL131103 RNH131103 RXD131103 SGZ131103 SQV131103 TAR131103 TKN131103 TUJ131103 UEF131103 UOB131103 UXX131103 VHT131103 VRP131103 WBL131103 WLH131103 WVD131103 A196639 IR196639 SN196639 ACJ196639 AMF196639 AWB196639 BFX196639 BPT196639 BZP196639 CJL196639 CTH196639 DDD196639 DMZ196639 DWV196639 EGR196639 EQN196639 FAJ196639 FKF196639 FUB196639 GDX196639 GNT196639 GXP196639 HHL196639 HRH196639 IBD196639 IKZ196639 IUV196639 JER196639 JON196639 JYJ196639 KIF196639 KSB196639 LBX196639 LLT196639 LVP196639 MFL196639 MPH196639 MZD196639 NIZ196639 NSV196639 OCR196639 OMN196639 OWJ196639 PGF196639 PQB196639 PZX196639 QJT196639 QTP196639 RDL196639 RNH196639 RXD196639 SGZ196639 SQV196639 TAR196639 TKN196639 TUJ196639 UEF196639 UOB196639 UXX196639 VHT196639 VRP196639 WBL196639 WLH196639 WVD196639 A262175 IR262175 SN262175 ACJ262175 AMF262175 AWB262175 BFX262175 BPT262175 BZP262175 CJL262175 CTH262175 DDD262175 DMZ262175 DWV262175 EGR262175 EQN262175 FAJ262175 FKF262175 FUB262175 GDX262175 GNT262175 GXP262175 HHL262175 HRH262175 IBD262175 IKZ262175 IUV262175 JER262175 JON262175 JYJ262175 KIF262175 KSB262175 LBX262175 LLT262175 LVP262175 MFL262175 MPH262175 MZD262175 NIZ262175 NSV262175 OCR262175 OMN262175 OWJ262175 PGF262175 PQB262175 PZX262175 QJT262175 QTP262175 RDL262175 RNH262175 RXD262175 SGZ262175 SQV262175 TAR262175 TKN262175 TUJ262175 UEF262175 UOB262175 UXX262175 VHT262175 VRP262175 WBL262175 WLH262175 WVD262175 A327711 IR327711 SN327711 ACJ327711 AMF327711 AWB327711 BFX327711 BPT327711 BZP327711 CJL327711 CTH327711 DDD327711 DMZ327711 DWV327711 EGR327711 EQN327711 FAJ327711 FKF327711 FUB327711 GDX327711 GNT327711 GXP327711 HHL327711 HRH327711 IBD327711 IKZ327711 IUV327711 JER327711 JON327711 JYJ327711 KIF327711 KSB327711 LBX327711 LLT327711 LVP327711 MFL327711 MPH327711 MZD327711 NIZ327711 NSV327711 OCR327711 OMN327711 OWJ327711 PGF327711 PQB327711 PZX327711 QJT327711 QTP327711 RDL327711 RNH327711 RXD327711 SGZ327711 SQV327711 TAR327711 TKN327711 TUJ327711 UEF327711 UOB327711 UXX327711 VHT327711 VRP327711 WBL327711 WLH327711 WVD327711 A393247 IR393247 SN393247 ACJ393247 AMF393247 AWB393247 BFX393247 BPT393247 BZP393247 CJL393247 CTH393247 DDD393247 DMZ393247 DWV393247 EGR393247 EQN393247 FAJ393247 FKF393247 FUB393247 GDX393247 GNT393247 GXP393247 HHL393247 HRH393247 IBD393247 IKZ393247 IUV393247 JER393247 JON393247 JYJ393247 KIF393247 KSB393247 LBX393247 LLT393247 LVP393247 MFL393247 MPH393247 MZD393247 NIZ393247 NSV393247 OCR393247 OMN393247 OWJ393247 PGF393247 PQB393247 PZX393247 QJT393247 QTP393247 RDL393247 RNH393247 RXD393247 SGZ393247 SQV393247 TAR393247 TKN393247 TUJ393247 UEF393247 UOB393247 UXX393247 VHT393247 VRP393247 WBL393247 WLH393247 WVD393247 A458783 IR458783 SN458783 ACJ458783 AMF458783 AWB458783 BFX458783 BPT458783 BZP458783 CJL458783 CTH458783 DDD458783 DMZ458783 DWV458783 EGR458783 EQN458783 FAJ458783 FKF458783 FUB458783 GDX458783 GNT458783 GXP458783 HHL458783 HRH458783 IBD458783 IKZ458783 IUV458783 JER458783 JON458783 JYJ458783 KIF458783 KSB458783 LBX458783 LLT458783 LVP458783 MFL458783 MPH458783 MZD458783 NIZ458783 NSV458783 OCR458783 OMN458783 OWJ458783 PGF458783 PQB458783 PZX458783 QJT458783 QTP458783 RDL458783 RNH458783 RXD458783 SGZ458783 SQV458783 TAR458783 TKN458783 TUJ458783 UEF458783 UOB458783 UXX458783 VHT458783 VRP458783 WBL458783 WLH458783 WVD458783 A524319 IR524319 SN524319 ACJ524319 AMF524319 AWB524319 BFX524319 BPT524319 BZP524319 CJL524319 CTH524319 DDD524319 DMZ524319 DWV524319 EGR524319 EQN524319 FAJ524319 FKF524319 FUB524319 GDX524319 GNT524319 GXP524319 HHL524319 HRH524319 IBD524319 IKZ524319 IUV524319 JER524319 JON524319 JYJ524319 KIF524319 KSB524319 LBX524319 LLT524319 LVP524319 MFL524319 MPH524319 MZD524319 NIZ524319 NSV524319 OCR524319 OMN524319 OWJ524319 PGF524319 PQB524319 PZX524319 QJT524319 QTP524319 RDL524319 RNH524319 RXD524319 SGZ524319 SQV524319 TAR524319 TKN524319 TUJ524319 UEF524319 UOB524319 UXX524319 VHT524319 VRP524319 WBL524319 WLH524319 WVD524319 A589855 IR589855 SN589855 ACJ589855 AMF589855 AWB589855 BFX589855 BPT589855 BZP589855 CJL589855 CTH589855 DDD589855 DMZ589855 DWV589855 EGR589855 EQN589855 FAJ589855 FKF589855 FUB589855 GDX589855 GNT589855 GXP589855 HHL589855 HRH589855 IBD589855 IKZ589855 IUV589855 JER589855 JON589855 JYJ589855 KIF589855 KSB589855 LBX589855 LLT589855 LVP589855 MFL589855 MPH589855 MZD589855 NIZ589855 NSV589855 OCR589855 OMN589855 OWJ589855 PGF589855 PQB589855 PZX589855 QJT589855 QTP589855 RDL589855 RNH589855 RXD589855 SGZ589855 SQV589855 TAR589855 TKN589855 TUJ589855 UEF589855 UOB589855 UXX589855 VHT589855 VRP589855 WBL589855 WLH589855 WVD589855 A655391 IR655391 SN655391 ACJ655391 AMF655391 AWB655391 BFX655391 BPT655391 BZP655391 CJL655391 CTH655391 DDD655391 DMZ655391 DWV655391 EGR655391 EQN655391 FAJ655391 FKF655391 FUB655391 GDX655391 GNT655391 GXP655391 HHL655391 HRH655391 IBD655391 IKZ655391 IUV655391 JER655391 JON655391 JYJ655391 KIF655391 KSB655391 LBX655391 LLT655391 LVP655391 MFL655391 MPH655391 MZD655391 NIZ655391 NSV655391 OCR655391 OMN655391 OWJ655391 PGF655391 PQB655391 PZX655391 QJT655391 QTP655391 RDL655391 RNH655391 RXD655391 SGZ655391 SQV655391 TAR655391 TKN655391 TUJ655391 UEF655391 UOB655391 UXX655391 VHT655391 VRP655391 WBL655391 WLH655391 WVD655391 A720927 IR720927 SN720927 ACJ720927 AMF720927 AWB720927 BFX720927 BPT720927 BZP720927 CJL720927 CTH720927 DDD720927 DMZ720927 DWV720927 EGR720927 EQN720927 FAJ720927 FKF720927 FUB720927 GDX720927 GNT720927 GXP720927 HHL720927 HRH720927 IBD720927 IKZ720927 IUV720927 JER720927 JON720927 JYJ720927 KIF720927 KSB720927 LBX720927 LLT720927 LVP720927 MFL720927 MPH720927 MZD720927 NIZ720927 NSV720927 OCR720927 OMN720927 OWJ720927 PGF720927 PQB720927 PZX720927 QJT720927 QTP720927 RDL720927 RNH720927 RXD720927 SGZ720927 SQV720927 TAR720927 TKN720927 TUJ720927 UEF720927 UOB720927 UXX720927 VHT720927 VRP720927 WBL720927 WLH720927 WVD720927 A786463 IR786463 SN786463 ACJ786463 AMF786463 AWB786463 BFX786463 BPT786463 BZP786463 CJL786463 CTH786463 DDD786463 DMZ786463 DWV786463 EGR786463 EQN786463 FAJ786463 FKF786463 FUB786463 GDX786463 GNT786463 GXP786463 HHL786463 HRH786463 IBD786463 IKZ786463 IUV786463 JER786463 JON786463 JYJ786463 KIF786463 KSB786463 LBX786463 LLT786463 LVP786463 MFL786463 MPH786463 MZD786463 NIZ786463 NSV786463 OCR786463 OMN786463 OWJ786463 PGF786463 PQB786463 PZX786463 QJT786463 QTP786463 RDL786463 RNH786463 RXD786463 SGZ786463 SQV786463 TAR786463 TKN786463 TUJ786463 UEF786463 UOB786463 UXX786463 VHT786463 VRP786463 WBL786463 WLH786463 WVD786463 A851999 IR851999 SN851999 ACJ851999 AMF851999 AWB851999 BFX851999 BPT851999 BZP851999 CJL851999 CTH851999 DDD851999 DMZ851999 DWV851999 EGR851999 EQN851999 FAJ851999 FKF851999 FUB851999 GDX851999 GNT851999 GXP851999 HHL851999 HRH851999 IBD851999 IKZ851999 IUV851999 JER851999 JON851999 JYJ851999 KIF851999 KSB851999 LBX851999 LLT851999 LVP851999 MFL851999 MPH851999 MZD851999 NIZ851999 NSV851999 OCR851999 OMN851999 OWJ851999 PGF851999 PQB851999 PZX851999 QJT851999 QTP851999 RDL851999 RNH851999 RXD851999 SGZ851999 SQV851999 TAR851999 TKN851999 TUJ851999 UEF851999 UOB851999 UXX851999 VHT851999 VRP851999 WBL851999 WLH851999 WVD851999 A917535 IR917535 SN917535 ACJ917535 AMF917535 AWB917535 BFX917535 BPT917535 BZP917535 CJL917535 CTH917535 DDD917535 DMZ917535 DWV917535 EGR917535 EQN917535 FAJ917535 FKF917535 FUB917535 GDX917535 GNT917535 GXP917535 HHL917535 HRH917535 IBD917535 IKZ917535 IUV917535 JER917535 JON917535 JYJ917535 KIF917535 KSB917535 LBX917535 LLT917535 LVP917535 MFL917535 MPH917535 MZD917535 NIZ917535 NSV917535 OCR917535 OMN917535 OWJ917535 PGF917535 PQB917535 PZX917535 QJT917535 QTP917535 RDL917535 RNH917535 RXD917535 SGZ917535 SQV917535 TAR917535 TKN917535 TUJ917535 UEF917535 UOB917535 UXX917535 VHT917535 VRP917535 WBL917535 WLH917535 WVD917535 A983071 IR983071 SN983071 ACJ983071 AMF983071 AWB983071 BFX983071 BPT983071 BZP983071 CJL983071 CTH983071 DDD983071 DMZ983071 DWV983071 EGR983071 EQN983071 FAJ983071 FKF983071 FUB983071 GDX983071 GNT983071 GXP983071 HHL983071 HRH983071 IBD983071 IKZ983071 IUV983071 JER983071 JON983071 JYJ983071 KIF983071 KSB983071 LBX983071 LLT983071 LVP983071 MFL983071 MPH983071 MZD983071 NIZ983071 NSV983071 OCR983071 OMN983071 OWJ983071 PGF983071 PQB983071 PZX983071 QJT983071 QTP983071 RDL983071 RNH983071 RXD983071 SGZ983071 SQV983071 TAR983071 TKN983071 TUJ983071 UEF983071 UOB983071 UXX983071 VHT983071 VRP983071 WBL983071 WLH983071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 type="decimal" allowBlank="1" showInputMessage="1" showErrorMessage="1" sqref="WVG983071 WLK983071 C65567 IU65567 SQ65567 ACM65567 AMI65567 AWE65567 BGA65567 BPW65567 BZS65567 CJO65567 CTK65567 DDG65567 DNC65567 DWY65567 EGU65567 EQQ65567 FAM65567 FKI65567 FUE65567 GEA65567 GNW65567 GXS65567 HHO65567 HRK65567 IBG65567 ILC65567 IUY65567 JEU65567 JOQ65567 JYM65567 KII65567 KSE65567 LCA65567 LLW65567 LVS65567 MFO65567 MPK65567 MZG65567 NJC65567 NSY65567 OCU65567 OMQ65567 OWM65567 PGI65567 PQE65567 QAA65567 QJW65567 QTS65567 RDO65567 RNK65567 RXG65567 SHC65567 SQY65567 TAU65567 TKQ65567 TUM65567 UEI65567 UOE65567 UYA65567 VHW65567 VRS65567 WBO65567 WLK65567 WVG65567 C131103 IU131103 SQ131103 ACM131103 AMI131103 AWE131103 BGA131103 BPW131103 BZS131103 CJO131103 CTK131103 DDG131103 DNC131103 DWY131103 EGU131103 EQQ131103 FAM131103 FKI131103 FUE131103 GEA131103 GNW131103 GXS131103 HHO131103 HRK131103 IBG131103 ILC131103 IUY131103 JEU131103 JOQ131103 JYM131103 KII131103 KSE131103 LCA131103 LLW131103 LVS131103 MFO131103 MPK131103 MZG131103 NJC131103 NSY131103 OCU131103 OMQ131103 OWM131103 PGI131103 PQE131103 QAA131103 QJW131103 QTS131103 RDO131103 RNK131103 RXG131103 SHC131103 SQY131103 TAU131103 TKQ131103 TUM131103 UEI131103 UOE131103 UYA131103 VHW131103 VRS131103 WBO131103 WLK131103 WVG131103 C196639 IU196639 SQ196639 ACM196639 AMI196639 AWE196639 BGA196639 BPW196639 BZS196639 CJO196639 CTK196639 DDG196639 DNC196639 DWY196639 EGU196639 EQQ196639 FAM196639 FKI196639 FUE196639 GEA196639 GNW196639 GXS196639 HHO196639 HRK196639 IBG196639 ILC196639 IUY196639 JEU196639 JOQ196639 JYM196639 KII196639 KSE196639 LCA196639 LLW196639 LVS196639 MFO196639 MPK196639 MZG196639 NJC196639 NSY196639 OCU196639 OMQ196639 OWM196639 PGI196639 PQE196639 QAA196639 QJW196639 QTS196639 RDO196639 RNK196639 RXG196639 SHC196639 SQY196639 TAU196639 TKQ196639 TUM196639 UEI196639 UOE196639 UYA196639 VHW196639 VRS196639 WBO196639 WLK196639 WVG196639 C262175 IU262175 SQ262175 ACM262175 AMI262175 AWE262175 BGA262175 BPW262175 BZS262175 CJO262175 CTK262175 DDG262175 DNC262175 DWY262175 EGU262175 EQQ262175 FAM262175 FKI262175 FUE262175 GEA262175 GNW262175 GXS262175 HHO262175 HRK262175 IBG262175 ILC262175 IUY262175 JEU262175 JOQ262175 JYM262175 KII262175 KSE262175 LCA262175 LLW262175 LVS262175 MFO262175 MPK262175 MZG262175 NJC262175 NSY262175 OCU262175 OMQ262175 OWM262175 PGI262175 PQE262175 QAA262175 QJW262175 QTS262175 RDO262175 RNK262175 RXG262175 SHC262175 SQY262175 TAU262175 TKQ262175 TUM262175 UEI262175 UOE262175 UYA262175 VHW262175 VRS262175 WBO262175 WLK262175 WVG262175 C327711 IU327711 SQ327711 ACM327711 AMI327711 AWE327711 BGA327711 BPW327711 BZS327711 CJO327711 CTK327711 DDG327711 DNC327711 DWY327711 EGU327711 EQQ327711 FAM327711 FKI327711 FUE327711 GEA327711 GNW327711 GXS327711 HHO327711 HRK327711 IBG327711 ILC327711 IUY327711 JEU327711 JOQ327711 JYM327711 KII327711 KSE327711 LCA327711 LLW327711 LVS327711 MFO327711 MPK327711 MZG327711 NJC327711 NSY327711 OCU327711 OMQ327711 OWM327711 PGI327711 PQE327711 QAA327711 QJW327711 QTS327711 RDO327711 RNK327711 RXG327711 SHC327711 SQY327711 TAU327711 TKQ327711 TUM327711 UEI327711 UOE327711 UYA327711 VHW327711 VRS327711 WBO327711 WLK327711 WVG327711 C393247 IU393247 SQ393247 ACM393247 AMI393247 AWE393247 BGA393247 BPW393247 BZS393247 CJO393247 CTK393247 DDG393247 DNC393247 DWY393247 EGU393247 EQQ393247 FAM393247 FKI393247 FUE393247 GEA393247 GNW393247 GXS393247 HHO393247 HRK393247 IBG393247 ILC393247 IUY393247 JEU393247 JOQ393247 JYM393247 KII393247 KSE393247 LCA393247 LLW393247 LVS393247 MFO393247 MPK393247 MZG393247 NJC393247 NSY393247 OCU393247 OMQ393247 OWM393247 PGI393247 PQE393247 QAA393247 QJW393247 QTS393247 RDO393247 RNK393247 RXG393247 SHC393247 SQY393247 TAU393247 TKQ393247 TUM393247 UEI393247 UOE393247 UYA393247 VHW393247 VRS393247 WBO393247 WLK393247 WVG393247 C458783 IU458783 SQ458783 ACM458783 AMI458783 AWE458783 BGA458783 BPW458783 BZS458783 CJO458783 CTK458783 DDG458783 DNC458783 DWY458783 EGU458783 EQQ458783 FAM458783 FKI458783 FUE458783 GEA458783 GNW458783 GXS458783 HHO458783 HRK458783 IBG458783 ILC458783 IUY458783 JEU458783 JOQ458783 JYM458783 KII458783 KSE458783 LCA458783 LLW458783 LVS458783 MFO458783 MPK458783 MZG458783 NJC458783 NSY458783 OCU458783 OMQ458783 OWM458783 PGI458783 PQE458783 QAA458783 QJW458783 QTS458783 RDO458783 RNK458783 RXG458783 SHC458783 SQY458783 TAU458783 TKQ458783 TUM458783 UEI458783 UOE458783 UYA458783 VHW458783 VRS458783 WBO458783 WLK458783 WVG458783 C524319 IU524319 SQ524319 ACM524319 AMI524319 AWE524319 BGA524319 BPW524319 BZS524319 CJO524319 CTK524319 DDG524319 DNC524319 DWY524319 EGU524319 EQQ524319 FAM524319 FKI524319 FUE524319 GEA524319 GNW524319 GXS524319 HHO524319 HRK524319 IBG524319 ILC524319 IUY524319 JEU524319 JOQ524319 JYM524319 KII524319 KSE524319 LCA524319 LLW524319 LVS524319 MFO524319 MPK524319 MZG524319 NJC524319 NSY524319 OCU524319 OMQ524319 OWM524319 PGI524319 PQE524319 QAA524319 QJW524319 QTS524319 RDO524319 RNK524319 RXG524319 SHC524319 SQY524319 TAU524319 TKQ524319 TUM524319 UEI524319 UOE524319 UYA524319 VHW524319 VRS524319 WBO524319 WLK524319 WVG524319 C589855 IU589855 SQ589855 ACM589855 AMI589855 AWE589855 BGA589855 BPW589855 BZS589855 CJO589855 CTK589855 DDG589855 DNC589855 DWY589855 EGU589855 EQQ589855 FAM589855 FKI589855 FUE589855 GEA589855 GNW589855 GXS589855 HHO589855 HRK589855 IBG589855 ILC589855 IUY589855 JEU589855 JOQ589855 JYM589855 KII589855 KSE589855 LCA589855 LLW589855 LVS589855 MFO589855 MPK589855 MZG589855 NJC589855 NSY589855 OCU589855 OMQ589855 OWM589855 PGI589855 PQE589855 QAA589855 QJW589855 QTS589855 RDO589855 RNK589855 RXG589855 SHC589855 SQY589855 TAU589855 TKQ589855 TUM589855 UEI589855 UOE589855 UYA589855 VHW589855 VRS589855 WBO589855 WLK589855 WVG589855 C655391 IU655391 SQ655391 ACM655391 AMI655391 AWE655391 BGA655391 BPW655391 BZS655391 CJO655391 CTK655391 DDG655391 DNC655391 DWY655391 EGU655391 EQQ655391 FAM655391 FKI655391 FUE655391 GEA655391 GNW655391 GXS655391 HHO655391 HRK655391 IBG655391 ILC655391 IUY655391 JEU655391 JOQ655391 JYM655391 KII655391 KSE655391 LCA655391 LLW655391 LVS655391 MFO655391 MPK655391 MZG655391 NJC655391 NSY655391 OCU655391 OMQ655391 OWM655391 PGI655391 PQE655391 QAA655391 QJW655391 QTS655391 RDO655391 RNK655391 RXG655391 SHC655391 SQY655391 TAU655391 TKQ655391 TUM655391 UEI655391 UOE655391 UYA655391 VHW655391 VRS655391 WBO655391 WLK655391 WVG655391 C720927 IU720927 SQ720927 ACM720927 AMI720927 AWE720927 BGA720927 BPW720927 BZS720927 CJO720927 CTK720927 DDG720927 DNC720927 DWY720927 EGU720927 EQQ720927 FAM720927 FKI720927 FUE720927 GEA720927 GNW720927 GXS720927 HHO720927 HRK720927 IBG720927 ILC720927 IUY720927 JEU720927 JOQ720927 JYM720927 KII720927 KSE720927 LCA720927 LLW720927 LVS720927 MFO720927 MPK720927 MZG720927 NJC720927 NSY720927 OCU720927 OMQ720927 OWM720927 PGI720927 PQE720927 QAA720927 QJW720927 QTS720927 RDO720927 RNK720927 RXG720927 SHC720927 SQY720927 TAU720927 TKQ720927 TUM720927 UEI720927 UOE720927 UYA720927 VHW720927 VRS720927 WBO720927 WLK720927 WVG720927 C786463 IU786463 SQ786463 ACM786463 AMI786463 AWE786463 BGA786463 BPW786463 BZS786463 CJO786463 CTK786463 DDG786463 DNC786463 DWY786463 EGU786463 EQQ786463 FAM786463 FKI786463 FUE786463 GEA786463 GNW786463 GXS786463 HHO786463 HRK786463 IBG786463 ILC786463 IUY786463 JEU786463 JOQ786463 JYM786463 KII786463 KSE786463 LCA786463 LLW786463 LVS786463 MFO786463 MPK786463 MZG786463 NJC786463 NSY786463 OCU786463 OMQ786463 OWM786463 PGI786463 PQE786463 QAA786463 QJW786463 QTS786463 RDO786463 RNK786463 RXG786463 SHC786463 SQY786463 TAU786463 TKQ786463 TUM786463 UEI786463 UOE786463 UYA786463 VHW786463 VRS786463 WBO786463 WLK786463 WVG786463 C851999 IU851999 SQ851999 ACM851999 AMI851999 AWE851999 BGA851999 BPW851999 BZS851999 CJO851999 CTK851999 DDG851999 DNC851999 DWY851999 EGU851999 EQQ851999 FAM851999 FKI851999 FUE851999 GEA851999 GNW851999 GXS851999 HHO851999 HRK851999 IBG851999 ILC851999 IUY851999 JEU851999 JOQ851999 JYM851999 KII851999 KSE851999 LCA851999 LLW851999 LVS851999 MFO851999 MPK851999 MZG851999 NJC851999 NSY851999 OCU851999 OMQ851999 OWM851999 PGI851999 PQE851999 QAA851999 QJW851999 QTS851999 RDO851999 RNK851999 RXG851999 SHC851999 SQY851999 TAU851999 TKQ851999 TUM851999 UEI851999 UOE851999 UYA851999 VHW851999 VRS851999 WBO851999 WLK851999 WVG851999 C917535 IU917535 SQ917535 ACM917535 AMI917535 AWE917535 BGA917535 BPW917535 BZS917535 CJO917535 CTK917535 DDG917535 DNC917535 DWY917535 EGU917535 EQQ917535 FAM917535 FKI917535 FUE917535 GEA917535 GNW917535 GXS917535 HHO917535 HRK917535 IBG917535 ILC917535 IUY917535 JEU917535 JOQ917535 JYM917535 KII917535 KSE917535 LCA917535 LLW917535 LVS917535 MFO917535 MPK917535 MZG917535 NJC917535 NSY917535 OCU917535 OMQ917535 OWM917535 PGI917535 PQE917535 QAA917535 QJW917535 QTS917535 RDO917535 RNK917535 RXG917535 SHC917535 SQY917535 TAU917535 TKQ917535 TUM917535 UEI917535 UOE917535 UYA917535 VHW917535 VRS917535 WBO917535 WLK917535 WVG917535 C983071 IU983071 SQ983071 ACM983071 AMI983071 AWE983071 BGA983071 BPW983071 BZS983071 CJO983071 CTK983071 DDG983071 DNC983071 DWY983071 EGU983071 EQQ983071 FAM983071 FKI983071 FUE983071 GEA983071 GNW983071 GXS983071 HHO983071 HRK983071 IBG983071 ILC983071 IUY983071 JEU983071 JOQ983071 JYM983071 KII983071 KSE983071 LCA983071 LLW983071 LVS983071 MFO983071 MPK983071 MZG983071 NJC983071 NSY983071 OCU983071 OMQ983071 OWM983071 PGI983071 PQE983071 QAA983071 QJW983071 QTS983071 RDO983071 RNK983071 RXG983071 SHC983071 SQY983071 TAU983071 TKQ983071 TUM983071 UEI983071 UOE983071 UYA983071 VHW983071 VRS983071 WBO983071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148"/>
  <sheetViews>
    <sheetView topLeftCell="B28" zoomScale="80" zoomScaleNormal="80" workbookViewId="0">
      <selection activeCell="C40" sqref="C40"/>
    </sheetView>
  </sheetViews>
  <sheetFormatPr baseColWidth="10" defaultRowHeight="15" x14ac:dyDescent="0.25"/>
  <cols>
    <col min="1" max="1" width="3.140625" style="5" bestFit="1" customWidth="1"/>
    <col min="2" max="2" width="32.7109375" style="5" customWidth="1"/>
    <col min="3" max="3" width="31.140625" style="5" customWidth="1"/>
    <col min="4" max="4" width="36.140625" style="5" customWidth="1"/>
    <col min="5" max="5" width="25" style="5" customWidth="1"/>
    <col min="6" max="7" width="29.7109375" style="5" customWidth="1"/>
    <col min="8" max="8" width="26.42578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33.7109375" style="5" customWidth="1"/>
    <col min="17" max="17" width="28.28515625" style="5" customWidth="1"/>
    <col min="18" max="240" width="11.42578125" style="5"/>
    <col min="241" max="241" width="1" style="5" customWidth="1"/>
    <col min="242" max="242" width="4.28515625" style="5" customWidth="1"/>
    <col min="243" max="243" width="34.7109375" style="5" customWidth="1"/>
    <col min="244" max="244" width="0" style="5" hidden="1" customWidth="1"/>
    <col min="245" max="245" width="20" style="5" customWidth="1"/>
    <col min="246" max="246" width="20.85546875" style="5" customWidth="1"/>
    <col min="247" max="247" width="25" style="5" customWidth="1"/>
    <col min="248" max="248" width="18.7109375" style="5" customWidth="1"/>
    <col min="249" max="249" width="29.7109375" style="5" customWidth="1"/>
    <col min="250" max="250" width="13.42578125" style="5" customWidth="1"/>
    <col min="251" max="251" width="13.85546875" style="5" customWidth="1"/>
    <col min="252" max="256" width="16.5703125" style="5" customWidth="1"/>
    <col min="257" max="257" width="20.5703125" style="5" customWidth="1"/>
    <col min="258" max="258" width="21.140625" style="5" customWidth="1"/>
    <col min="259" max="259" width="9.5703125" style="5" customWidth="1"/>
    <col min="260" max="260" width="0.42578125" style="5" customWidth="1"/>
    <col min="261" max="267" width="6.42578125" style="5" customWidth="1"/>
    <col min="268" max="496" width="11.42578125" style="5"/>
    <col min="497" max="497" width="1" style="5" customWidth="1"/>
    <col min="498" max="498" width="4.28515625" style="5" customWidth="1"/>
    <col min="499" max="499" width="34.7109375" style="5" customWidth="1"/>
    <col min="500" max="500" width="0" style="5" hidden="1" customWidth="1"/>
    <col min="501" max="501" width="20" style="5" customWidth="1"/>
    <col min="502" max="502" width="20.85546875" style="5" customWidth="1"/>
    <col min="503" max="503" width="25" style="5" customWidth="1"/>
    <col min="504" max="504" width="18.7109375" style="5" customWidth="1"/>
    <col min="505" max="505" width="29.7109375" style="5" customWidth="1"/>
    <col min="506" max="506" width="13.42578125" style="5" customWidth="1"/>
    <col min="507" max="507" width="13.85546875" style="5" customWidth="1"/>
    <col min="508" max="512" width="16.5703125" style="5" customWidth="1"/>
    <col min="513" max="513" width="20.5703125" style="5" customWidth="1"/>
    <col min="514" max="514" width="21.140625" style="5" customWidth="1"/>
    <col min="515" max="515" width="9.5703125" style="5" customWidth="1"/>
    <col min="516" max="516" width="0.42578125" style="5" customWidth="1"/>
    <col min="517" max="523" width="6.42578125" style="5" customWidth="1"/>
    <col min="524" max="752" width="11.42578125" style="5"/>
    <col min="753" max="753" width="1" style="5" customWidth="1"/>
    <col min="754" max="754" width="4.28515625" style="5" customWidth="1"/>
    <col min="755" max="755" width="34.7109375" style="5" customWidth="1"/>
    <col min="756" max="756" width="0" style="5" hidden="1" customWidth="1"/>
    <col min="757" max="757" width="20" style="5" customWidth="1"/>
    <col min="758" max="758" width="20.85546875" style="5" customWidth="1"/>
    <col min="759" max="759" width="25" style="5" customWidth="1"/>
    <col min="760" max="760" width="18.7109375" style="5" customWidth="1"/>
    <col min="761" max="761" width="29.7109375" style="5" customWidth="1"/>
    <col min="762" max="762" width="13.42578125" style="5" customWidth="1"/>
    <col min="763" max="763" width="13.85546875" style="5" customWidth="1"/>
    <col min="764" max="768" width="16.5703125" style="5" customWidth="1"/>
    <col min="769" max="769" width="20.5703125" style="5" customWidth="1"/>
    <col min="770" max="770" width="21.140625" style="5" customWidth="1"/>
    <col min="771" max="771" width="9.5703125" style="5" customWidth="1"/>
    <col min="772" max="772" width="0.42578125" style="5" customWidth="1"/>
    <col min="773" max="779" width="6.42578125" style="5" customWidth="1"/>
    <col min="780" max="1008" width="11.42578125" style="5"/>
    <col min="1009" max="1009" width="1" style="5" customWidth="1"/>
    <col min="1010" max="1010" width="4.28515625" style="5" customWidth="1"/>
    <col min="1011" max="1011" width="34.7109375" style="5" customWidth="1"/>
    <col min="1012" max="1012" width="0" style="5" hidden="1" customWidth="1"/>
    <col min="1013" max="1013" width="20" style="5" customWidth="1"/>
    <col min="1014" max="1014" width="20.85546875" style="5" customWidth="1"/>
    <col min="1015" max="1015" width="25" style="5" customWidth="1"/>
    <col min="1016" max="1016" width="18.7109375" style="5" customWidth="1"/>
    <col min="1017" max="1017" width="29.7109375" style="5" customWidth="1"/>
    <col min="1018" max="1018" width="13.42578125" style="5" customWidth="1"/>
    <col min="1019" max="1019" width="13.85546875" style="5" customWidth="1"/>
    <col min="1020" max="1024" width="16.5703125" style="5" customWidth="1"/>
    <col min="1025" max="1025" width="20.5703125" style="5" customWidth="1"/>
    <col min="1026" max="1026" width="21.140625" style="5" customWidth="1"/>
    <col min="1027" max="1027" width="9.5703125" style="5" customWidth="1"/>
    <col min="1028" max="1028" width="0.42578125" style="5" customWidth="1"/>
    <col min="1029" max="1035" width="6.42578125" style="5" customWidth="1"/>
    <col min="1036" max="1264" width="11.42578125" style="5"/>
    <col min="1265" max="1265" width="1" style="5" customWidth="1"/>
    <col min="1266" max="1266" width="4.28515625" style="5" customWidth="1"/>
    <col min="1267" max="1267" width="34.7109375" style="5" customWidth="1"/>
    <col min="1268" max="1268" width="0" style="5" hidden="1" customWidth="1"/>
    <col min="1269" max="1269" width="20" style="5" customWidth="1"/>
    <col min="1270" max="1270" width="20.85546875" style="5" customWidth="1"/>
    <col min="1271" max="1271" width="25" style="5" customWidth="1"/>
    <col min="1272" max="1272" width="18.7109375" style="5" customWidth="1"/>
    <col min="1273" max="1273" width="29.7109375" style="5" customWidth="1"/>
    <col min="1274" max="1274" width="13.42578125" style="5" customWidth="1"/>
    <col min="1275" max="1275" width="13.85546875" style="5" customWidth="1"/>
    <col min="1276" max="1280" width="16.5703125" style="5" customWidth="1"/>
    <col min="1281" max="1281" width="20.5703125" style="5" customWidth="1"/>
    <col min="1282" max="1282" width="21.140625" style="5" customWidth="1"/>
    <col min="1283" max="1283" width="9.5703125" style="5" customWidth="1"/>
    <col min="1284" max="1284" width="0.42578125" style="5" customWidth="1"/>
    <col min="1285" max="1291" width="6.42578125" style="5" customWidth="1"/>
    <col min="1292" max="1520" width="11.42578125" style="5"/>
    <col min="1521" max="1521" width="1" style="5" customWidth="1"/>
    <col min="1522" max="1522" width="4.28515625" style="5" customWidth="1"/>
    <col min="1523" max="1523" width="34.7109375" style="5" customWidth="1"/>
    <col min="1524" max="1524" width="0" style="5" hidden="1" customWidth="1"/>
    <col min="1525" max="1525" width="20" style="5" customWidth="1"/>
    <col min="1526" max="1526" width="20.85546875" style="5" customWidth="1"/>
    <col min="1527" max="1527" width="25" style="5" customWidth="1"/>
    <col min="1528" max="1528" width="18.7109375" style="5" customWidth="1"/>
    <col min="1529" max="1529" width="29.7109375" style="5" customWidth="1"/>
    <col min="1530" max="1530" width="13.42578125" style="5" customWidth="1"/>
    <col min="1531" max="1531" width="13.85546875" style="5" customWidth="1"/>
    <col min="1532" max="1536" width="16.5703125" style="5" customWidth="1"/>
    <col min="1537" max="1537" width="20.5703125" style="5" customWidth="1"/>
    <col min="1538" max="1538" width="21.140625" style="5" customWidth="1"/>
    <col min="1539" max="1539" width="9.5703125" style="5" customWidth="1"/>
    <col min="1540" max="1540" width="0.42578125" style="5" customWidth="1"/>
    <col min="1541" max="1547" width="6.42578125" style="5" customWidth="1"/>
    <col min="1548" max="1776" width="11.42578125" style="5"/>
    <col min="1777" max="1777" width="1" style="5" customWidth="1"/>
    <col min="1778" max="1778" width="4.28515625" style="5" customWidth="1"/>
    <col min="1779" max="1779" width="34.7109375" style="5" customWidth="1"/>
    <col min="1780" max="1780" width="0" style="5" hidden="1" customWidth="1"/>
    <col min="1781" max="1781" width="20" style="5" customWidth="1"/>
    <col min="1782" max="1782" width="20.85546875" style="5" customWidth="1"/>
    <col min="1783" max="1783" width="25" style="5" customWidth="1"/>
    <col min="1784" max="1784" width="18.7109375" style="5" customWidth="1"/>
    <col min="1785" max="1785" width="29.7109375" style="5" customWidth="1"/>
    <col min="1786" max="1786" width="13.42578125" style="5" customWidth="1"/>
    <col min="1787" max="1787" width="13.85546875" style="5" customWidth="1"/>
    <col min="1788" max="1792" width="16.5703125" style="5" customWidth="1"/>
    <col min="1793" max="1793" width="20.5703125" style="5" customWidth="1"/>
    <col min="1794" max="1794" width="21.140625" style="5" customWidth="1"/>
    <col min="1795" max="1795" width="9.5703125" style="5" customWidth="1"/>
    <col min="1796" max="1796" width="0.42578125" style="5" customWidth="1"/>
    <col min="1797" max="1803" width="6.42578125" style="5" customWidth="1"/>
    <col min="1804" max="2032" width="11.42578125" style="5"/>
    <col min="2033" max="2033" width="1" style="5" customWidth="1"/>
    <col min="2034" max="2034" width="4.28515625" style="5" customWidth="1"/>
    <col min="2035" max="2035" width="34.7109375" style="5" customWidth="1"/>
    <col min="2036" max="2036" width="0" style="5" hidden="1" customWidth="1"/>
    <col min="2037" max="2037" width="20" style="5" customWidth="1"/>
    <col min="2038" max="2038" width="20.85546875" style="5" customWidth="1"/>
    <col min="2039" max="2039" width="25" style="5" customWidth="1"/>
    <col min="2040" max="2040" width="18.7109375" style="5" customWidth="1"/>
    <col min="2041" max="2041" width="29.7109375" style="5" customWidth="1"/>
    <col min="2042" max="2042" width="13.42578125" style="5" customWidth="1"/>
    <col min="2043" max="2043" width="13.85546875" style="5" customWidth="1"/>
    <col min="2044" max="2048" width="16.5703125" style="5" customWidth="1"/>
    <col min="2049" max="2049" width="20.5703125" style="5" customWidth="1"/>
    <col min="2050" max="2050" width="21.140625" style="5" customWidth="1"/>
    <col min="2051" max="2051" width="9.5703125" style="5" customWidth="1"/>
    <col min="2052" max="2052" width="0.42578125" style="5" customWidth="1"/>
    <col min="2053" max="2059" width="6.42578125" style="5" customWidth="1"/>
    <col min="2060" max="2288" width="11.42578125" style="5"/>
    <col min="2289" max="2289" width="1" style="5" customWidth="1"/>
    <col min="2290" max="2290" width="4.28515625" style="5" customWidth="1"/>
    <col min="2291" max="2291" width="34.7109375" style="5" customWidth="1"/>
    <col min="2292" max="2292" width="0" style="5" hidden="1" customWidth="1"/>
    <col min="2293" max="2293" width="20" style="5" customWidth="1"/>
    <col min="2294" max="2294" width="20.85546875" style="5" customWidth="1"/>
    <col min="2295" max="2295" width="25" style="5" customWidth="1"/>
    <col min="2296" max="2296" width="18.7109375" style="5" customWidth="1"/>
    <col min="2297" max="2297" width="29.7109375" style="5" customWidth="1"/>
    <col min="2298" max="2298" width="13.42578125" style="5" customWidth="1"/>
    <col min="2299" max="2299" width="13.85546875" style="5" customWidth="1"/>
    <col min="2300" max="2304" width="16.5703125" style="5" customWidth="1"/>
    <col min="2305" max="2305" width="20.5703125" style="5" customWidth="1"/>
    <col min="2306" max="2306" width="21.140625" style="5" customWidth="1"/>
    <col min="2307" max="2307" width="9.5703125" style="5" customWidth="1"/>
    <col min="2308" max="2308" width="0.42578125" style="5" customWidth="1"/>
    <col min="2309" max="2315" width="6.42578125" style="5" customWidth="1"/>
    <col min="2316" max="2544" width="11.42578125" style="5"/>
    <col min="2545" max="2545" width="1" style="5" customWidth="1"/>
    <col min="2546" max="2546" width="4.28515625" style="5" customWidth="1"/>
    <col min="2547" max="2547" width="34.7109375" style="5" customWidth="1"/>
    <col min="2548" max="2548" width="0" style="5" hidden="1" customWidth="1"/>
    <col min="2549" max="2549" width="20" style="5" customWidth="1"/>
    <col min="2550" max="2550" width="20.85546875" style="5" customWidth="1"/>
    <col min="2551" max="2551" width="25" style="5" customWidth="1"/>
    <col min="2552" max="2552" width="18.7109375" style="5" customWidth="1"/>
    <col min="2553" max="2553" width="29.7109375" style="5" customWidth="1"/>
    <col min="2554" max="2554" width="13.42578125" style="5" customWidth="1"/>
    <col min="2555" max="2555" width="13.85546875" style="5" customWidth="1"/>
    <col min="2556" max="2560" width="16.5703125" style="5" customWidth="1"/>
    <col min="2561" max="2561" width="20.5703125" style="5" customWidth="1"/>
    <col min="2562" max="2562" width="21.140625" style="5" customWidth="1"/>
    <col min="2563" max="2563" width="9.5703125" style="5" customWidth="1"/>
    <col min="2564" max="2564" width="0.42578125" style="5" customWidth="1"/>
    <col min="2565" max="2571" width="6.42578125" style="5" customWidth="1"/>
    <col min="2572" max="2800" width="11.42578125" style="5"/>
    <col min="2801" max="2801" width="1" style="5" customWidth="1"/>
    <col min="2802" max="2802" width="4.28515625" style="5" customWidth="1"/>
    <col min="2803" max="2803" width="34.7109375" style="5" customWidth="1"/>
    <col min="2804" max="2804" width="0" style="5" hidden="1" customWidth="1"/>
    <col min="2805" max="2805" width="20" style="5" customWidth="1"/>
    <col min="2806" max="2806" width="20.85546875" style="5" customWidth="1"/>
    <col min="2807" max="2807" width="25" style="5" customWidth="1"/>
    <col min="2808" max="2808" width="18.7109375" style="5" customWidth="1"/>
    <col min="2809" max="2809" width="29.7109375" style="5" customWidth="1"/>
    <col min="2810" max="2810" width="13.42578125" style="5" customWidth="1"/>
    <col min="2811" max="2811" width="13.85546875" style="5" customWidth="1"/>
    <col min="2812" max="2816" width="16.5703125" style="5" customWidth="1"/>
    <col min="2817" max="2817" width="20.5703125" style="5" customWidth="1"/>
    <col min="2818" max="2818" width="21.140625" style="5" customWidth="1"/>
    <col min="2819" max="2819" width="9.5703125" style="5" customWidth="1"/>
    <col min="2820" max="2820" width="0.42578125" style="5" customWidth="1"/>
    <col min="2821" max="2827" width="6.42578125" style="5" customWidth="1"/>
    <col min="2828" max="3056" width="11.42578125" style="5"/>
    <col min="3057" max="3057" width="1" style="5" customWidth="1"/>
    <col min="3058" max="3058" width="4.28515625" style="5" customWidth="1"/>
    <col min="3059" max="3059" width="34.7109375" style="5" customWidth="1"/>
    <col min="3060" max="3060" width="0" style="5" hidden="1" customWidth="1"/>
    <col min="3061" max="3061" width="20" style="5" customWidth="1"/>
    <col min="3062" max="3062" width="20.85546875" style="5" customWidth="1"/>
    <col min="3063" max="3063" width="25" style="5" customWidth="1"/>
    <col min="3064" max="3064" width="18.7109375" style="5" customWidth="1"/>
    <col min="3065" max="3065" width="29.7109375" style="5" customWidth="1"/>
    <col min="3066" max="3066" width="13.42578125" style="5" customWidth="1"/>
    <col min="3067" max="3067" width="13.85546875" style="5" customWidth="1"/>
    <col min="3068" max="3072" width="16.5703125" style="5" customWidth="1"/>
    <col min="3073" max="3073" width="20.5703125" style="5" customWidth="1"/>
    <col min="3074" max="3074" width="21.140625" style="5" customWidth="1"/>
    <col min="3075" max="3075" width="9.5703125" style="5" customWidth="1"/>
    <col min="3076" max="3076" width="0.42578125" style="5" customWidth="1"/>
    <col min="3077" max="3083" width="6.42578125" style="5" customWidth="1"/>
    <col min="3084" max="3312" width="11.42578125" style="5"/>
    <col min="3313" max="3313" width="1" style="5" customWidth="1"/>
    <col min="3314" max="3314" width="4.28515625" style="5" customWidth="1"/>
    <col min="3315" max="3315" width="34.7109375" style="5" customWidth="1"/>
    <col min="3316" max="3316" width="0" style="5" hidden="1" customWidth="1"/>
    <col min="3317" max="3317" width="20" style="5" customWidth="1"/>
    <col min="3318" max="3318" width="20.85546875" style="5" customWidth="1"/>
    <col min="3319" max="3319" width="25" style="5" customWidth="1"/>
    <col min="3320" max="3320" width="18.7109375" style="5" customWidth="1"/>
    <col min="3321" max="3321" width="29.7109375" style="5" customWidth="1"/>
    <col min="3322" max="3322" width="13.42578125" style="5" customWidth="1"/>
    <col min="3323" max="3323" width="13.85546875" style="5" customWidth="1"/>
    <col min="3324" max="3328" width="16.5703125" style="5" customWidth="1"/>
    <col min="3329" max="3329" width="20.5703125" style="5" customWidth="1"/>
    <col min="3330" max="3330" width="21.140625" style="5" customWidth="1"/>
    <col min="3331" max="3331" width="9.5703125" style="5" customWidth="1"/>
    <col min="3332" max="3332" width="0.42578125" style="5" customWidth="1"/>
    <col min="3333" max="3339" width="6.42578125" style="5" customWidth="1"/>
    <col min="3340" max="3568" width="11.42578125" style="5"/>
    <col min="3569" max="3569" width="1" style="5" customWidth="1"/>
    <col min="3570" max="3570" width="4.28515625" style="5" customWidth="1"/>
    <col min="3571" max="3571" width="34.7109375" style="5" customWidth="1"/>
    <col min="3572" max="3572" width="0" style="5" hidden="1" customWidth="1"/>
    <col min="3573" max="3573" width="20" style="5" customWidth="1"/>
    <col min="3574" max="3574" width="20.85546875" style="5" customWidth="1"/>
    <col min="3575" max="3575" width="25" style="5" customWidth="1"/>
    <col min="3576" max="3576" width="18.7109375" style="5" customWidth="1"/>
    <col min="3577" max="3577" width="29.7109375" style="5" customWidth="1"/>
    <col min="3578" max="3578" width="13.42578125" style="5" customWidth="1"/>
    <col min="3579" max="3579" width="13.85546875" style="5" customWidth="1"/>
    <col min="3580" max="3584" width="16.5703125" style="5" customWidth="1"/>
    <col min="3585" max="3585" width="20.5703125" style="5" customWidth="1"/>
    <col min="3586" max="3586" width="21.140625" style="5" customWidth="1"/>
    <col min="3587" max="3587" width="9.5703125" style="5" customWidth="1"/>
    <col min="3588" max="3588" width="0.42578125" style="5" customWidth="1"/>
    <col min="3589" max="3595" width="6.42578125" style="5" customWidth="1"/>
    <col min="3596" max="3824" width="11.42578125" style="5"/>
    <col min="3825" max="3825" width="1" style="5" customWidth="1"/>
    <col min="3826" max="3826" width="4.28515625" style="5" customWidth="1"/>
    <col min="3827" max="3827" width="34.7109375" style="5" customWidth="1"/>
    <col min="3828" max="3828" width="0" style="5" hidden="1" customWidth="1"/>
    <col min="3829" max="3829" width="20" style="5" customWidth="1"/>
    <col min="3830" max="3830" width="20.85546875" style="5" customWidth="1"/>
    <col min="3831" max="3831" width="25" style="5" customWidth="1"/>
    <col min="3832" max="3832" width="18.7109375" style="5" customWidth="1"/>
    <col min="3833" max="3833" width="29.7109375" style="5" customWidth="1"/>
    <col min="3834" max="3834" width="13.42578125" style="5" customWidth="1"/>
    <col min="3835" max="3835" width="13.85546875" style="5" customWidth="1"/>
    <col min="3836" max="3840" width="16.5703125" style="5" customWidth="1"/>
    <col min="3841" max="3841" width="20.5703125" style="5" customWidth="1"/>
    <col min="3842" max="3842" width="21.140625" style="5" customWidth="1"/>
    <col min="3843" max="3843" width="9.5703125" style="5" customWidth="1"/>
    <col min="3844" max="3844" width="0.42578125" style="5" customWidth="1"/>
    <col min="3845" max="3851" width="6.42578125" style="5" customWidth="1"/>
    <col min="3852" max="4080" width="11.42578125" style="5"/>
    <col min="4081" max="4081" width="1" style="5" customWidth="1"/>
    <col min="4082" max="4082" width="4.28515625" style="5" customWidth="1"/>
    <col min="4083" max="4083" width="34.7109375" style="5" customWidth="1"/>
    <col min="4084" max="4084" width="0" style="5" hidden="1" customWidth="1"/>
    <col min="4085" max="4085" width="20" style="5" customWidth="1"/>
    <col min="4086" max="4086" width="20.85546875" style="5" customWidth="1"/>
    <col min="4087" max="4087" width="25" style="5" customWidth="1"/>
    <col min="4088" max="4088" width="18.7109375" style="5" customWidth="1"/>
    <col min="4089" max="4089" width="29.7109375" style="5" customWidth="1"/>
    <col min="4090" max="4090" width="13.42578125" style="5" customWidth="1"/>
    <col min="4091" max="4091" width="13.85546875" style="5" customWidth="1"/>
    <col min="4092" max="4096" width="16.5703125" style="5" customWidth="1"/>
    <col min="4097" max="4097" width="20.5703125" style="5" customWidth="1"/>
    <col min="4098" max="4098" width="21.140625" style="5" customWidth="1"/>
    <col min="4099" max="4099" width="9.5703125" style="5" customWidth="1"/>
    <col min="4100" max="4100" width="0.42578125" style="5" customWidth="1"/>
    <col min="4101" max="4107" width="6.42578125" style="5" customWidth="1"/>
    <col min="4108" max="4336" width="11.42578125" style="5"/>
    <col min="4337" max="4337" width="1" style="5" customWidth="1"/>
    <col min="4338" max="4338" width="4.28515625" style="5" customWidth="1"/>
    <col min="4339" max="4339" width="34.7109375" style="5" customWidth="1"/>
    <col min="4340" max="4340" width="0" style="5" hidden="1" customWidth="1"/>
    <col min="4341" max="4341" width="20" style="5" customWidth="1"/>
    <col min="4342" max="4342" width="20.85546875" style="5" customWidth="1"/>
    <col min="4343" max="4343" width="25" style="5" customWidth="1"/>
    <col min="4344" max="4344" width="18.7109375" style="5" customWidth="1"/>
    <col min="4345" max="4345" width="29.7109375" style="5" customWidth="1"/>
    <col min="4346" max="4346" width="13.42578125" style="5" customWidth="1"/>
    <col min="4347" max="4347" width="13.85546875" style="5" customWidth="1"/>
    <col min="4348" max="4352" width="16.5703125" style="5" customWidth="1"/>
    <col min="4353" max="4353" width="20.5703125" style="5" customWidth="1"/>
    <col min="4354" max="4354" width="21.140625" style="5" customWidth="1"/>
    <col min="4355" max="4355" width="9.5703125" style="5" customWidth="1"/>
    <col min="4356" max="4356" width="0.42578125" style="5" customWidth="1"/>
    <col min="4357" max="4363" width="6.42578125" style="5" customWidth="1"/>
    <col min="4364" max="4592" width="11.42578125" style="5"/>
    <col min="4593" max="4593" width="1" style="5" customWidth="1"/>
    <col min="4594" max="4594" width="4.28515625" style="5" customWidth="1"/>
    <col min="4595" max="4595" width="34.7109375" style="5" customWidth="1"/>
    <col min="4596" max="4596" width="0" style="5" hidden="1" customWidth="1"/>
    <col min="4597" max="4597" width="20" style="5" customWidth="1"/>
    <col min="4598" max="4598" width="20.85546875" style="5" customWidth="1"/>
    <col min="4599" max="4599" width="25" style="5" customWidth="1"/>
    <col min="4600" max="4600" width="18.7109375" style="5" customWidth="1"/>
    <col min="4601" max="4601" width="29.7109375" style="5" customWidth="1"/>
    <col min="4602" max="4602" width="13.42578125" style="5" customWidth="1"/>
    <col min="4603" max="4603" width="13.85546875" style="5" customWidth="1"/>
    <col min="4604" max="4608" width="16.5703125" style="5" customWidth="1"/>
    <col min="4609" max="4609" width="20.5703125" style="5" customWidth="1"/>
    <col min="4610" max="4610" width="21.140625" style="5" customWidth="1"/>
    <col min="4611" max="4611" width="9.5703125" style="5" customWidth="1"/>
    <col min="4612" max="4612" width="0.42578125" style="5" customWidth="1"/>
    <col min="4613" max="4619" width="6.42578125" style="5" customWidth="1"/>
    <col min="4620" max="4848" width="11.42578125" style="5"/>
    <col min="4849" max="4849" width="1" style="5" customWidth="1"/>
    <col min="4850" max="4850" width="4.28515625" style="5" customWidth="1"/>
    <col min="4851" max="4851" width="34.7109375" style="5" customWidth="1"/>
    <col min="4852" max="4852" width="0" style="5" hidden="1" customWidth="1"/>
    <col min="4853" max="4853" width="20" style="5" customWidth="1"/>
    <col min="4854" max="4854" width="20.85546875" style="5" customWidth="1"/>
    <col min="4855" max="4855" width="25" style="5" customWidth="1"/>
    <col min="4856" max="4856" width="18.7109375" style="5" customWidth="1"/>
    <col min="4857" max="4857" width="29.7109375" style="5" customWidth="1"/>
    <col min="4858" max="4858" width="13.42578125" style="5" customWidth="1"/>
    <col min="4859" max="4859" width="13.85546875" style="5" customWidth="1"/>
    <col min="4860" max="4864" width="16.5703125" style="5" customWidth="1"/>
    <col min="4865" max="4865" width="20.5703125" style="5" customWidth="1"/>
    <col min="4866" max="4866" width="21.140625" style="5" customWidth="1"/>
    <col min="4867" max="4867" width="9.5703125" style="5" customWidth="1"/>
    <col min="4868" max="4868" width="0.42578125" style="5" customWidth="1"/>
    <col min="4869" max="4875" width="6.42578125" style="5" customWidth="1"/>
    <col min="4876" max="5104" width="11.42578125" style="5"/>
    <col min="5105" max="5105" width="1" style="5" customWidth="1"/>
    <col min="5106" max="5106" width="4.28515625" style="5" customWidth="1"/>
    <col min="5107" max="5107" width="34.7109375" style="5" customWidth="1"/>
    <col min="5108" max="5108" width="0" style="5" hidden="1" customWidth="1"/>
    <col min="5109" max="5109" width="20" style="5" customWidth="1"/>
    <col min="5110" max="5110" width="20.85546875" style="5" customWidth="1"/>
    <col min="5111" max="5111" width="25" style="5" customWidth="1"/>
    <col min="5112" max="5112" width="18.7109375" style="5" customWidth="1"/>
    <col min="5113" max="5113" width="29.7109375" style="5" customWidth="1"/>
    <col min="5114" max="5114" width="13.42578125" style="5" customWidth="1"/>
    <col min="5115" max="5115" width="13.85546875" style="5" customWidth="1"/>
    <col min="5116" max="5120" width="16.5703125" style="5" customWidth="1"/>
    <col min="5121" max="5121" width="20.5703125" style="5" customWidth="1"/>
    <col min="5122" max="5122" width="21.140625" style="5" customWidth="1"/>
    <col min="5123" max="5123" width="9.5703125" style="5" customWidth="1"/>
    <col min="5124" max="5124" width="0.42578125" style="5" customWidth="1"/>
    <col min="5125" max="5131" width="6.42578125" style="5" customWidth="1"/>
    <col min="5132" max="5360" width="11.42578125" style="5"/>
    <col min="5361" max="5361" width="1" style="5" customWidth="1"/>
    <col min="5362" max="5362" width="4.28515625" style="5" customWidth="1"/>
    <col min="5363" max="5363" width="34.7109375" style="5" customWidth="1"/>
    <col min="5364" max="5364" width="0" style="5" hidden="1" customWidth="1"/>
    <col min="5365" max="5365" width="20" style="5" customWidth="1"/>
    <col min="5366" max="5366" width="20.85546875" style="5" customWidth="1"/>
    <col min="5367" max="5367" width="25" style="5" customWidth="1"/>
    <col min="5368" max="5368" width="18.7109375" style="5" customWidth="1"/>
    <col min="5369" max="5369" width="29.7109375" style="5" customWidth="1"/>
    <col min="5370" max="5370" width="13.42578125" style="5" customWidth="1"/>
    <col min="5371" max="5371" width="13.85546875" style="5" customWidth="1"/>
    <col min="5372" max="5376" width="16.5703125" style="5" customWidth="1"/>
    <col min="5377" max="5377" width="20.5703125" style="5" customWidth="1"/>
    <col min="5378" max="5378" width="21.140625" style="5" customWidth="1"/>
    <col min="5379" max="5379" width="9.5703125" style="5" customWidth="1"/>
    <col min="5380" max="5380" width="0.42578125" style="5" customWidth="1"/>
    <col min="5381" max="5387" width="6.42578125" style="5" customWidth="1"/>
    <col min="5388" max="5616" width="11.42578125" style="5"/>
    <col min="5617" max="5617" width="1" style="5" customWidth="1"/>
    <col min="5618" max="5618" width="4.28515625" style="5" customWidth="1"/>
    <col min="5619" max="5619" width="34.7109375" style="5" customWidth="1"/>
    <col min="5620" max="5620" width="0" style="5" hidden="1" customWidth="1"/>
    <col min="5621" max="5621" width="20" style="5" customWidth="1"/>
    <col min="5622" max="5622" width="20.85546875" style="5" customWidth="1"/>
    <col min="5623" max="5623" width="25" style="5" customWidth="1"/>
    <col min="5624" max="5624" width="18.7109375" style="5" customWidth="1"/>
    <col min="5625" max="5625" width="29.7109375" style="5" customWidth="1"/>
    <col min="5626" max="5626" width="13.42578125" style="5" customWidth="1"/>
    <col min="5627" max="5627" width="13.85546875" style="5" customWidth="1"/>
    <col min="5628" max="5632" width="16.5703125" style="5" customWidth="1"/>
    <col min="5633" max="5633" width="20.5703125" style="5" customWidth="1"/>
    <col min="5634" max="5634" width="21.140625" style="5" customWidth="1"/>
    <col min="5635" max="5635" width="9.5703125" style="5" customWidth="1"/>
    <col min="5636" max="5636" width="0.42578125" style="5" customWidth="1"/>
    <col min="5637" max="5643" width="6.42578125" style="5" customWidth="1"/>
    <col min="5644" max="5872" width="11.42578125" style="5"/>
    <col min="5873" max="5873" width="1" style="5" customWidth="1"/>
    <col min="5874" max="5874" width="4.28515625" style="5" customWidth="1"/>
    <col min="5875" max="5875" width="34.7109375" style="5" customWidth="1"/>
    <col min="5876" max="5876" width="0" style="5" hidden="1" customWidth="1"/>
    <col min="5877" max="5877" width="20" style="5" customWidth="1"/>
    <col min="5878" max="5878" width="20.85546875" style="5" customWidth="1"/>
    <col min="5879" max="5879" width="25" style="5" customWidth="1"/>
    <col min="5880" max="5880" width="18.7109375" style="5" customWidth="1"/>
    <col min="5881" max="5881" width="29.7109375" style="5" customWidth="1"/>
    <col min="5882" max="5882" width="13.42578125" style="5" customWidth="1"/>
    <col min="5883" max="5883" width="13.85546875" style="5" customWidth="1"/>
    <col min="5884" max="5888" width="16.5703125" style="5" customWidth="1"/>
    <col min="5889" max="5889" width="20.5703125" style="5" customWidth="1"/>
    <col min="5890" max="5890" width="21.140625" style="5" customWidth="1"/>
    <col min="5891" max="5891" width="9.5703125" style="5" customWidth="1"/>
    <col min="5892" max="5892" width="0.42578125" style="5" customWidth="1"/>
    <col min="5893" max="5899" width="6.42578125" style="5" customWidth="1"/>
    <col min="5900" max="6128" width="11.42578125" style="5"/>
    <col min="6129" max="6129" width="1" style="5" customWidth="1"/>
    <col min="6130" max="6130" width="4.28515625" style="5" customWidth="1"/>
    <col min="6131" max="6131" width="34.7109375" style="5" customWidth="1"/>
    <col min="6132" max="6132" width="0" style="5" hidden="1" customWidth="1"/>
    <col min="6133" max="6133" width="20" style="5" customWidth="1"/>
    <col min="6134" max="6134" width="20.85546875" style="5" customWidth="1"/>
    <col min="6135" max="6135" width="25" style="5" customWidth="1"/>
    <col min="6136" max="6136" width="18.7109375" style="5" customWidth="1"/>
    <col min="6137" max="6137" width="29.7109375" style="5" customWidth="1"/>
    <col min="6138" max="6138" width="13.42578125" style="5" customWidth="1"/>
    <col min="6139" max="6139" width="13.85546875" style="5" customWidth="1"/>
    <col min="6140" max="6144" width="16.5703125" style="5" customWidth="1"/>
    <col min="6145" max="6145" width="20.5703125" style="5" customWidth="1"/>
    <col min="6146" max="6146" width="21.140625" style="5" customWidth="1"/>
    <col min="6147" max="6147" width="9.5703125" style="5" customWidth="1"/>
    <col min="6148" max="6148" width="0.42578125" style="5" customWidth="1"/>
    <col min="6149" max="6155" width="6.42578125" style="5" customWidth="1"/>
    <col min="6156" max="6384" width="11.42578125" style="5"/>
    <col min="6385" max="6385" width="1" style="5" customWidth="1"/>
    <col min="6386" max="6386" width="4.28515625" style="5" customWidth="1"/>
    <col min="6387" max="6387" width="34.7109375" style="5" customWidth="1"/>
    <col min="6388" max="6388" width="0" style="5" hidden="1" customWidth="1"/>
    <col min="6389" max="6389" width="20" style="5" customWidth="1"/>
    <col min="6390" max="6390" width="20.85546875" style="5" customWidth="1"/>
    <col min="6391" max="6391" width="25" style="5" customWidth="1"/>
    <col min="6392" max="6392" width="18.7109375" style="5" customWidth="1"/>
    <col min="6393" max="6393" width="29.7109375" style="5" customWidth="1"/>
    <col min="6394" max="6394" width="13.42578125" style="5" customWidth="1"/>
    <col min="6395" max="6395" width="13.85546875" style="5" customWidth="1"/>
    <col min="6396" max="6400" width="16.5703125" style="5" customWidth="1"/>
    <col min="6401" max="6401" width="20.5703125" style="5" customWidth="1"/>
    <col min="6402" max="6402" width="21.140625" style="5" customWidth="1"/>
    <col min="6403" max="6403" width="9.5703125" style="5" customWidth="1"/>
    <col min="6404" max="6404" width="0.42578125" style="5" customWidth="1"/>
    <col min="6405" max="6411" width="6.42578125" style="5" customWidth="1"/>
    <col min="6412" max="6640" width="11.42578125" style="5"/>
    <col min="6641" max="6641" width="1" style="5" customWidth="1"/>
    <col min="6642" max="6642" width="4.28515625" style="5" customWidth="1"/>
    <col min="6643" max="6643" width="34.7109375" style="5" customWidth="1"/>
    <col min="6644" max="6644" width="0" style="5" hidden="1" customWidth="1"/>
    <col min="6645" max="6645" width="20" style="5" customWidth="1"/>
    <col min="6646" max="6646" width="20.85546875" style="5" customWidth="1"/>
    <col min="6647" max="6647" width="25" style="5" customWidth="1"/>
    <col min="6648" max="6648" width="18.7109375" style="5" customWidth="1"/>
    <col min="6649" max="6649" width="29.7109375" style="5" customWidth="1"/>
    <col min="6650" max="6650" width="13.42578125" style="5" customWidth="1"/>
    <col min="6651" max="6651" width="13.85546875" style="5" customWidth="1"/>
    <col min="6652" max="6656" width="16.5703125" style="5" customWidth="1"/>
    <col min="6657" max="6657" width="20.5703125" style="5" customWidth="1"/>
    <col min="6658" max="6658" width="21.140625" style="5" customWidth="1"/>
    <col min="6659" max="6659" width="9.5703125" style="5" customWidth="1"/>
    <col min="6660" max="6660" width="0.42578125" style="5" customWidth="1"/>
    <col min="6661" max="6667" width="6.42578125" style="5" customWidth="1"/>
    <col min="6668" max="6896" width="11.42578125" style="5"/>
    <col min="6897" max="6897" width="1" style="5" customWidth="1"/>
    <col min="6898" max="6898" width="4.28515625" style="5" customWidth="1"/>
    <col min="6899" max="6899" width="34.7109375" style="5" customWidth="1"/>
    <col min="6900" max="6900" width="0" style="5" hidden="1" customWidth="1"/>
    <col min="6901" max="6901" width="20" style="5" customWidth="1"/>
    <col min="6902" max="6902" width="20.85546875" style="5" customWidth="1"/>
    <col min="6903" max="6903" width="25" style="5" customWidth="1"/>
    <col min="6904" max="6904" width="18.7109375" style="5" customWidth="1"/>
    <col min="6905" max="6905" width="29.7109375" style="5" customWidth="1"/>
    <col min="6906" max="6906" width="13.42578125" style="5" customWidth="1"/>
    <col min="6907" max="6907" width="13.85546875" style="5" customWidth="1"/>
    <col min="6908" max="6912" width="16.5703125" style="5" customWidth="1"/>
    <col min="6913" max="6913" width="20.5703125" style="5" customWidth="1"/>
    <col min="6914" max="6914" width="21.140625" style="5" customWidth="1"/>
    <col min="6915" max="6915" width="9.5703125" style="5" customWidth="1"/>
    <col min="6916" max="6916" width="0.42578125" style="5" customWidth="1"/>
    <col min="6917" max="6923" width="6.42578125" style="5" customWidth="1"/>
    <col min="6924" max="7152" width="11.42578125" style="5"/>
    <col min="7153" max="7153" width="1" style="5" customWidth="1"/>
    <col min="7154" max="7154" width="4.28515625" style="5" customWidth="1"/>
    <col min="7155" max="7155" width="34.7109375" style="5" customWidth="1"/>
    <col min="7156" max="7156" width="0" style="5" hidden="1" customWidth="1"/>
    <col min="7157" max="7157" width="20" style="5" customWidth="1"/>
    <col min="7158" max="7158" width="20.85546875" style="5" customWidth="1"/>
    <col min="7159" max="7159" width="25" style="5" customWidth="1"/>
    <col min="7160" max="7160" width="18.7109375" style="5" customWidth="1"/>
    <col min="7161" max="7161" width="29.7109375" style="5" customWidth="1"/>
    <col min="7162" max="7162" width="13.42578125" style="5" customWidth="1"/>
    <col min="7163" max="7163" width="13.85546875" style="5" customWidth="1"/>
    <col min="7164" max="7168" width="16.5703125" style="5" customWidth="1"/>
    <col min="7169" max="7169" width="20.5703125" style="5" customWidth="1"/>
    <col min="7170" max="7170" width="21.140625" style="5" customWidth="1"/>
    <col min="7171" max="7171" width="9.5703125" style="5" customWidth="1"/>
    <col min="7172" max="7172" width="0.42578125" style="5" customWidth="1"/>
    <col min="7173" max="7179" width="6.42578125" style="5" customWidth="1"/>
    <col min="7180" max="7408" width="11.42578125" style="5"/>
    <col min="7409" max="7409" width="1" style="5" customWidth="1"/>
    <col min="7410" max="7410" width="4.28515625" style="5" customWidth="1"/>
    <col min="7411" max="7411" width="34.7109375" style="5" customWidth="1"/>
    <col min="7412" max="7412" width="0" style="5" hidden="1" customWidth="1"/>
    <col min="7413" max="7413" width="20" style="5" customWidth="1"/>
    <col min="7414" max="7414" width="20.85546875" style="5" customWidth="1"/>
    <col min="7415" max="7415" width="25" style="5" customWidth="1"/>
    <col min="7416" max="7416" width="18.7109375" style="5" customWidth="1"/>
    <col min="7417" max="7417" width="29.7109375" style="5" customWidth="1"/>
    <col min="7418" max="7418" width="13.42578125" style="5" customWidth="1"/>
    <col min="7419" max="7419" width="13.85546875" style="5" customWidth="1"/>
    <col min="7420" max="7424" width="16.5703125" style="5" customWidth="1"/>
    <col min="7425" max="7425" width="20.5703125" style="5" customWidth="1"/>
    <col min="7426" max="7426" width="21.140625" style="5" customWidth="1"/>
    <col min="7427" max="7427" width="9.5703125" style="5" customWidth="1"/>
    <col min="7428" max="7428" width="0.42578125" style="5" customWidth="1"/>
    <col min="7429" max="7435" width="6.42578125" style="5" customWidth="1"/>
    <col min="7436" max="7664" width="11.42578125" style="5"/>
    <col min="7665" max="7665" width="1" style="5" customWidth="1"/>
    <col min="7666" max="7666" width="4.28515625" style="5" customWidth="1"/>
    <col min="7667" max="7667" width="34.7109375" style="5" customWidth="1"/>
    <col min="7668" max="7668" width="0" style="5" hidden="1" customWidth="1"/>
    <col min="7669" max="7669" width="20" style="5" customWidth="1"/>
    <col min="7670" max="7670" width="20.85546875" style="5" customWidth="1"/>
    <col min="7671" max="7671" width="25" style="5" customWidth="1"/>
    <col min="7672" max="7672" width="18.7109375" style="5" customWidth="1"/>
    <col min="7673" max="7673" width="29.7109375" style="5" customWidth="1"/>
    <col min="7674" max="7674" width="13.42578125" style="5" customWidth="1"/>
    <col min="7675" max="7675" width="13.85546875" style="5" customWidth="1"/>
    <col min="7676" max="7680" width="16.5703125" style="5" customWidth="1"/>
    <col min="7681" max="7681" width="20.5703125" style="5" customWidth="1"/>
    <col min="7682" max="7682" width="21.140625" style="5" customWidth="1"/>
    <col min="7683" max="7683" width="9.5703125" style="5" customWidth="1"/>
    <col min="7684" max="7684" width="0.42578125" style="5" customWidth="1"/>
    <col min="7685" max="7691" width="6.42578125" style="5" customWidth="1"/>
    <col min="7692" max="7920" width="11.42578125" style="5"/>
    <col min="7921" max="7921" width="1" style="5" customWidth="1"/>
    <col min="7922" max="7922" width="4.28515625" style="5" customWidth="1"/>
    <col min="7923" max="7923" width="34.7109375" style="5" customWidth="1"/>
    <col min="7924" max="7924" width="0" style="5" hidden="1" customWidth="1"/>
    <col min="7925" max="7925" width="20" style="5" customWidth="1"/>
    <col min="7926" max="7926" width="20.85546875" style="5" customWidth="1"/>
    <col min="7927" max="7927" width="25" style="5" customWidth="1"/>
    <col min="7928" max="7928" width="18.7109375" style="5" customWidth="1"/>
    <col min="7929" max="7929" width="29.7109375" style="5" customWidth="1"/>
    <col min="7930" max="7930" width="13.42578125" style="5" customWidth="1"/>
    <col min="7931" max="7931" width="13.85546875" style="5" customWidth="1"/>
    <col min="7932" max="7936" width="16.5703125" style="5" customWidth="1"/>
    <col min="7937" max="7937" width="20.5703125" style="5" customWidth="1"/>
    <col min="7938" max="7938" width="21.140625" style="5" customWidth="1"/>
    <col min="7939" max="7939" width="9.5703125" style="5" customWidth="1"/>
    <col min="7940" max="7940" width="0.42578125" style="5" customWidth="1"/>
    <col min="7941" max="7947" width="6.42578125" style="5" customWidth="1"/>
    <col min="7948" max="8176" width="11.42578125" style="5"/>
    <col min="8177" max="8177" width="1" style="5" customWidth="1"/>
    <col min="8178" max="8178" width="4.28515625" style="5" customWidth="1"/>
    <col min="8179" max="8179" width="34.7109375" style="5" customWidth="1"/>
    <col min="8180" max="8180" width="0" style="5" hidden="1" customWidth="1"/>
    <col min="8181" max="8181" width="20" style="5" customWidth="1"/>
    <col min="8182" max="8182" width="20.85546875" style="5" customWidth="1"/>
    <col min="8183" max="8183" width="25" style="5" customWidth="1"/>
    <col min="8184" max="8184" width="18.7109375" style="5" customWidth="1"/>
    <col min="8185" max="8185" width="29.7109375" style="5" customWidth="1"/>
    <col min="8186" max="8186" width="13.42578125" style="5" customWidth="1"/>
    <col min="8187" max="8187" width="13.85546875" style="5" customWidth="1"/>
    <col min="8188" max="8192" width="16.5703125" style="5" customWidth="1"/>
    <col min="8193" max="8193" width="20.5703125" style="5" customWidth="1"/>
    <col min="8194" max="8194" width="21.140625" style="5" customWidth="1"/>
    <col min="8195" max="8195" width="9.5703125" style="5" customWidth="1"/>
    <col min="8196" max="8196" width="0.42578125" style="5" customWidth="1"/>
    <col min="8197" max="8203" width="6.42578125" style="5" customWidth="1"/>
    <col min="8204" max="8432" width="11.42578125" style="5"/>
    <col min="8433" max="8433" width="1" style="5" customWidth="1"/>
    <col min="8434" max="8434" width="4.28515625" style="5" customWidth="1"/>
    <col min="8435" max="8435" width="34.7109375" style="5" customWidth="1"/>
    <col min="8436" max="8436" width="0" style="5" hidden="1" customWidth="1"/>
    <col min="8437" max="8437" width="20" style="5" customWidth="1"/>
    <col min="8438" max="8438" width="20.85546875" style="5" customWidth="1"/>
    <col min="8439" max="8439" width="25" style="5" customWidth="1"/>
    <col min="8440" max="8440" width="18.7109375" style="5" customWidth="1"/>
    <col min="8441" max="8441" width="29.7109375" style="5" customWidth="1"/>
    <col min="8442" max="8442" width="13.42578125" style="5" customWidth="1"/>
    <col min="8443" max="8443" width="13.85546875" style="5" customWidth="1"/>
    <col min="8444" max="8448" width="16.5703125" style="5" customWidth="1"/>
    <col min="8449" max="8449" width="20.5703125" style="5" customWidth="1"/>
    <col min="8450" max="8450" width="21.140625" style="5" customWidth="1"/>
    <col min="8451" max="8451" width="9.5703125" style="5" customWidth="1"/>
    <col min="8452" max="8452" width="0.42578125" style="5" customWidth="1"/>
    <col min="8453" max="8459" width="6.42578125" style="5" customWidth="1"/>
    <col min="8460" max="8688" width="11.42578125" style="5"/>
    <col min="8689" max="8689" width="1" style="5" customWidth="1"/>
    <col min="8690" max="8690" width="4.28515625" style="5" customWidth="1"/>
    <col min="8691" max="8691" width="34.7109375" style="5" customWidth="1"/>
    <col min="8692" max="8692" width="0" style="5" hidden="1" customWidth="1"/>
    <col min="8693" max="8693" width="20" style="5" customWidth="1"/>
    <col min="8694" max="8694" width="20.85546875" style="5" customWidth="1"/>
    <col min="8695" max="8695" width="25" style="5" customWidth="1"/>
    <col min="8696" max="8696" width="18.7109375" style="5" customWidth="1"/>
    <col min="8697" max="8697" width="29.7109375" style="5" customWidth="1"/>
    <col min="8698" max="8698" width="13.42578125" style="5" customWidth="1"/>
    <col min="8699" max="8699" width="13.85546875" style="5" customWidth="1"/>
    <col min="8700" max="8704" width="16.5703125" style="5" customWidth="1"/>
    <col min="8705" max="8705" width="20.5703125" style="5" customWidth="1"/>
    <col min="8706" max="8706" width="21.140625" style="5" customWidth="1"/>
    <col min="8707" max="8707" width="9.5703125" style="5" customWidth="1"/>
    <col min="8708" max="8708" width="0.42578125" style="5" customWidth="1"/>
    <col min="8709" max="8715" width="6.42578125" style="5" customWidth="1"/>
    <col min="8716" max="8944" width="11.42578125" style="5"/>
    <col min="8945" max="8945" width="1" style="5" customWidth="1"/>
    <col min="8946" max="8946" width="4.28515625" style="5" customWidth="1"/>
    <col min="8947" max="8947" width="34.7109375" style="5" customWidth="1"/>
    <col min="8948" max="8948" width="0" style="5" hidden="1" customWidth="1"/>
    <col min="8949" max="8949" width="20" style="5" customWidth="1"/>
    <col min="8950" max="8950" width="20.85546875" style="5" customWidth="1"/>
    <col min="8951" max="8951" width="25" style="5" customWidth="1"/>
    <col min="8952" max="8952" width="18.7109375" style="5" customWidth="1"/>
    <col min="8953" max="8953" width="29.7109375" style="5" customWidth="1"/>
    <col min="8954" max="8954" width="13.42578125" style="5" customWidth="1"/>
    <col min="8955" max="8955" width="13.85546875" style="5" customWidth="1"/>
    <col min="8956" max="8960" width="16.5703125" style="5" customWidth="1"/>
    <col min="8961" max="8961" width="20.5703125" style="5" customWidth="1"/>
    <col min="8962" max="8962" width="21.140625" style="5" customWidth="1"/>
    <col min="8963" max="8963" width="9.5703125" style="5" customWidth="1"/>
    <col min="8964" max="8964" width="0.42578125" style="5" customWidth="1"/>
    <col min="8965" max="8971" width="6.42578125" style="5" customWidth="1"/>
    <col min="8972" max="9200" width="11.42578125" style="5"/>
    <col min="9201" max="9201" width="1" style="5" customWidth="1"/>
    <col min="9202" max="9202" width="4.28515625" style="5" customWidth="1"/>
    <col min="9203" max="9203" width="34.7109375" style="5" customWidth="1"/>
    <col min="9204" max="9204" width="0" style="5" hidden="1" customWidth="1"/>
    <col min="9205" max="9205" width="20" style="5" customWidth="1"/>
    <col min="9206" max="9206" width="20.85546875" style="5" customWidth="1"/>
    <col min="9207" max="9207" width="25" style="5" customWidth="1"/>
    <col min="9208" max="9208" width="18.7109375" style="5" customWidth="1"/>
    <col min="9209" max="9209" width="29.7109375" style="5" customWidth="1"/>
    <col min="9210" max="9210" width="13.42578125" style="5" customWidth="1"/>
    <col min="9211" max="9211" width="13.85546875" style="5" customWidth="1"/>
    <col min="9212" max="9216" width="16.5703125" style="5" customWidth="1"/>
    <col min="9217" max="9217" width="20.5703125" style="5" customWidth="1"/>
    <col min="9218" max="9218" width="21.140625" style="5" customWidth="1"/>
    <col min="9219" max="9219" width="9.5703125" style="5" customWidth="1"/>
    <col min="9220" max="9220" width="0.42578125" style="5" customWidth="1"/>
    <col min="9221" max="9227" width="6.42578125" style="5" customWidth="1"/>
    <col min="9228" max="9456" width="11.42578125" style="5"/>
    <col min="9457" max="9457" width="1" style="5" customWidth="1"/>
    <col min="9458" max="9458" width="4.28515625" style="5" customWidth="1"/>
    <col min="9459" max="9459" width="34.7109375" style="5" customWidth="1"/>
    <col min="9460" max="9460" width="0" style="5" hidden="1" customWidth="1"/>
    <col min="9461" max="9461" width="20" style="5" customWidth="1"/>
    <col min="9462" max="9462" width="20.85546875" style="5" customWidth="1"/>
    <col min="9463" max="9463" width="25" style="5" customWidth="1"/>
    <col min="9464" max="9464" width="18.7109375" style="5" customWidth="1"/>
    <col min="9465" max="9465" width="29.7109375" style="5" customWidth="1"/>
    <col min="9466" max="9466" width="13.42578125" style="5" customWidth="1"/>
    <col min="9467" max="9467" width="13.85546875" style="5" customWidth="1"/>
    <col min="9468" max="9472" width="16.5703125" style="5" customWidth="1"/>
    <col min="9473" max="9473" width="20.5703125" style="5" customWidth="1"/>
    <col min="9474" max="9474" width="21.140625" style="5" customWidth="1"/>
    <col min="9475" max="9475" width="9.5703125" style="5" customWidth="1"/>
    <col min="9476" max="9476" width="0.42578125" style="5" customWidth="1"/>
    <col min="9477" max="9483" width="6.42578125" style="5" customWidth="1"/>
    <col min="9484" max="9712" width="11.42578125" style="5"/>
    <col min="9713" max="9713" width="1" style="5" customWidth="1"/>
    <col min="9714" max="9714" width="4.28515625" style="5" customWidth="1"/>
    <col min="9715" max="9715" width="34.7109375" style="5" customWidth="1"/>
    <col min="9716" max="9716" width="0" style="5" hidden="1" customWidth="1"/>
    <col min="9717" max="9717" width="20" style="5" customWidth="1"/>
    <col min="9718" max="9718" width="20.85546875" style="5" customWidth="1"/>
    <col min="9719" max="9719" width="25" style="5" customWidth="1"/>
    <col min="9720" max="9720" width="18.7109375" style="5" customWidth="1"/>
    <col min="9721" max="9721" width="29.7109375" style="5" customWidth="1"/>
    <col min="9722" max="9722" width="13.42578125" style="5" customWidth="1"/>
    <col min="9723" max="9723" width="13.85546875" style="5" customWidth="1"/>
    <col min="9724" max="9728" width="16.5703125" style="5" customWidth="1"/>
    <col min="9729" max="9729" width="20.5703125" style="5" customWidth="1"/>
    <col min="9730" max="9730" width="21.140625" style="5" customWidth="1"/>
    <col min="9731" max="9731" width="9.5703125" style="5" customWidth="1"/>
    <col min="9732" max="9732" width="0.42578125" style="5" customWidth="1"/>
    <col min="9733" max="9739" width="6.42578125" style="5" customWidth="1"/>
    <col min="9740" max="9968" width="11.42578125" style="5"/>
    <col min="9969" max="9969" width="1" style="5" customWidth="1"/>
    <col min="9970" max="9970" width="4.28515625" style="5" customWidth="1"/>
    <col min="9971" max="9971" width="34.7109375" style="5" customWidth="1"/>
    <col min="9972" max="9972" width="0" style="5" hidden="1" customWidth="1"/>
    <col min="9973" max="9973" width="20" style="5" customWidth="1"/>
    <col min="9974" max="9974" width="20.85546875" style="5" customWidth="1"/>
    <col min="9975" max="9975" width="25" style="5" customWidth="1"/>
    <col min="9976" max="9976" width="18.7109375" style="5" customWidth="1"/>
    <col min="9977" max="9977" width="29.7109375" style="5" customWidth="1"/>
    <col min="9978" max="9978" width="13.42578125" style="5" customWidth="1"/>
    <col min="9979" max="9979" width="13.85546875" style="5" customWidth="1"/>
    <col min="9980" max="9984" width="16.5703125" style="5" customWidth="1"/>
    <col min="9985" max="9985" width="20.5703125" style="5" customWidth="1"/>
    <col min="9986" max="9986" width="21.140625" style="5" customWidth="1"/>
    <col min="9987" max="9987" width="9.5703125" style="5" customWidth="1"/>
    <col min="9988" max="9988" width="0.42578125" style="5" customWidth="1"/>
    <col min="9989" max="9995" width="6.42578125" style="5" customWidth="1"/>
    <col min="9996" max="10224" width="11.42578125" style="5"/>
    <col min="10225" max="10225" width="1" style="5" customWidth="1"/>
    <col min="10226" max="10226" width="4.28515625" style="5" customWidth="1"/>
    <col min="10227" max="10227" width="34.7109375" style="5" customWidth="1"/>
    <col min="10228" max="10228" width="0" style="5" hidden="1" customWidth="1"/>
    <col min="10229" max="10229" width="20" style="5" customWidth="1"/>
    <col min="10230" max="10230" width="20.85546875" style="5" customWidth="1"/>
    <col min="10231" max="10231" width="25" style="5" customWidth="1"/>
    <col min="10232" max="10232" width="18.7109375" style="5" customWidth="1"/>
    <col min="10233" max="10233" width="29.7109375" style="5" customWidth="1"/>
    <col min="10234" max="10234" width="13.42578125" style="5" customWidth="1"/>
    <col min="10235" max="10235" width="13.85546875" style="5" customWidth="1"/>
    <col min="10236" max="10240" width="16.5703125" style="5" customWidth="1"/>
    <col min="10241" max="10241" width="20.5703125" style="5" customWidth="1"/>
    <col min="10242" max="10242" width="21.140625" style="5" customWidth="1"/>
    <col min="10243" max="10243" width="9.5703125" style="5" customWidth="1"/>
    <col min="10244" max="10244" width="0.42578125" style="5" customWidth="1"/>
    <col min="10245" max="10251" width="6.42578125" style="5" customWidth="1"/>
    <col min="10252" max="10480" width="11.42578125" style="5"/>
    <col min="10481" max="10481" width="1" style="5" customWidth="1"/>
    <col min="10482" max="10482" width="4.28515625" style="5" customWidth="1"/>
    <col min="10483" max="10483" width="34.7109375" style="5" customWidth="1"/>
    <col min="10484" max="10484" width="0" style="5" hidden="1" customWidth="1"/>
    <col min="10485" max="10485" width="20" style="5" customWidth="1"/>
    <col min="10486" max="10486" width="20.85546875" style="5" customWidth="1"/>
    <col min="10487" max="10487" width="25" style="5" customWidth="1"/>
    <col min="10488" max="10488" width="18.7109375" style="5" customWidth="1"/>
    <col min="10489" max="10489" width="29.7109375" style="5" customWidth="1"/>
    <col min="10490" max="10490" width="13.42578125" style="5" customWidth="1"/>
    <col min="10491" max="10491" width="13.85546875" style="5" customWidth="1"/>
    <col min="10492" max="10496" width="16.5703125" style="5" customWidth="1"/>
    <col min="10497" max="10497" width="20.5703125" style="5" customWidth="1"/>
    <col min="10498" max="10498" width="21.140625" style="5" customWidth="1"/>
    <col min="10499" max="10499" width="9.5703125" style="5" customWidth="1"/>
    <col min="10500" max="10500" width="0.42578125" style="5" customWidth="1"/>
    <col min="10501" max="10507" width="6.42578125" style="5" customWidth="1"/>
    <col min="10508" max="10736" width="11.42578125" style="5"/>
    <col min="10737" max="10737" width="1" style="5" customWidth="1"/>
    <col min="10738" max="10738" width="4.28515625" style="5" customWidth="1"/>
    <col min="10739" max="10739" width="34.7109375" style="5" customWidth="1"/>
    <col min="10740" max="10740" width="0" style="5" hidden="1" customWidth="1"/>
    <col min="10741" max="10741" width="20" style="5" customWidth="1"/>
    <col min="10742" max="10742" width="20.85546875" style="5" customWidth="1"/>
    <col min="10743" max="10743" width="25" style="5" customWidth="1"/>
    <col min="10744" max="10744" width="18.7109375" style="5" customWidth="1"/>
    <col min="10745" max="10745" width="29.7109375" style="5" customWidth="1"/>
    <col min="10746" max="10746" width="13.42578125" style="5" customWidth="1"/>
    <col min="10747" max="10747" width="13.85546875" style="5" customWidth="1"/>
    <col min="10748" max="10752" width="16.5703125" style="5" customWidth="1"/>
    <col min="10753" max="10753" width="20.5703125" style="5" customWidth="1"/>
    <col min="10754" max="10754" width="21.140625" style="5" customWidth="1"/>
    <col min="10755" max="10755" width="9.5703125" style="5" customWidth="1"/>
    <col min="10756" max="10756" width="0.42578125" style="5" customWidth="1"/>
    <col min="10757" max="10763" width="6.42578125" style="5" customWidth="1"/>
    <col min="10764" max="10992" width="11.42578125" style="5"/>
    <col min="10993" max="10993" width="1" style="5" customWidth="1"/>
    <col min="10994" max="10994" width="4.28515625" style="5" customWidth="1"/>
    <col min="10995" max="10995" width="34.7109375" style="5" customWidth="1"/>
    <col min="10996" max="10996" width="0" style="5" hidden="1" customWidth="1"/>
    <col min="10997" max="10997" width="20" style="5" customWidth="1"/>
    <col min="10998" max="10998" width="20.85546875" style="5" customWidth="1"/>
    <col min="10999" max="10999" width="25" style="5" customWidth="1"/>
    <col min="11000" max="11000" width="18.7109375" style="5" customWidth="1"/>
    <col min="11001" max="11001" width="29.7109375" style="5" customWidth="1"/>
    <col min="11002" max="11002" width="13.42578125" style="5" customWidth="1"/>
    <col min="11003" max="11003" width="13.85546875" style="5" customWidth="1"/>
    <col min="11004" max="11008" width="16.5703125" style="5" customWidth="1"/>
    <col min="11009" max="11009" width="20.5703125" style="5" customWidth="1"/>
    <col min="11010" max="11010" width="21.140625" style="5" customWidth="1"/>
    <col min="11011" max="11011" width="9.5703125" style="5" customWidth="1"/>
    <col min="11012" max="11012" width="0.42578125" style="5" customWidth="1"/>
    <col min="11013" max="11019" width="6.42578125" style="5" customWidth="1"/>
    <col min="11020" max="11248" width="11.42578125" style="5"/>
    <col min="11249" max="11249" width="1" style="5" customWidth="1"/>
    <col min="11250" max="11250" width="4.28515625" style="5" customWidth="1"/>
    <col min="11251" max="11251" width="34.7109375" style="5" customWidth="1"/>
    <col min="11252" max="11252" width="0" style="5" hidden="1" customWidth="1"/>
    <col min="11253" max="11253" width="20" style="5" customWidth="1"/>
    <col min="11254" max="11254" width="20.85546875" style="5" customWidth="1"/>
    <col min="11255" max="11255" width="25" style="5" customWidth="1"/>
    <col min="11256" max="11256" width="18.7109375" style="5" customWidth="1"/>
    <col min="11257" max="11257" width="29.7109375" style="5" customWidth="1"/>
    <col min="11258" max="11258" width="13.42578125" style="5" customWidth="1"/>
    <col min="11259" max="11259" width="13.85546875" style="5" customWidth="1"/>
    <col min="11260" max="11264" width="16.5703125" style="5" customWidth="1"/>
    <col min="11265" max="11265" width="20.5703125" style="5" customWidth="1"/>
    <col min="11266" max="11266" width="21.140625" style="5" customWidth="1"/>
    <col min="11267" max="11267" width="9.5703125" style="5" customWidth="1"/>
    <col min="11268" max="11268" width="0.42578125" style="5" customWidth="1"/>
    <col min="11269" max="11275" width="6.42578125" style="5" customWidth="1"/>
    <col min="11276" max="11504" width="11.42578125" style="5"/>
    <col min="11505" max="11505" width="1" style="5" customWidth="1"/>
    <col min="11506" max="11506" width="4.28515625" style="5" customWidth="1"/>
    <col min="11507" max="11507" width="34.7109375" style="5" customWidth="1"/>
    <col min="11508" max="11508" width="0" style="5" hidden="1" customWidth="1"/>
    <col min="11509" max="11509" width="20" style="5" customWidth="1"/>
    <col min="11510" max="11510" width="20.85546875" style="5" customWidth="1"/>
    <col min="11511" max="11511" width="25" style="5" customWidth="1"/>
    <col min="11512" max="11512" width="18.7109375" style="5" customWidth="1"/>
    <col min="11513" max="11513" width="29.7109375" style="5" customWidth="1"/>
    <col min="11514" max="11514" width="13.42578125" style="5" customWidth="1"/>
    <col min="11515" max="11515" width="13.85546875" style="5" customWidth="1"/>
    <col min="11516" max="11520" width="16.5703125" style="5" customWidth="1"/>
    <col min="11521" max="11521" width="20.5703125" style="5" customWidth="1"/>
    <col min="11522" max="11522" width="21.140625" style="5" customWidth="1"/>
    <col min="11523" max="11523" width="9.5703125" style="5" customWidth="1"/>
    <col min="11524" max="11524" width="0.42578125" style="5" customWidth="1"/>
    <col min="11525" max="11531" width="6.42578125" style="5" customWidth="1"/>
    <col min="11532" max="11760" width="11.42578125" style="5"/>
    <col min="11761" max="11761" width="1" style="5" customWidth="1"/>
    <col min="11762" max="11762" width="4.28515625" style="5" customWidth="1"/>
    <col min="11763" max="11763" width="34.7109375" style="5" customWidth="1"/>
    <col min="11764" max="11764" width="0" style="5" hidden="1" customWidth="1"/>
    <col min="11765" max="11765" width="20" style="5" customWidth="1"/>
    <col min="11766" max="11766" width="20.85546875" style="5" customWidth="1"/>
    <col min="11767" max="11767" width="25" style="5" customWidth="1"/>
    <col min="11768" max="11768" width="18.7109375" style="5" customWidth="1"/>
    <col min="11769" max="11769" width="29.7109375" style="5" customWidth="1"/>
    <col min="11770" max="11770" width="13.42578125" style="5" customWidth="1"/>
    <col min="11771" max="11771" width="13.85546875" style="5" customWidth="1"/>
    <col min="11772" max="11776" width="16.5703125" style="5" customWidth="1"/>
    <col min="11777" max="11777" width="20.5703125" style="5" customWidth="1"/>
    <col min="11778" max="11778" width="21.140625" style="5" customWidth="1"/>
    <col min="11779" max="11779" width="9.5703125" style="5" customWidth="1"/>
    <col min="11780" max="11780" width="0.42578125" style="5" customWidth="1"/>
    <col min="11781" max="11787" width="6.42578125" style="5" customWidth="1"/>
    <col min="11788" max="12016" width="11.42578125" style="5"/>
    <col min="12017" max="12017" width="1" style="5" customWidth="1"/>
    <col min="12018" max="12018" width="4.28515625" style="5" customWidth="1"/>
    <col min="12019" max="12019" width="34.7109375" style="5" customWidth="1"/>
    <col min="12020" max="12020" width="0" style="5" hidden="1" customWidth="1"/>
    <col min="12021" max="12021" width="20" style="5" customWidth="1"/>
    <col min="12022" max="12022" width="20.85546875" style="5" customWidth="1"/>
    <col min="12023" max="12023" width="25" style="5" customWidth="1"/>
    <col min="12024" max="12024" width="18.7109375" style="5" customWidth="1"/>
    <col min="12025" max="12025" width="29.7109375" style="5" customWidth="1"/>
    <col min="12026" max="12026" width="13.42578125" style="5" customWidth="1"/>
    <col min="12027" max="12027" width="13.85546875" style="5" customWidth="1"/>
    <col min="12028" max="12032" width="16.5703125" style="5" customWidth="1"/>
    <col min="12033" max="12033" width="20.5703125" style="5" customWidth="1"/>
    <col min="12034" max="12034" width="21.140625" style="5" customWidth="1"/>
    <col min="12035" max="12035" width="9.5703125" style="5" customWidth="1"/>
    <col min="12036" max="12036" width="0.42578125" style="5" customWidth="1"/>
    <col min="12037" max="12043" width="6.42578125" style="5" customWidth="1"/>
    <col min="12044" max="12272" width="11.42578125" style="5"/>
    <col min="12273" max="12273" width="1" style="5" customWidth="1"/>
    <col min="12274" max="12274" width="4.28515625" style="5" customWidth="1"/>
    <col min="12275" max="12275" width="34.7109375" style="5" customWidth="1"/>
    <col min="12276" max="12276" width="0" style="5" hidden="1" customWidth="1"/>
    <col min="12277" max="12277" width="20" style="5" customWidth="1"/>
    <col min="12278" max="12278" width="20.85546875" style="5" customWidth="1"/>
    <col min="12279" max="12279" width="25" style="5" customWidth="1"/>
    <col min="12280" max="12280" width="18.7109375" style="5" customWidth="1"/>
    <col min="12281" max="12281" width="29.7109375" style="5" customWidth="1"/>
    <col min="12282" max="12282" width="13.42578125" style="5" customWidth="1"/>
    <col min="12283" max="12283" width="13.85546875" style="5" customWidth="1"/>
    <col min="12284" max="12288" width="16.5703125" style="5" customWidth="1"/>
    <col min="12289" max="12289" width="20.5703125" style="5" customWidth="1"/>
    <col min="12290" max="12290" width="21.140625" style="5" customWidth="1"/>
    <col min="12291" max="12291" width="9.5703125" style="5" customWidth="1"/>
    <col min="12292" max="12292" width="0.42578125" style="5" customWidth="1"/>
    <col min="12293" max="12299" width="6.42578125" style="5" customWidth="1"/>
    <col min="12300" max="12528" width="11.42578125" style="5"/>
    <col min="12529" max="12529" width="1" style="5" customWidth="1"/>
    <col min="12530" max="12530" width="4.28515625" style="5" customWidth="1"/>
    <col min="12531" max="12531" width="34.7109375" style="5" customWidth="1"/>
    <col min="12532" max="12532" width="0" style="5" hidden="1" customWidth="1"/>
    <col min="12533" max="12533" width="20" style="5" customWidth="1"/>
    <col min="12534" max="12534" width="20.85546875" style="5" customWidth="1"/>
    <col min="12535" max="12535" width="25" style="5" customWidth="1"/>
    <col min="12536" max="12536" width="18.7109375" style="5" customWidth="1"/>
    <col min="12537" max="12537" width="29.7109375" style="5" customWidth="1"/>
    <col min="12538" max="12538" width="13.42578125" style="5" customWidth="1"/>
    <col min="12539" max="12539" width="13.85546875" style="5" customWidth="1"/>
    <col min="12540" max="12544" width="16.5703125" style="5" customWidth="1"/>
    <col min="12545" max="12545" width="20.5703125" style="5" customWidth="1"/>
    <col min="12546" max="12546" width="21.140625" style="5" customWidth="1"/>
    <col min="12547" max="12547" width="9.5703125" style="5" customWidth="1"/>
    <col min="12548" max="12548" width="0.42578125" style="5" customWidth="1"/>
    <col min="12549" max="12555" width="6.42578125" style="5" customWidth="1"/>
    <col min="12556" max="12784" width="11.42578125" style="5"/>
    <col min="12785" max="12785" width="1" style="5" customWidth="1"/>
    <col min="12786" max="12786" width="4.28515625" style="5" customWidth="1"/>
    <col min="12787" max="12787" width="34.7109375" style="5" customWidth="1"/>
    <col min="12788" max="12788" width="0" style="5" hidden="1" customWidth="1"/>
    <col min="12789" max="12789" width="20" style="5" customWidth="1"/>
    <col min="12790" max="12790" width="20.85546875" style="5" customWidth="1"/>
    <col min="12791" max="12791" width="25" style="5" customWidth="1"/>
    <col min="12792" max="12792" width="18.7109375" style="5" customWidth="1"/>
    <col min="12793" max="12793" width="29.7109375" style="5" customWidth="1"/>
    <col min="12794" max="12794" width="13.42578125" style="5" customWidth="1"/>
    <col min="12795" max="12795" width="13.85546875" style="5" customWidth="1"/>
    <col min="12796" max="12800" width="16.5703125" style="5" customWidth="1"/>
    <col min="12801" max="12801" width="20.5703125" style="5" customWidth="1"/>
    <col min="12802" max="12802" width="21.140625" style="5" customWidth="1"/>
    <col min="12803" max="12803" width="9.5703125" style="5" customWidth="1"/>
    <col min="12804" max="12804" width="0.42578125" style="5" customWidth="1"/>
    <col min="12805" max="12811" width="6.42578125" style="5" customWidth="1"/>
    <col min="12812" max="13040" width="11.42578125" style="5"/>
    <col min="13041" max="13041" width="1" style="5" customWidth="1"/>
    <col min="13042" max="13042" width="4.28515625" style="5" customWidth="1"/>
    <col min="13043" max="13043" width="34.7109375" style="5" customWidth="1"/>
    <col min="13044" max="13044" width="0" style="5" hidden="1" customWidth="1"/>
    <col min="13045" max="13045" width="20" style="5" customWidth="1"/>
    <col min="13046" max="13046" width="20.85546875" style="5" customWidth="1"/>
    <col min="13047" max="13047" width="25" style="5" customWidth="1"/>
    <col min="13048" max="13048" width="18.7109375" style="5" customWidth="1"/>
    <col min="13049" max="13049" width="29.7109375" style="5" customWidth="1"/>
    <col min="13050" max="13050" width="13.42578125" style="5" customWidth="1"/>
    <col min="13051" max="13051" width="13.85546875" style="5" customWidth="1"/>
    <col min="13052" max="13056" width="16.5703125" style="5" customWidth="1"/>
    <col min="13057" max="13057" width="20.5703125" style="5" customWidth="1"/>
    <col min="13058" max="13058" width="21.140625" style="5" customWidth="1"/>
    <col min="13059" max="13059" width="9.5703125" style="5" customWidth="1"/>
    <col min="13060" max="13060" width="0.42578125" style="5" customWidth="1"/>
    <col min="13061" max="13067" width="6.42578125" style="5" customWidth="1"/>
    <col min="13068" max="13296" width="11.42578125" style="5"/>
    <col min="13297" max="13297" width="1" style="5" customWidth="1"/>
    <col min="13298" max="13298" width="4.28515625" style="5" customWidth="1"/>
    <col min="13299" max="13299" width="34.7109375" style="5" customWidth="1"/>
    <col min="13300" max="13300" width="0" style="5" hidden="1" customWidth="1"/>
    <col min="13301" max="13301" width="20" style="5" customWidth="1"/>
    <col min="13302" max="13302" width="20.85546875" style="5" customWidth="1"/>
    <col min="13303" max="13303" width="25" style="5" customWidth="1"/>
    <col min="13304" max="13304" width="18.7109375" style="5" customWidth="1"/>
    <col min="13305" max="13305" width="29.7109375" style="5" customWidth="1"/>
    <col min="13306" max="13306" width="13.42578125" style="5" customWidth="1"/>
    <col min="13307" max="13307" width="13.85546875" style="5" customWidth="1"/>
    <col min="13308" max="13312" width="16.5703125" style="5" customWidth="1"/>
    <col min="13313" max="13313" width="20.5703125" style="5" customWidth="1"/>
    <col min="13314" max="13314" width="21.140625" style="5" customWidth="1"/>
    <col min="13315" max="13315" width="9.5703125" style="5" customWidth="1"/>
    <col min="13316" max="13316" width="0.42578125" style="5" customWidth="1"/>
    <col min="13317" max="13323" width="6.42578125" style="5" customWidth="1"/>
    <col min="13324" max="13552" width="11.42578125" style="5"/>
    <col min="13553" max="13553" width="1" style="5" customWidth="1"/>
    <col min="13554" max="13554" width="4.28515625" style="5" customWidth="1"/>
    <col min="13555" max="13555" width="34.7109375" style="5" customWidth="1"/>
    <col min="13556" max="13556" width="0" style="5" hidden="1" customWidth="1"/>
    <col min="13557" max="13557" width="20" style="5" customWidth="1"/>
    <col min="13558" max="13558" width="20.85546875" style="5" customWidth="1"/>
    <col min="13559" max="13559" width="25" style="5" customWidth="1"/>
    <col min="13560" max="13560" width="18.7109375" style="5" customWidth="1"/>
    <col min="13561" max="13561" width="29.7109375" style="5" customWidth="1"/>
    <col min="13562" max="13562" width="13.42578125" style="5" customWidth="1"/>
    <col min="13563" max="13563" width="13.85546875" style="5" customWidth="1"/>
    <col min="13564" max="13568" width="16.5703125" style="5" customWidth="1"/>
    <col min="13569" max="13569" width="20.5703125" style="5" customWidth="1"/>
    <col min="13570" max="13570" width="21.140625" style="5" customWidth="1"/>
    <col min="13571" max="13571" width="9.5703125" style="5" customWidth="1"/>
    <col min="13572" max="13572" width="0.42578125" style="5" customWidth="1"/>
    <col min="13573" max="13579" width="6.42578125" style="5" customWidth="1"/>
    <col min="13580" max="13808" width="11.42578125" style="5"/>
    <col min="13809" max="13809" width="1" style="5" customWidth="1"/>
    <col min="13810" max="13810" width="4.28515625" style="5" customWidth="1"/>
    <col min="13811" max="13811" width="34.7109375" style="5" customWidth="1"/>
    <col min="13812" max="13812" width="0" style="5" hidden="1" customWidth="1"/>
    <col min="13813" max="13813" width="20" style="5" customWidth="1"/>
    <col min="13814" max="13814" width="20.85546875" style="5" customWidth="1"/>
    <col min="13815" max="13815" width="25" style="5" customWidth="1"/>
    <col min="13816" max="13816" width="18.7109375" style="5" customWidth="1"/>
    <col min="13817" max="13817" width="29.7109375" style="5" customWidth="1"/>
    <col min="13818" max="13818" width="13.42578125" style="5" customWidth="1"/>
    <col min="13819" max="13819" width="13.85546875" style="5" customWidth="1"/>
    <col min="13820" max="13824" width="16.5703125" style="5" customWidth="1"/>
    <col min="13825" max="13825" width="20.5703125" style="5" customWidth="1"/>
    <col min="13826" max="13826" width="21.140625" style="5" customWidth="1"/>
    <col min="13827" max="13827" width="9.5703125" style="5" customWidth="1"/>
    <col min="13828" max="13828" width="0.42578125" style="5" customWidth="1"/>
    <col min="13829" max="13835" width="6.42578125" style="5" customWidth="1"/>
    <col min="13836" max="14064" width="11.42578125" style="5"/>
    <col min="14065" max="14065" width="1" style="5" customWidth="1"/>
    <col min="14066" max="14066" width="4.28515625" style="5" customWidth="1"/>
    <col min="14067" max="14067" width="34.7109375" style="5" customWidth="1"/>
    <col min="14068" max="14068" width="0" style="5" hidden="1" customWidth="1"/>
    <col min="14069" max="14069" width="20" style="5" customWidth="1"/>
    <col min="14070" max="14070" width="20.85546875" style="5" customWidth="1"/>
    <col min="14071" max="14071" width="25" style="5" customWidth="1"/>
    <col min="14072" max="14072" width="18.7109375" style="5" customWidth="1"/>
    <col min="14073" max="14073" width="29.7109375" style="5" customWidth="1"/>
    <col min="14074" max="14074" width="13.42578125" style="5" customWidth="1"/>
    <col min="14075" max="14075" width="13.85546875" style="5" customWidth="1"/>
    <col min="14076" max="14080" width="16.5703125" style="5" customWidth="1"/>
    <col min="14081" max="14081" width="20.5703125" style="5" customWidth="1"/>
    <col min="14082" max="14082" width="21.140625" style="5" customWidth="1"/>
    <col min="14083" max="14083" width="9.5703125" style="5" customWidth="1"/>
    <col min="14084" max="14084" width="0.42578125" style="5" customWidth="1"/>
    <col min="14085" max="14091" width="6.42578125" style="5" customWidth="1"/>
    <col min="14092" max="14320" width="11.42578125" style="5"/>
    <col min="14321" max="14321" width="1" style="5" customWidth="1"/>
    <col min="14322" max="14322" width="4.28515625" style="5" customWidth="1"/>
    <col min="14323" max="14323" width="34.7109375" style="5" customWidth="1"/>
    <col min="14324" max="14324" width="0" style="5" hidden="1" customWidth="1"/>
    <col min="14325" max="14325" width="20" style="5" customWidth="1"/>
    <col min="14326" max="14326" width="20.85546875" style="5" customWidth="1"/>
    <col min="14327" max="14327" width="25" style="5" customWidth="1"/>
    <col min="14328" max="14328" width="18.7109375" style="5" customWidth="1"/>
    <col min="14329" max="14329" width="29.7109375" style="5" customWidth="1"/>
    <col min="14330" max="14330" width="13.42578125" style="5" customWidth="1"/>
    <col min="14331" max="14331" width="13.85546875" style="5" customWidth="1"/>
    <col min="14332" max="14336" width="16.5703125" style="5" customWidth="1"/>
    <col min="14337" max="14337" width="20.5703125" style="5" customWidth="1"/>
    <col min="14338" max="14338" width="21.140625" style="5" customWidth="1"/>
    <col min="14339" max="14339" width="9.5703125" style="5" customWidth="1"/>
    <col min="14340" max="14340" width="0.42578125" style="5" customWidth="1"/>
    <col min="14341" max="14347" width="6.42578125" style="5" customWidth="1"/>
    <col min="14348" max="14576" width="11.42578125" style="5"/>
    <col min="14577" max="14577" width="1" style="5" customWidth="1"/>
    <col min="14578" max="14578" width="4.28515625" style="5" customWidth="1"/>
    <col min="14579" max="14579" width="34.7109375" style="5" customWidth="1"/>
    <col min="14580" max="14580" width="0" style="5" hidden="1" customWidth="1"/>
    <col min="14581" max="14581" width="20" style="5" customWidth="1"/>
    <col min="14582" max="14582" width="20.85546875" style="5" customWidth="1"/>
    <col min="14583" max="14583" width="25" style="5" customWidth="1"/>
    <col min="14584" max="14584" width="18.7109375" style="5" customWidth="1"/>
    <col min="14585" max="14585" width="29.7109375" style="5" customWidth="1"/>
    <col min="14586" max="14586" width="13.42578125" style="5" customWidth="1"/>
    <col min="14587" max="14587" width="13.85546875" style="5" customWidth="1"/>
    <col min="14588" max="14592" width="16.5703125" style="5" customWidth="1"/>
    <col min="14593" max="14593" width="20.5703125" style="5" customWidth="1"/>
    <col min="14594" max="14594" width="21.140625" style="5" customWidth="1"/>
    <col min="14595" max="14595" width="9.5703125" style="5" customWidth="1"/>
    <col min="14596" max="14596" width="0.42578125" style="5" customWidth="1"/>
    <col min="14597" max="14603" width="6.42578125" style="5" customWidth="1"/>
    <col min="14604" max="14832" width="11.42578125" style="5"/>
    <col min="14833" max="14833" width="1" style="5" customWidth="1"/>
    <col min="14834" max="14834" width="4.28515625" style="5" customWidth="1"/>
    <col min="14835" max="14835" width="34.7109375" style="5" customWidth="1"/>
    <col min="14836" max="14836" width="0" style="5" hidden="1" customWidth="1"/>
    <col min="14837" max="14837" width="20" style="5" customWidth="1"/>
    <col min="14838" max="14838" width="20.85546875" style="5" customWidth="1"/>
    <col min="14839" max="14839" width="25" style="5" customWidth="1"/>
    <col min="14840" max="14840" width="18.7109375" style="5" customWidth="1"/>
    <col min="14841" max="14841" width="29.7109375" style="5" customWidth="1"/>
    <col min="14842" max="14842" width="13.42578125" style="5" customWidth="1"/>
    <col min="14843" max="14843" width="13.85546875" style="5" customWidth="1"/>
    <col min="14844" max="14848" width="16.5703125" style="5" customWidth="1"/>
    <col min="14849" max="14849" width="20.5703125" style="5" customWidth="1"/>
    <col min="14850" max="14850" width="21.140625" style="5" customWidth="1"/>
    <col min="14851" max="14851" width="9.5703125" style="5" customWidth="1"/>
    <col min="14852" max="14852" width="0.42578125" style="5" customWidth="1"/>
    <col min="14853" max="14859" width="6.42578125" style="5" customWidth="1"/>
    <col min="14860" max="15088" width="11.42578125" style="5"/>
    <col min="15089" max="15089" width="1" style="5" customWidth="1"/>
    <col min="15090" max="15090" width="4.28515625" style="5" customWidth="1"/>
    <col min="15091" max="15091" width="34.7109375" style="5" customWidth="1"/>
    <col min="15092" max="15092" width="0" style="5" hidden="1" customWidth="1"/>
    <col min="15093" max="15093" width="20" style="5" customWidth="1"/>
    <col min="15094" max="15094" width="20.85546875" style="5" customWidth="1"/>
    <col min="15095" max="15095" width="25" style="5" customWidth="1"/>
    <col min="15096" max="15096" width="18.7109375" style="5" customWidth="1"/>
    <col min="15097" max="15097" width="29.7109375" style="5" customWidth="1"/>
    <col min="15098" max="15098" width="13.42578125" style="5" customWidth="1"/>
    <col min="15099" max="15099" width="13.85546875" style="5" customWidth="1"/>
    <col min="15100" max="15104" width="16.5703125" style="5" customWidth="1"/>
    <col min="15105" max="15105" width="20.5703125" style="5" customWidth="1"/>
    <col min="15106" max="15106" width="21.140625" style="5" customWidth="1"/>
    <col min="15107" max="15107" width="9.5703125" style="5" customWidth="1"/>
    <col min="15108" max="15108" width="0.42578125" style="5" customWidth="1"/>
    <col min="15109" max="15115" width="6.42578125" style="5" customWidth="1"/>
    <col min="15116" max="15344" width="11.42578125" style="5"/>
    <col min="15345" max="15345" width="1" style="5" customWidth="1"/>
    <col min="15346" max="15346" width="4.28515625" style="5" customWidth="1"/>
    <col min="15347" max="15347" width="34.7109375" style="5" customWidth="1"/>
    <col min="15348" max="15348" width="0" style="5" hidden="1" customWidth="1"/>
    <col min="15349" max="15349" width="20" style="5" customWidth="1"/>
    <col min="15350" max="15350" width="20.85546875" style="5" customWidth="1"/>
    <col min="15351" max="15351" width="25" style="5" customWidth="1"/>
    <col min="15352" max="15352" width="18.7109375" style="5" customWidth="1"/>
    <col min="15353" max="15353" width="29.7109375" style="5" customWidth="1"/>
    <col min="15354" max="15354" width="13.42578125" style="5" customWidth="1"/>
    <col min="15355" max="15355" width="13.85546875" style="5" customWidth="1"/>
    <col min="15356" max="15360" width="16.5703125" style="5" customWidth="1"/>
    <col min="15361" max="15361" width="20.5703125" style="5" customWidth="1"/>
    <col min="15362" max="15362" width="21.140625" style="5" customWidth="1"/>
    <col min="15363" max="15363" width="9.5703125" style="5" customWidth="1"/>
    <col min="15364" max="15364" width="0.42578125" style="5" customWidth="1"/>
    <col min="15365" max="15371" width="6.42578125" style="5" customWidth="1"/>
    <col min="15372" max="15600" width="11.42578125" style="5"/>
    <col min="15601" max="15601" width="1" style="5" customWidth="1"/>
    <col min="15602" max="15602" width="4.28515625" style="5" customWidth="1"/>
    <col min="15603" max="15603" width="34.7109375" style="5" customWidth="1"/>
    <col min="15604" max="15604" width="0" style="5" hidden="1" customWidth="1"/>
    <col min="15605" max="15605" width="20" style="5" customWidth="1"/>
    <col min="15606" max="15606" width="20.85546875" style="5" customWidth="1"/>
    <col min="15607" max="15607" width="25" style="5" customWidth="1"/>
    <col min="15608" max="15608" width="18.7109375" style="5" customWidth="1"/>
    <col min="15609" max="15609" width="29.7109375" style="5" customWidth="1"/>
    <col min="15610" max="15610" width="13.42578125" style="5" customWidth="1"/>
    <col min="15611" max="15611" width="13.85546875" style="5" customWidth="1"/>
    <col min="15612" max="15616" width="16.5703125" style="5" customWidth="1"/>
    <col min="15617" max="15617" width="20.5703125" style="5" customWidth="1"/>
    <col min="15618" max="15618" width="21.140625" style="5" customWidth="1"/>
    <col min="15619" max="15619" width="9.5703125" style="5" customWidth="1"/>
    <col min="15620" max="15620" width="0.42578125" style="5" customWidth="1"/>
    <col min="15621" max="15627" width="6.42578125" style="5" customWidth="1"/>
    <col min="15628" max="15856" width="11.42578125" style="5"/>
    <col min="15857" max="15857" width="1" style="5" customWidth="1"/>
    <col min="15858" max="15858" width="4.28515625" style="5" customWidth="1"/>
    <col min="15859" max="15859" width="34.7109375" style="5" customWidth="1"/>
    <col min="15860" max="15860" width="0" style="5" hidden="1" customWidth="1"/>
    <col min="15861" max="15861" width="20" style="5" customWidth="1"/>
    <col min="15862" max="15862" width="20.85546875" style="5" customWidth="1"/>
    <col min="15863" max="15863" width="25" style="5" customWidth="1"/>
    <col min="15864" max="15864" width="18.7109375" style="5" customWidth="1"/>
    <col min="15865" max="15865" width="29.7109375" style="5" customWidth="1"/>
    <col min="15866" max="15866" width="13.42578125" style="5" customWidth="1"/>
    <col min="15867" max="15867" width="13.85546875" style="5" customWidth="1"/>
    <col min="15868" max="15872" width="16.5703125" style="5" customWidth="1"/>
    <col min="15873" max="15873" width="20.5703125" style="5" customWidth="1"/>
    <col min="15874" max="15874" width="21.140625" style="5" customWidth="1"/>
    <col min="15875" max="15875" width="9.5703125" style="5" customWidth="1"/>
    <col min="15876" max="15876" width="0.42578125" style="5" customWidth="1"/>
    <col min="15877" max="15883" width="6.42578125" style="5" customWidth="1"/>
    <col min="15884" max="16112" width="11.42578125" style="5"/>
    <col min="16113" max="16113" width="1" style="5" customWidth="1"/>
    <col min="16114" max="16114" width="4.28515625" style="5" customWidth="1"/>
    <col min="16115" max="16115" width="34.7109375" style="5" customWidth="1"/>
    <col min="16116" max="16116" width="0" style="5" hidden="1" customWidth="1"/>
    <col min="16117" max="16117" width="20" style="5" customWidth="1"/>
    <col min="16118" max="16118" width="20.85546875" style="5" customWidth="1"/>
    <col min="16119" max="16119" width="25" style="5" customWidth="1"/>
    <col min="16120" max="16120" width="18.7109375" style="5" customWidth="1"/>
    <col min="16121" max="16121" width="29.7109375" style="5" customWidth="1"/>
    <col min="16122" max="16122" width="13.42578125" style="5" customWidth="1"/>
    <col min="16123" max="16123" width="13.85546875" style="5" customWidth="1"/>
    <col min="16124" max="16128" width="16.5703125" style="5" customWidth="1"/>
    <col min="16129" max="16129" width="20.5703125" style="5" customWidth="1"/>
    <col min="16130" max="16130" width="21.140625" style="5" customWidth="1"/>
    <col min="16131" max="16131" width="9.5703125" style="5" customWidth="1"/>
    <col min="16132" max="16132" width="0.42578125" style="5" customWidth="1"/>
    <col min="16133" max="16139" width="6.42578125" style="5" customWidth="1"/>
    <col min="16140" max="16360" width="11.42578125" style="5"/>
    <col min="16361" max="16373" width="11.42578125" style="5" customWidth="1"/>
    <col min="1637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4</v>
      </c>
      <c r="D10" s="368"/>
      <c r="E10" s="369"/>
      <c r="F10" s="24"/>
      <c r="G10" s="24"/>
      <c r="H10" s="24"/>
      <c r="I10" s="24"/>
      <c r="J10" s="24"/>
      <c r="K10" s="24"/>
      <c r="L10" s="24"/>
      <c r="M10" s="24"/>
      <c r="N10" s="25"/>
    </row>
    <row r="11" spans="1:16" ht="16.5" thickBot="1" x14ac:dyDescent="0.3">
      <c r="B11" s="10" t="s">
        <v>9</v>
      </c>
      <c r="C11" s="11">
        <v>41977</v>
      </c>
      <c r="D11" s="12"/>
      <c r="E11" s="12"/>
      <c r="F11" s="12"/>
      <c r="G11" s="12"/>
      <c r="H11" s="12"/>
      <c r="I11" s="12"/>
      <c r="J11" s="12"/>
      <c r="K11" s="12"/>
      <c r="L11" s="12"/>
      <c r="M11" s="12"/>
      <c r="N11" s="13"/>
    </row>
    <row r="12" spans="1:16" ht="15.75" x14ac:dyDescent="0.25">
      <c r="B12" s="9"/>
      <c r="C12" s="14"/>
      <c r="D12" s="1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181" t="s">
        <v>12</v>
      </c>
      <c r="E14" s="181" t="s">
        <v>13</v>
      </c>
      <c r="F14" s="181" t="s">
        <v>29</v>
      </c>
      <c r="G14" s="55"/>
      <c r="I14" s="28"/>
      <c r="J14" s="28"/>
      <c r="K14" s="28"/>
      <c r="L14" s="28"/>
      <c r="M14" s="28"/>
      <c r="N14" s="68"/>
    </row>
    <row r="15" spans="1:16" x14ac:dyDescent="0.25">
      <c r="B15" s="370"/>
      <c r="C15" s="370"/>
      <c r="D15" s="181">
        <v>4</v>
      </c>
      <c r="E15" s="26">
        <v>626484300</v>
      </c>
      <c r="F15" s="220">
        <v>300</v>
      </c>
      <c r="G15" s="56"/>
      <c r="I15" s="29"/>
      <c r="J15" s="29"/>
      <c r="K15" s="29"/>
      <c r="L15" s="29"/>
      <c r="M15" s="29"/>
      <c r="N15" s="68"/>
    </row>
    <row r="16" spans="1:16" x14ac:dyDescent="0.25">
      <c r="B16" s="370"/>
      <c r="C16" s="370"/>
      <c r="D16" s="181"/>
      <c r="E16" s="26"/>
      <c r="F16" s="220"/>
      <c r="G16" s="56"/>
      <c r="I16" s="29"/>
      <c r="J16" s="29"/>
      <c r="K16" s="29"/>
      <c r="L16" s="29"/>
      <c r="M16" s="29"/>
      <c r="N16" s="68"/>
    </row>
    <row r="17" spans="1:14" x14ac:dyDescent="0.25">
      <c r="B17" s="370"/>
      <c r="C17" s="370"/>
      <c r="D17" s="181"/>
      <c r="E17" s="26"/>
      <c r="F17" s="220"/>
      <c r="G17" s="56"/>
      <c r="I17" s="29"/>
      <c r="J17" s="29"/>
      <c r="K17" s="29"/>
      <c r="L17" s="29"/>
      <c r="M17" s="29"/>
      <c r="N17" s="68"/>
    </row>
    <row r="18" spans="1:14" x14ac:dyDescent="0.25">
      <c r="B18" s="370"/>
      <c r="C18" s="370"/>
      <c r="D18" s="181"/>
      <c r="E18" s="27"/>
      <c r="F18" s="220"/>
      <c r="G18" s="56"/>
      <c r="H18" s="17"/>
      <c r="I18" s="29"/>
      <c r="J18" s="29"/>
      <c r="K18" s="29"/>
      <c r="L18" s="29"/>
      <c r="M18" s="29"/>
      <c r="N18" s="16"/>
    </row>
    <row r="19" spans="1:14" x14ac:dyDescent="0.25">
      <c r="B19" s="370"/>
      <c r="C19" s="370"/>
      <c r="D19" s="181"/>
      <c r="E19" s="27"/>
      <c r="F19" s="220"/>
      <c r="G19" s="56"/>
      <c r="H19" s="17"/>
      <c r="I19" s="31"/>
      <c r="J19" s="31"/>
      <c r="K19" s="31"/>
      <c r="L19" s="31"/>
      <c r="M19" s="31"/>
      <c r="N19" s="16"/>
    </row>
    <row r="20" spans="1:14" x14ac:dyDescent="0.25">
      <c r="B20" s="370"/>
      <c r="C20" s="370"/>
      <c r="D20" s="181"/>
      <c r="E20" s="27"/>
      <c r="F20" s="220"/>
      <c r="G20" s="56"/>
      <c r="H20" s="17"/>
      <c r="I20" s="67"/>
      <c r="J20" s="67"/>
      <c r="K20" s="67"/>
      <c r="L20" s="67"/>
      <c r="M20" s="67"/>
      <c r="N20" s="16"/>
    </row>
    <row r="21" spans="1:14" x14ac:dyDescent="0.25">
      <c r="B21" s="370"/>
      <c r="C21" s="370"/>
      <c r="D21" s="181"/>
      <c r="E21" s="27"/>
      <c r="F21" s="220"/>
      <c r="G21" s="56"/>
      <c r="H21" s="17"/>
      <c r="I21" s="67"/>
      <c r="J21" s="67"/>
      <c r="K21" s="67"/>
      <c r="L21" s="67"/>
      <c r="M21" s="67"/>
      <c r="N21" s="16"/>
    </row>
    <row r="22" spans="1:14" ht="15.75" thickBot="1" x14ac:dyDescent="0.3">
      <c r="B22" s="371" t="s">
        <v>14</v>
      </c>
      <c r="C22" s="372"/>
      <c r="D22" s="181">
        <f>D15</f>
        <v>4</v>
      </c>
      <c r="E22" s="26">
        <f>E15</f>
        <v>626484300</v>
      </c>
      <c r="F22" s="219">
        <f>F15</f>
        <v>300</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240</v>
      </c>
      <c r="D24" s="32"/>
      <c r="E24" s="35">
        <f>E22</f>
        <v>626484300</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64"/>
      <c r="G27" s="64"/>
      <c r="H27" s="64"/>
      <c r="I27" s="67"/>
      <c r="J27" s="67"/>
      <c r="K27" s="67"/>
      <c r="L27" s="67"/>
      <c r="M27" s="67"/>
      <c r="N27" s="68"/>
    </row>
    <row r="28" spans="1:14" x14ac:dyDescent="0.25">
      <c r="A28" s="60"/>
      <c r="B28" s="64"/>
      <c r="C28" s="64"/>
      <c r="D28" s="64"/>
      <c r="E28" s="64"/>
      <c r="F28" s="64"/>
      <c r="G28" s="64"/>
      <c r="H28" s="64"/>
      <c r="I28" s="67"/>
      <c r="J28" s="67"/>
      <c r="K28" s="67"/>
      <c r="L28" s="67"/>
      <c r="M28" s="67"/>
      <c r="N28" s="68"/>
    </row>
    <row r="29" spans="1:14" x14ac:dyDescent="0.25">
      <c r="A29" s="60"/>
      <c r="B29" s="82" t="s">
        <v>32</v>
      </c>
      <c r="C29" s="82" t="s">
        <v>126</v>
      </c>
      <c r="D29" s="82" t="s">
        <v>127</v>
      </c>
      <c r="E29" s="64"/>
      <c r="F29" s="64"/>
      <c r="G29" s="64"/>
      <c r="H29" s="64"/>
      <c r="I29" s="67"/>
      <c r="J29" s="67"/>
      <c r="K29" s="67"/>
      <c r="L29" s="67"/>
      <c r="M29" s="67"/>
      <c r="N29" s="68"/>
    </row>
    <row r="30" spans="1:14" ht="30" x14ac:dyDescent="0.25">
      <c r="A30" s="60"/>
      <c r="B30" s="48" t="s">
        <v>128</v>
      </c>
      <c r="C30" s="218"/>
      <c r="D30" s="79" t="s">
        <v>370</v>
      </c>
      <c r="E30" s="64"/>
      <c r="F30" s="64"/>
      <c r="G30" s="64"/>
      <c r="H30" s="64"/>
      <c r="I30" s="67"/>
      <c r="J30" s="67"/>
      <c r="K30" s="67"/>
      <c r="L30" s="67"/>
      <c r="M30" s="67"/>
      <c r="N30" s="68"/>
    </row>
    <row r="31" spans="1:14" ht="30" x14ac:dyDescent="0.25">
      <c r="A31" s="60"/>
      <c r="B31" s="48" t="s">
        <v>129</v>
      </c>
      <c r="C31" s="341"/>
      <c r="D31" s="79" t="s">
        <v>370</v>
      </c>
      <c r="E31" s="64"/>
      <c r="F31" s="64"/>
      <c r="G31" s="64"/>
      <c r="H31" s="64"/>
      <c r="I31" s="67"/>
      <c r="J31" s="67"/>
      <c r="K31" s="67"/>
      <c r="L31" s="67"/>
      <c r="M31" s="67"/>
      <c r="N31" s="68"/>
    </row>
    <row r="32" spans="1:14" x14ac:dyDescent="0.25">
      <c r="A32" s="60"/>
      <c r="B32" s="48" t="s">
        <v>130</v>
      </c>
      <c r="C32" s="182" t="s">
        <v>370</v>
      </c>
      <c r="D32" s="79"/>
      <c r="E32" s="64"/>
      <c r="F32" s="64"/>
      <c r="G32" s="64"/>
      <c r="H32" s="64"/>
      <c r="I32" s="67"/>
      <c r="J32" s="67"/>
      <c r="K32" s="67"/>
      <c r="L32" s="67"/>
      <c r="M32" s="67"/>
      <c r="N32" s="68"/>
    </row>
    <row r="33" spans="1:17" x14ac:dyDescent="0.25">
      <c r="A33" s="60"/>
      <c r="B33" s="48" t="s">
        <v>131</v>
      </c>
      <c r="C33" s="182"/>
      <c r="D33" s="79" t="s">
        <v>370</v>
      </c>
      <c r="E33" s="64"/>
      <c r="F33" s="64"/>
      <c r="G33" s="64"/>
      <c r="H33" s="64"/>
      <c r="I33" s="67"/>
      <c r="J33" s="67"/>
      <c r="K33" s="67"/>
      <c r="L33" s="67"/>
      <c r="M33" s="67"/>
      <c r="N33" s="68"/>
    </row>
    <row r="34" spans="1:17" x14ac:dyDescent="0.25">
      <c r="A34" s="60"/>
      <c r="B34" s="64"/>
      <c r="C34" s="64"/>
      <c r="D34" s="64"/>
      <c r="E34" s="64"/>
      <c r="F34" s="64"/>
      <c r="G34" s="64"/>
      <c r="H34" s="64"/>
      <c r="I34" s="67"/>
      <c r="J34" s="67"/>
      <c r="K34" s="67"/>
      <c r="L34" s="67"/>
      <c r="M34" s="67"/>
      <c r="N34" s="68"/>
    </row>
    <row r="35" spans="1:17" x14ac:dyDescent="0.25">
      <c r="A35" s="60"/>
      <c r="B35" s="64"/>
      <c r="C35" s="64"/>
      <c r="D35" s="64"/>
      <c r="E35" s="64"/>
      <c r="F35" s="64"/>
      <c r="G35" s="64"/>
      <c r="H35" s="64"/>
      <c r="I35" s="67"/>
      <c r="J35" s="67"/>
      <c r="K35" s="67"/>
      <c r="L35" s="67"/>
      <c r="M35" s="67"/>
      <c r="N35" s="68"/>
    </row>
    <row r="36" spans="1:17" x14ac:dyDescent="0.25">
      <c r="A36" s="60"/>
      <c r="B36" s="80" t="s">
        <v>132</v>
      </c>
      <c r="C36" s="64"/>
      <c r="D36" s="64"/>
      <c r="E36" s="64"/>
      <c r="F36" s="64"/>
      <c r="G36" s="64"/>
      <c r="H36" s="64"/>
      <c r="I36" s="67"/>
      <c r="J36" s="67"/>
      <c r="K36" s="67"/>
      <c r="L36" s="67"/>
      <c r="M36" s="67"/>
      <c r="N36" s="68"/>
    </row>
    <row r="37" spans="1:17" x14ac:dyDescent="0.25">
      <c r="A37" s="60"/>
      <c r="B37" s="64"/>
      <c r="C37" s="64"/>
      <c r="D37" s="64"/>
      <c r="E37" s="64"/>
      <c r="F37" s="64"/>
      <c r="G37" s="64"/>
      <c r="H37" s="64"/>
      <c r="I37" s="67"/>
      <c r="J37" s="67"/>
      <c r="K37" s="67"/>
      <c r="L37" s="67"/>
      <c r="M37" s="67"/>
      <c r="N37" s="68"/>
    </row>
    <row r="38" spans="1:17" x14ac:dyDescent="0.25">
      <c r="A38" s="60"/>
      <c r="B38" s="64"/>
      <c r="C38" s="64"/>
      <c r="D38" s="64"/>
      <c r="E38" s="64"/>
      <c r="F38" s="64"/>
      <c r="G38" s="64"/>
      <c r="H38" s="64"/>
      <c r="I38" s="67"/>
      <c r="J38" s="67"/>
      <c r="K38" s="67"/>
      <c r="L38" s="67"/>
      <c r="M38" s="67"/>
      <c r="N38" s="68"/>
    </row>
    <row r="39" spans="1:17" x14ac:dyDescent="0.25">
      <c r="A39" s="60"/>
      <c r="B39" s="82" t="s">
        <v>32</v>
      </c>
      <c r="C39" s="82" t="s">
        <v>55</v>
      </c>
      <c r="D39" s="81" t="s">
        <v>49</v>
      </c>
      <c r="E39" s="81" t="s">
        <v>16</v>
      </c>
      <c r="F39" s="64"/>
      <c r="G39" s="64"/>
      <c r="H39" s="64"/>
      <c r="I39" s="67"/>
      <c r="J39" s="67"/>
      <c r="K39" s="67"/>
      <c r="L39" s="67"/>
      <c r="M39" s="67"/>
      <c r="N39" s="68"/>
    </row>
    <row r="40" spans="1:17" ht="57" x14ac:dyDescent="0.25">
      <c r="A40" s="60"/>
      <c r="B40" s="65" t="s">
        <v>133</v>
      </c>
      <c r="C40" s="183">
        <v>40</v>
      </c>
      <c r="D40" s="182">
        <v>0</v>
      </c>
      <c r="E40" s="373">
        <f>+D40+D41</f>
        <v>60</v>
      </c>
      <c r="F40" s="64"/>
      <c r="G40" s="64"/>
      <c r="H40" s="64"/>
      <c r="I40" s="67"/>
      <c r="J40" s="67"/>
      <c r="K40" s="67"/>
      <c r="L40" s="67"/>
      <c r="M40" s="67"/>
      <c r="N40" s="68"/>
    </row>
    <row r="41" spans="1:17" ht="114" x14ac:dyDescent="0.25">
      <c r="A41" s="60"/>
      <c r="B41" s="65" t="s">
        <v>134</v>
      </c>
      <c r="C41" s="183">
        <v>60</v>
      </c>
      <c r="D41" s="182">
        <v>60</v>
      </c>
      <c r="E41" s="374"/>
      <c r="F41" s="64"/>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302" t="s">
        <v>3</v>
      </c>
    </row>
    <row r="49" spans="1:17" s="72" customFormat="1" ht="30" x14ac:dyDescent="0.25">
      <c r="A49" s="37">
        <v>1</v>
      </c>
      <c r="B49" s="73" t="s">
        <v>164</v>
      </c>
      <c r="C49" s="74" t="s">
        <v>164</v>
      </c>
      <c r="D49" s="73" t="s">
        <v>150</v>
      </c>
      <c r="E49" s="209">
        <v>192</v>
      </c>
      <c r="F49" s="70" t="s">
        <v>126</v>
      </c>
      <c r="G49" s="213">
        <v>1</v>
      </c>
      <c r="H49" s="212">
        <v>41502</v>
      </c>
      <c r="I49" s="71">
        <v>41988</v>
      </c>
      <c r="J49" s="71" t="s">
        <v>127</v>
      </c>
      <c r="K49" s="209">
        <v>0</v>
      </c>
      <c r="L49" s="118">
        <v>13</v>
      </c>
      <c r="M49" s="209">
        <v>73</v>
      </c>
      <c r="N49" s="209">
        <f t="shared" ref="N49:N56" si="0">+M49*G49</f>
        <v>73</v>
      </c>
      <c r="O49" s="19">
        <v>11981705327</v>
      </c>
      <c r="P49" s="19">
        <v>80</v>
      </c>
      <c r="Q49" s="224"/>
    </row>
    <row r="50" spans="1:17" s="72" customFormat="1" ht="30" x14ac:dyDescent="0.25">
      <c r="A50" s="37">
        <f t="shared" ref="A50:A56" si="1">+A49+1</f>
        <v>2</v>
      </c>
      <c r="B50" s="73" t="s">
        <v>164</v>
      </c>
      <c r="C50" s="74" t="s">
        <v>164</v>
      </c>
      <c r="D50" s="73" t="s">
        <v>150</v>
      </c>
      <c r="E50" s="209">
        <v>275</v>
      </c>
      <c r="F50" s="70" t="s">
        <v>126</v>
      </c>
      <c r="G50" s="69">
        <v>1</v>
      </c>
      <c r="H50" s="212">
        <v>41180</v>
      </c>
      <c r="I50" s="71">
        <v>41988</v>
      </c>
      <c r="J50" s="71" t="s">
        <v>127</v>
      </c>
      <c r="K50" s="209">
        <v>0</v>
      </c>
      <c r="L50" s="118">
        <v>24</v>
      </c>
      <c r="M50" s="209">
        <v>50</v>
      </c>
      <c r="N50" s="209">
        <f t="shared" si="0"/>
        <v>50</v>
      </c>
      <c r="O50" s="19" t="s">
        <v>414</v>
      </c>
      <c r="P50" s="19">
        <v>80</v>
      </c>
      <c r="Q50" s="109"/>
    </row>
    <row r="51" spans="1:17" s="72" customFormat="1" ht="60" x14ac:dyDescent="0.25">
      <c r="A51" s="37">
        <f t="shared" si="1"/>
        <v>3</v>
      </c>
      <c r="B51" s="73" t="s">
        <v>164</v>
      </c>
      <c r="C51" s="74" t="s">
        <v>164</v>
      </c>
      <c r="D51" s="73" t="s">
        <v>150</v>
      </c>
      <c r="E51" s="344" t="s">
        <v>375</v>
      </c>
      <c r="F51" s="70" t="s">
        <v>127</v>
      </c>
      <c r="G51" s="69">
        <v>1</v>
      </c>
      <c r="H51" s="212">
        <v>40235</v>
      </c>
      <c r="I51" s="71">
        <v>40542</v>
      </c>
      <c r="J51" s="71" t="s">
        <v>127</v>
      </c>
      <c r="K51" s="209">
        <v>0</v>
      </c>
      <c r="L51" s="118">
        <v>10</v>
      </c>
      <c r="M51" s="343">
        <v>0</v>
      </c>
      <c r="N51" s="209">
        <f t="shared" si="0"/>
        <v>0</v>
      </c>
      <c r="O51" s="19">
        <v>157325293</v>
      </c>
      <c r="P51" s="19">
        <v>80</v>
      </c>
      <c r="Q51" s="109" t="s">
        <v>632</v>
      </c>
    </row>
    <row r="52" spans="1:17" s="72" customFormat="1" x14ac:dyDescent="0.25">
      <c r="A52" s="37">
        <f t="shared" si="1"/>
        <v>4</v>
      </c>
      <c r="B52" s="73"/>
      <c r="C52" s="74"/>
      <c r="D52" s="73"/>
      <c r="E52" s="211"/>
      <c r="F52" s="70"/>
      <c r="G52" s="70"/>
      <c r="H52" s="212"/>
      <c r="I52" s="71"/>
      <c r="J52" s="71"/>
      <c r="K52" s="209"/>
      <c r="L52" s="71"/>
      <c r="M52" s="209"/>
      <c r="N52" s="209">
        <f t="shared" si="0"/>
        <v>0</v>
      </c>
      <c r="O52" s="19"/>
      <c r="P52" s="19"/>
      <c r="Q52" s="109"/>
    </row>
    <row r="53" spans="1:17" s="72" customFormat="1" x14ac:dyDescent="0.25">
      <c r="A53" s="37">
        <f t="shared" si="1"/>
        <v>5</v>
      </c>
      <c r="B53" s="73"/>
      <c r="C53" s="74"/>
      <c r="D53" s="73"/>
      <c r="E53" s="209"/>
      <c r="F53" s="70"/>
      <c r="G53" s="70"/>
      <c r="H53" s="212"/>
      <c r="I53" s="71"/>
      <c r="J53" s="71"/>
      <c r="K53" s="209"/>
      <c r="L53" s="71"/>
      <c r="M53" s="209"/>
      <c r="N53" s="209">
        <f t="shared" si="0"/>
        <v>0</v>
      </c>
      <c r="O53" s="19"/>
      <c r="P53" s="19"/>
      <c r="Q53" s="109"/>
    </row>
    <row r="54" spans="1:17" s="72" customFormat="1" x14ac:dyDescent="0.25">
      <c r="A54" s="37">
        <f t="shared" si="1"/>
        <v>6</v>
      </c>
      <c r="B54" s="73"/>
      <c r="C54" s="74"/>
      <c r="D54" s="73"/>
      <c r="E54" s="211"/>
      <c r="F54" s="70"/>
      <c r="G54" s="70"/>
      <c r="H54" s="212"/>
      <c r="I54" s="71"/>
      <c r="J54" s="71"/>
      <c r="K54" s="209"/>
      <c r="L54" s="71"/>
      <c r="M54" s="209"/>
      <c r="N54" s="209">
        <f t="shared" si="0"/>
        <v>0</v>
      </c>
      <c r="O54" s="19"/>
      <c r="P54" s="19"/>
      <c r="Q54" s="109"/>
    </row>
    <row r="55" spans="1:17" s="72" customFormat="1" x14ac:dyDescent="0.25">
      <c r="A55" s="37">
        <f t="shared" si="1"/>
        <v>7</v>
      </c>
      <c r="B55" s="73"/>
      <c r="C55" s="74"/>
      <c r="D55" s="73"/>
      <c r="E55" s="211"/>
      <c r="F55" s="70"/>
      <c r="G55" s="70"/>
      <c r="H55" s="212"/>
      <c r="I55" s="71"/>
      <c r="J55" s="71"/>
      <c r="K55" s="209"/>
      <c r="L55" s="71"/>
      <c r="M55" s="209"/>
      <c r="N55" s="209">
        <f t="shared" si="0"/>
        <v>0</v>
      </c>
      <c r="O55" s="19"/>
      <c r="P55" s="19"/>
      <c r="Q55" s="109"/>
    </row>
    <row r="56" spans="1:17" s="72" customFormat="1" x14ac:dyDescent="0.25">
      <c r="A56" s="37">
        <f t="shared" si="1"/>
        <v>8</v>
      </c>
      <c r="B56" s="73"/>
      <c r="C56" s="74"/>
      <c r="D56" s="73"/>
      <c r="E56" s="211"/>
      <c r="F56" s="70"/>
      <c r="G56" s="70"/>
      <c r="H56" s="212"/>
      <c r="I56" s="71"/>
      <c r="J56" s="71"/>
      <c r="K56" s="209"/>
      <c r="L56" s="71"/>
      <c r="M56" s="209"/>
      <c r="N56" s="209">
        <f t="shared" si="0"/>
        <v>0</v>
      </c>
      <c r="O56" s="19"/>
      <c r="P56" s="19"/>
      <c r="Q56" s="109"/>
    </row>
    <row r="57" spans="1:17" s="72" customFormat="1" x14ac:dyDescent="0.25">
      <c r="A57" s="37"/>
      <c r="B57" s="114" t="s">
        <v>16</v>
      </c>
      <c r="C57" s="74"/>
      <c r="D57" s="73"/>
      <c r="E57" s="209"/>
      <c r="F57" s="70"/>
      <c r="G57" s="70"/>
      <c r="H57" s="70"/>
      <c r="I57" s="71"/>
      <c r="J57" s="71"/>
      <c r="K57" s="75">
        <f>SUM(K49:K56)</f>
        <v>0</v>
      </c>
      <c r="L57" s="75">
        <f>SUM(L49:L56)</f>
        <v>47</v>
      </c>
      <c r="M57" s="120">
        <f>SUM(M49:M56)</f>
        <v>123</v>
      </c>
      <c r="N57" s="75">
        <f>SUM(N49:N56)</f>
        <v>123</v>
      </c>
      <c r="O57" s="19"/>
      <c r="P57" s="19"/>
      <c r="Q57" s="109"/>
    </row>
    <row r="58" spans="1:17" s="20" customFormat="1" x14ac:dyDescent="0.25">
      <c r="E58" s="21"/>
    </row>
    <row r="59" spans="1:17" s="20" customFormat="1" x14ac:dyDescent="0.25">
      <c r="B59" s="379" t="s">
        <v>28</v>
      </c>
      <c r="C59" s="379" t="s">
        <v>27</v>
      </c>
      <c r="D59" s="381" t="s">
        <v>33</v>
      </c>
      <c r="E59" s="381"/>
    </row>
    <row r="60" spans="1:17" s="20" customFormat="1" x14ac:dyDescent="0.25">
      <c r="B60" s="380"/>
      <c r="C60" s="380"/>
      <c r="D60" s="180" t="s">
        <v>23</v>
      </c>
      <c r="E60" s="43" t="s">
        <v>24</v>
      </c>
    </row>
    <row r="61" spans="1:17" s="20" customFormat="1" ht="30.6" customHeight="1" x14ac:dyDescent="0.25">
      <c r="B61" s="304" t="s">
        <v>21</v>
      </c>
      <c r="C61" s="42">
        <f>+K57</f>
        <v>0</v>
      </c>
      <c r="D61" s="40"/>
      <c r="E61" s="40" t="s">
        <v>370</v>
      </c>
      <c r="F61" s="22"/>
      <c r="G61" s="22"/>
      <c r="H61" s="22"/>
      <c r="I61" s="22"/>
      <c r="J61" s="22"/>
      <c r="K61" s="22"/>
      <c r="L61" s="22"/>
      <c r="M61" s="22"/>
    </row>
    <row r="62" spans="1:17" s="20" customFormat="1" ht="30" customHeight="1" x14ac:dyDescent="0.25">
      <c r="B62" s="304" t="s">
        <v>25</v>
      </c>
      <c r="C62" s="303">
        <f>+M57</f>
        <v>123</v>
      </c>
      <c r="D62" s="342"/>
      <c r="E62" s="40" t="s">
        <v>370</v>
      </c>
    </row>
    <row r="63" spans="1:17" s="20" customFormat="1" x14ac:dyDescent="0.25">
      <c r="B63" s="23"/>
      <c r="C63" s="383"/>
      <c r="D63" s="383"/>
      <c r="E63" s="383"/>
      <c r="F63" s="383"/>
      <c r="G63" s="383"/>
      <c r="H63" s="383"/>
      <c r="I63" s="383"/>
      <c r="J63" s="383"/>
      <c r="K63" s="383"/>
      <c r="L63" s="383"/>
      <c r="M63" s="383"/>
      <c r="N63" s="383"/>
    </row>
    <row r="64" spans="1:17" ht="28.15" customHeight="1" thickBot="1" x14ac:dyDescent="0.3"/>
    <row r="65" spans="2:16" ht="27" thickBot="1" x14ac:dyDescent="0.3">
      <c r="B65" s="384" t="s">
        <v>96</v>
      </c>
      <c r="C65" s="384"/>
      <c r="D65" s="384"/>
      <c r="E65" s="384"/>
      <c r="F65" s="384"/>
      <c r="G65" s="384"/>
      <c r="H65" s="384"/>
      <c r="I65" s="384"/>
      <c r="J65" s="384"/>
      <c r="K65" s="384"/>
      <c r="L65" s="384"/>
      <c r="M65" s="384"/>
      <c r="N65" s="384"/>
    </row>
    <row r="68" spans="2:16" ht="109.5" customHeight="1" x14ac:dyDescent="0.25">
      <c r="B68" s="78" t="s">
        <v>139</v>
      </c>
      <c r="C68" s="47" t="s">
        <v>2</v>
      </c>
      <c r="D68" s="47" t="s">
        <v>98</v>
      </c>
      <c r="E68" s="47" t="s">
        <v>97</v>
      </c>
      <c r="F68" s="47" t="s">
        <v>99</v>
      </c>
      <c r="G68" s="47" t="s">
        <v>100</v>
      </c>
      <c r="H68" s="47" t="s">
        <v>101</v>
      </c>
      <c r="I68" s="47" t="s">
        <v>102</v>
      </c>
      <c r="J68" s="47" t="s">
        <v>103</v>
      </c>
      <c r="K68" s="47" t="s">
        <v>104</v>
      </c>
      <c r="L68" s="47" t="s">
        <v>105</v>
      </c>
      <c r="M68" s="58" t="s">
        <v>106</v>
      </c>
      <c r="N68" s="58" t="s">
        <v>107</v>
      </c>
      <c r="O68" s="361" t="s">
        <v>3</v>
      </c>
      <c r="P68" s="362"/>
    </row>
    <row r="69" spans="2:16" s="67" customFormat="1" ht="59.25" customHeight="1" x14ac:dyDescent="0.25">
      <c r="B69" s="126" t="s">
        <v>151</v>
      </c>
      <c r="C69" s="126" t="s">
        <v>180</v>
      </c>
      <c r="D69" s="130" t="s">
        <v>374</v>
      </c>
      <c r="E69" s="130">
        <v>300</v>
      </c>
      <c r="F69" s="130" t="s">
        <v>156</v>
      </c>
      <c r="G69" s="130" t="s">
        <v>156</v>
      </c>
      <c r="H69" s="39" t="s">
        <v>156</v>
      </c>
      <c r="I69" s="39" t="s">
        <v>126</v>
      </c>
      <c r="J69" s="39" t="s">
        <v>126</v>
      </c>
      <c r="K69" s="182" t="s">
        <v>126</v>
      </c>
      <c r="L69" s="182" t="s">
        <v>126</v>
      </c>
      <c r="M69" s="182" t="s">
        <v>126</v>
      </c>
      <c r="N69" s="182" t="s">
        <v>126</v>
      </c>
      <c r="O69" s="401"/>
      <c r="P69" s="402"/>
    </row>
    <row r="70" spans="2:16" x14ac:dyDescent="0.25">
      <c r="B70" s="179"/>
      <c r="C70" s="179"/>
      <c r="D70" s="205"/>
      <c r="E70" s="205"/>
      <c r="F70" s="191"/>
      <c r="G70" s="191"/>
      <c r="H70" s="2"/>
      <c r="I70" s="59"/>
      <c r="J70" s="59"/>
      <c r="K70" s="79"/>
      <c r="L70" s="79"/>
      <c r="M70" s="79"/>
      <c r="N70" s="79"/>
      <c r="O70" s="377"/>
      <c r="P70" s="378"/>
    </row>
    <row r="71" spans="2:16" x14ac:dyDescent="0.25">
      <c r="B71" s="179"/>
      <c r="C71" s="179"/>
      <c r="E71" s="79"/>
      <c r="F71" s="191"/>
      <c r="G71" s="191"/>
      <c r="H71" s="2"/>
      <c r="I71" s="59"/>
      <c r="J71" s="59"/>
      <c r="K71" s="79"/>
      <c r="L71" s="79"/>
      <c r="M71" s="79"/>
      <c r="N71" s="79"/>
      <c r="O71" s="377"/>
      <c r="P71" s="378"/>
    </row>
    <row r="72" spans="2:16" x14ac:dyDescent="0.25">
      <c r="B72" s="179"/>
      <c r="C72" s="179"/>
      <c r="D72" s="205"/>
      <c r="F72" s="191"/>
      <c r="G72" s="191"/>
      <c r="H72" s="2"/>
      <c r="I72" s="59"/>
      <c r="J72" s="59"/>
      <c r="K72" s="79"/>
      <c r="L72" s="79"/>
      <c r="M72" s="79"/>
      <c r="N72" s="79"/>
      <c r="O72" s="377"/>
      <c r="P72" s="378"/>
    </row>
    <row r="73" spans="2:16" x14ac:dyDescent="0.25">
      <c r="B73" s="179"/>
      <c r="C73" s="179"/>
      <c r="D73" s="205"/>
      <c r="E73" s="205"/>
      <c r="F73" s="191"/>
      <c r="G73" s="191"/>
      <c r="H73" s="2"/>
      <c r="I73" s="59"/>
      <c r="J73" s="59"/>
      <c r="K73" s="79"/>
      <c r="L73" s="79"/>
      <c r="M73" s="79"/>
      <c r="N73" s="79"/>
      <c r="O73" s="377"/>
      <c r="P73" s="378"/>
    </row>
    <row r="74" spans="2:16" x14ac:dyDescent="0.25">
      <c r="B74" s="179"/>
      <c r="C74" s="179"/>
      <c r="D74" s="205"/>
      <c r="E74" s="205"/>
      <c r="F74" s="191"/>
      <c r="G74" s="191"/>
      <c r="H74" s="2"/>
      <c r="I74" s="59"/>
      <c r="J74" s="59"/>
      <c r="K74" s="79"/>
      <c r="L74" s="79"/>
      <c r="M74" s="79"/>
      <c r="N74" s="79"/>
      <c r="O74" s="377"/>
      <c r="P74" s="378"/>
    </row>
    <row r="75" spans="2:16" x14ac:dyDescent="0.25">
      <c r="B75" s="48"/>
      <c r="C75" s="48"/>
      <c r="D75" s="48"/>
      <c r="E75" s="48"/>
      <c r="F75" s="48"/>
      <c r="G75" s="48"/>
      <c r="H75" s="79"/>
      <c r="I75" s="79"/>
      <c r="J75" s="79"/>
      <c r="K75" s="79"/>
      <c r="L75" s="79"/>
      <c r="M75" s="79"/>
      <c r="N75" s="79"/>
      <c r="O75" s="377"/>
      <c r="P75" s="378"/>
    </row>
    <row r="76" spans="2:16" x14ac:dyDescent="0.25">
      <c r="B76" s="48"/>
      <c r="C76" s="48"/>
      <c r="D76" s="48"/>
      <c r="E76" s="48"/>
      <c r="F76" s="48"/>
      <c r="G76" s="48"/>
      <c r="H76" s="79"/>
      <c r="I76" s="79"/>
      <c r="J76" s="79"/>
      <c r="K76" s="79"/>
      <c r="L76" s="79"/>
      <c r="M76" s="79"/>
      <c r="N76" s="79"/>
      <c r="O76" s="182"/>
      <c r="P76" s="182"/>
    </row>
    <row r="77" spans="2:16" x14ac:dyDescent="0.25">
      <c r="B77" s="48"/>
      <c r="C77" s="48"/>
      <c r="D77" s="48"/>
      <c r="E77" s="48"/>
      <c r="F77" s="48"/>
      <c r="G77" s="48"/>
      <c r="H77" s="79"/>
      <c r="I77" s="79"/>
      <c r="J77" s="79"/>
      <c r="K77" s="79"/>
      <c r="L77" s="79"/>
      <c r="M77" s="79"/>
      <c r="N77" s="79"/>
      <c r="O77" s="182"/>
      <c r="P77" s="182"/>
    </row>
    <row r="78" spans="2:16" x14ac:dyDescent="0.25">
      <c r="B78" s="48"/>
      <c r="C78" s="48"/>
      <c r="D78" s="48"/>
      <c r="E78" s="48"/>
      <c r="F78" s="48"/>
      <c r="G78" s="48"/>
      <c r="H78" s="79"/>
      <c r="I78" s="79"/>
      <c r="J78" s="79"/>
      <c r="K78" s="79"/>
      <c r="L78" s="79"/>
      <c r="M78" s="79"/>
      <c r="N78" s="79"/>
      <c r="O78" s="182"/>
      <c r="P78" s="182"/>
    </row>
    <row r="79" spans="2:16" ht="30" x14ac:dyDescent="0.25">
      <c r="B79" s="217" t="s">
        <v>1</v>
      </c>
      <c r="C79" s="217"/>
      <c r="D79" s="217"/>
      <c r="E79" s="217"/>
      <c r="F79" s="217"/>
      <c r="G79" s="217"/>
    </row>
    <row r="80" spans="2:16" x14ac:dyDescent="0.25">
      <c r="B80" s="5" t="s">
        <v>36</v>
      </c>
    </row>
    <row r="81" spans="2:16" x14ac:dyDescent="0.25">
      <c r="B81" s="5" t="s">
        <v>59</v>
      </c>
    </row>
    <row r="83" spans="2:16" ht="15.75" thickBot="1" x14ac:dyDescent="0.3"/>
    <row r="84" spans="2:16" ht="27" thickBot="1" x14ac:dyDescent="0.3">
      <c r="B84" s="354" t="s">
        <v>37</v>
      </c>
      <c r="C84" s="355"/>
      <c r="D84" s="355"/>
      <c r="E84" s="355"/>
      <c r="F84" s="355"/>
      <c r="G84" s="355"/>
      <c r="H84" s="355"/>
      <c r="I84" s="355"/>
      <c r="J84" s="355"/>
      <c r="K84" s="355"/>
      <c r="L84" s="355"/>
      <c r="M84" s="355"/>
      <c r="N84" s="356"/>
    </row>
    <row r="89" spans="2:16" ht="76.5" customHeight="1" x14ac:dyDescent="0.25">
      <c r="B89" s="77" t="s">
        <v>0</v>
      </c>
      <c r="C89" s="77" t="s">
        <v>38</v>
      </c>
      <c r="D89" s="77" t="s">
        <v>39</v>
      </c>
      <c r="E89" s="77" t="s">
        <v>108</v>
      </c>
      <c r="F89" s="77" t="s">
        <v>110</v>
      </c>
      <c r="G89" s="77" t="s">
        <v>111</v>
      </c>
      <c r="H89" s="77" t="s">
        <v>112</v>
      </c>
      <c r="I89" s="77" t="s">
        <v>109</v>
      </c>
      <c r="J89" s="403" t="s">
        <v>113</v>
      </c>
      <c r="K89" s="404"/>
      <c r="L89" s="405"/>
      <c r="M89" s="77" t="s">
        <v>114</v>
      </c>
      <c r="N89" s="77" t="s">
        <v>40</v>
      </c>
      <c r="O89" s="77" t="s">
        <v>41</v>
      </c>
      <c r="P89" s="77" t="s">
        <v>3</v>
      </c>
    </row>
    <row r="90" spans="2:16" ht="76.5" customHeight="1" x14ac:dyDescent="0.25">
      <c r="B90" s="311" t="s">
        <v>42</v>
      </c>
      <c r="C90" s="316"/>
      <c r="D90" s="316"/>
      <c r="E90" s="316"/>
      <c r="F90" s="316"/>
      <c r="G90" s="316"/>
      <c r="H90" s="316"/>
      <c r="I90" s="316"/>
      <c r="J90" s="317"/>
      <c r="K90" s="317"/>
      <c r="L90" s="317"/>
      <c r="M90" s="316"/>
      <c r="N90" s="316"/>
      <c r="O90" s="316"/>
      <c r="P90" s="316" t="s">
        <v>541</v>
      </c>
    </row>
    <row r="91" spans="2:16" ht="76.5" customHeight="1" x14ac:dyDescent="0.25">
      <c r="B91" s="271" t="s">
        <v>250</v>
      </c>
      <c r="C91" s="317"/>
      <c r="D91" s="317"/>
      <c r="E91" s="317"/>
      <c r="F91" s="317"/>
      <c r="G91" s="317"/>
      <c r="H91" s="317"/>
      <c r="I91" s="317"/>
      <c r="J91" s="317"/>
      <c r="K91" s="317"/>
      <c r="L91" s="317"/>
      <c r="M91" s="317"/>
      <c r="N91" s="317"/>
      <c r="O91" s="317"/>
      <c r="P91" s="316" t="s">
        <v>541</v>
      </c>
    </row>
    <row r="92" spans="2:16" x14ac:dyDescent="0.25">
      <c r="B92" s="6"/>
      <c r="C92" s="6"/>
      <c r="D92" s="215"/>
      <c r="E92" s="6"/>
      <c r="F92" s="6"/>
      <c r="G92" s="6"/>
      <c r="H92" s="6"/>
      <c r="I92" s="6"/>
      <c r="J92" s="6"/>
      <c r="K92" s="6"/>
      <c r="L92" s="6"/>
      <c r="M92" s="6"/>
      <c r="N92" s="6"/>
      <c r="O92" s="6"/>
      <c r="P92" s="214"/>
    </row>
    <row r="93" spans="2:16" ht="15.75" thickBot="1" x14ac:dyDescent="0.3"/>
    <row r="94" spans="2:16" ht="27" thickBot="1" x14ac:dyDescent="0.3">
      <c r="B94" s="354" t="s">
        <v>44</v>
      </c>
      <c r="C94" s="355"/>
      <c r="D94" s="355"/>
      <c r="E94" s="355"/>
      <c r="F94" s="355"/>
      <c r="G94" s="355"/>
      <c r="H94" s="355"/>
      <c r="I94" s="355"/>
      <c r="J94" s="355"/>
      <c r="K94" s="355"/>
      <c r="L94" s="355"/>
      <c r="M94" s="355"/>
      <c r="N94" s="356"/>
    </row>
    <row r="97" spans="1:16" ht="46.15" customHeight="1" x14ac:dyDescent="0.25">
      <c r="B97" s="47" t="s">
        <v>32</v>
      </c>
      <c r="C97" s="47" t="s">
        <v>45</v>
      </c>
      <c r="D97" s="361" t="s">
        <v>3</v>
      </c>
      <c r="E97" s="362"/>
    </row>
    <row r="98" spans="1:16" ht="46.9" customHeight="1" x14ac:dyDescent="0.25">
      <c r="B98" s="48" t="s">
        <v>115</v>
      </c>
      <c r="C98" s="79" t="s">
        <v>126</v>
      </c>
      <c r="D98" s="363"/>
      <c r="E98" s="363"/>
    </row>
    <row r="101" spans="1:16" ht="26.25" x14ac:dyDescent="0.25">
      <c r="B101" s="364" t="s">
        <v>61</v>
      </c>
      <c r="C101" s="365"/>
      <c r="D101" s="365"/>
      <c r="E101" s="365"/>
      <c r="F101" s="365"/>
      <c r="G101" s="365"/>
      <c r="H101" s="365"/>
      <c r="I101" s="365"/>
      <c r="J101" s="365"/>
      <c r="K101" s="365"/>
      <c r="L101" s="365"/>
      <c r="M101" s="365"/>
      <c r="N101" s="365"/>
      <c r="O101" s="365"/>
      <c r="P101" s="365"/>
    </row>
    <row r="103" spans="1:16" ht="15.75" thickBot="1" x14ac:dyDescent="0.3"/>
    <row r="104" spans="1:16" ht="27" thickBot="1" x14ac:dyDescent="0.3">
      <c r="B104" s="354" t="s">
        <v>51</v>
      </c>
      <c r="C104" s="355"/>
      <c r="D104" s="355"/>
      <c r="E104" s="355"/>
      <c r="F104" s="355"/>
      <c r="G104" s="355"/>
      <c r="H104" s="355"/>
      <c r="I104" s="355"/>
      <c r="J104" s="355"/>
      <c r="K104" s="355"/>
      <c r="L104" s="355"/>
      <c r="M104" s="355"/>
      <c r="N104" s="356"/>
    </row>
    <row r="106" spans="1:16" ht="15.75" thickBot="1" x14ac:dyDescent="0.3">
      <c r="M106" s="45"/>
      <c r="N106" s="45"/>
    </row>
    <row r="107" spans="1:16" s="67" customFormat="1" ht="109.5" customHeight="1" x14ac:dyDescent="0.25">
      <c r="B107" s="76" t="s">
        <v>135</v>
      </c>
      <c r="C107" s="76" t="s">
        <v>136</v>
      </c>
      <c r="D107" s="76" t="s">
        <v>137</v>
      </c>
      <c r="E107" s="76" t="s">
        <v>43</v>
      </c>
      <c r="F107" s="76" t="s">
        <v>22</v>
      </c>
      <c r="G107" s="76" t="s">
        <v>95</v>
      </c>
      <c r="H107" s="76" t="s">
        <v>17</v>
      </c>
      <c r="I107" s="76" t="s">
        <v>10</v>
      </c>
      <c r="J107" s="76" t="s">
        <v>30</v>
      </c>
      <c r="K107" s="76" t="s">
        <v>58</v>
      </c>
      <c r="L107" s="76" t="s">
        <v>20</v>
      </c>
      <c r="M107" s="63" t="s">
        <v>26</v>
      </c>
      <c r="N107" s="76" t="s">
        <v>138</v>
      </c>
      <c r="O107" s="76" t="s">
        <v>35</v>
      </c>
      <c r="P107" s="77" t="s">
        <v>11</v>
      </c>
    </row>
    <row r="108" spans="1:16" s="72" customFormat="1" ht="43.5" customHeight="1" x14ac:dyDescent="0.25">
      <c r="A108" s="37">
        <v>1</v>
      </c>
      <c r="B108" s="73"/>
      <c r="C108" s="73"/>
      <c r="D108" s="73"/>
      <c r="E108" s="211"/>
      <c r="F108" s="70"/>
      <c r="G108" s="213"/>
      <c r="H108" s="212"/>
      <c r="I108" s="71"/>
      <c r="J108" s="71"/>
      <c r="K108" s="209"/>
      <c r="L108" s="118"/>
      <c r="M108" s="209"/>
      <c r="N108" s="209"/>
      <c r="O108" s="19"/>
      <c r="P108" s="19" t="s">
        <v>556</v>
      </c>
    </row>
    <row r="109" spans="1:16" s="72" customFormat="1" x14ac:dyDescent="0.25">
      <c r="A109" s="37"/>
      <c r="B109" s="73"/>
      <c r="C109" s="73"/>
      <c r="D109" s="73"/>
      <c r="E109" s="211"/>
      <c r="F109" s="70"/>
      <c r="G109" s="69"/>
      <c r="H109" s="212"/>
      <c r="I109" s="71"/>
      <c r="J109" s="71"/>
      <c r="K109" s="209"/>
      <c r="L109" s="118"/>
      <c r="M109" s="209"/>
      <c r="N109" s="209"/>
      <c r="O109" s="19"/>
      <c r="P109" s="19"/>
    </row>
    <row r="110" spans="1:16" s="72" customFormat="1" x14ac:dyDescent="0.25">
      <c r="A110" s="37">
        <f t="shared" ref="A110:A115" si="2">+A109+1</f>
        <v>1</v>
      </c>
      <c r="B110" s="73"/>
      <c r="C110" s="73"/>
      <c r="D110" s="73"/>
      <c r="E110" s="211"/>
      <c r="F110" s="70"/>
      <c r="G110" s="70"/>
      <c r="H110" s="212"/>
      <c r="I110" s="71"/>
      <c r="J110" s="71"/>
      <c r="K110" s="209"/>
      <c r="L110" s="71"/>
      <c r="M110" s="209"/>
      <c r="N110" s="209"/>
      <c r="O110" s="19"/>
      <c r="P110" s="19"/>
    </row>
    <row r="111" spans="1:16" s="72" customFormat="1" x14ac:dyDescent="0.25">
      <c r="A111" s="37">
        <f t="shared" si="2"/>
        <v>2</v>
      </c>
      <c r="B111" s="73"/>
      <c r="C111" s="74"/>
      <c r="D111" s="73"/>
      <c r="E111" s="211"/>
      <c r="F111" s="70"/>
      <c r="G111" s="70"/>
      <c r="H111" s="70"/>
      <c r="I111" s="71"/>
      <c r="J111" s="71"/>
      <c r="K111" s="71"/>
      <c r="L111" s="71"/>
      <c r="M111" s="210"/>
      <c r="N111" s="209"/>
      <c r="O111" s="19"/>
      <c r="P111" s="19"/>
    </row>
    <row r="112" spans="1:16" s="72" customFormat="1" x14ac:dyDescent="0.25">
      <c r="A112" s="37">
        <f t="shared" si="2"/>
        <v>3</v>
      </c>
      <c r="B112" s="73"/>
      <c r="C112" s="74"/>
      <c r="D112" s="73"/>
      <c r="E112" s="211"/>
      <c r="F112" s="70"/>
      <c r="G112" s="70"/>
      <c r="H112" s="70"/>
      <c r="I112" s="71"/>
      <c r="J112" s="71"/>
      <c r="K112" s="71"/>
      <c r="L112" s="71"/>
      <c r="M112" s="210"/>
      <c r="N112" s="209"/>
      <c r="O112" s="19"/>
      <c r="P112" s="19"/>
    </row>
    <row r="113" spans="1:16" s="72" customFormat="1" x14ac:dyDescent="0.25">
      <c r="A113" s="37">
        <f t="shared" si="2"/>
        <v>4</v>
      </c>
      <c r="B113" s="73"/>
      <c r="C113" s="74"/>
      <c r="D113" s="73"/>
      <c r="E113" s="211"/>
      <c r="F113" s="70"/>
      <c r="G113" s="70"/>
      <c r="H113" s="70"/>
      <c r="I113" s="71"/>
      <c r="J113" s="71"/>
      <c r="K113" s="71"/>
      <c r="L113" s="71"/>
      <c r="M113" s="210"/>
      <c r="N113" s="209"/>
      <c r="O113" s="19"/>
      <c r="P113" s="19"/>
    </row>
    <row r="114" spans="1:16" s="72" customFormat="1" x14ac:dyDescent="0.25">
      <c r="A114" s="37">
        <f t="shared" si="2"/>
        <v>5</v>
      </c>
      <c r="B114" s="73"/>
      <c r="C114" s="74"/>
      <c r="D114" s="73"/>
      <c r="E114" s="211"/>
      <c r="F114" s="70"/>
      <c r="G114" s="70"/>
      <c r="H114" s="70"/>
      <c r="I114" s="71"/>
      <c r="J114" s="71"/>
      <c r="K114" s="71"/>
      <c r="L114" s="71"/>
      <c r="M114" s="210"/>
      <c r="N114" s="209"/>
      <c r="O114" s="19"/>
      <c r="P114" s="19"/>
    </row>
    <row r="115" spans="1:16" s="72" customFormat="1" x14ac:dyDescent="0.25">
      <c r="A115" s="37">
        <f t="shared" si="2"/>
        <v>6</v>
      </c>
      <c r="B115" s="73"/>
      <c r="C115" s="74"/>
      <c r="D115" s="73"/>
      <c r="E115" s="69"/>
      <c r="F115" s="70"/>
      <c r="G115" s="70"/>
      <c r="H115" s="70"/>
      <c r="I115" s="71"/>
      <c r="J115" s="71"/>
      <c r="K115" s="71"/>
      <c r="L115" s="71"/>
      <c r="M115" s="210"/>
      <c r="N115" s="209"/>
      <c r="O115" s="19"/>
      <c r="P115" s="19"/>
    </row>
    <row r="116" spans="1:16" s="72" customFormat="1" x14ac:dyDescent="0.25">
      <c r="A116" s="37"/>
      <c r="B116" s="114" t="s">
        <v>16</v>
      </c>
      <c r="C116" s="74"/>
      <c r="D116" s="73"/>
      <c r="E116" s="69"/>
      <c r="F116" s="70"/>
      <c r="G116" s="70"/>
      <c r="H116" s="70"/>
      <c r="I116" s="71"/>
      <c r="J116" s="71"/>
      <c r="K116" s="75">
        <f>SUM(K108:K115)</f>
        <v>0</v>
      </c>
      <c r="L116" s="75">
        <f>SUM(L108:L115)</f>
        <v>0</v>
      </c>
      <c r="M116" s="108">
        <f>SUM(M108:M115)</f>
        <v>0</v>
      </c>
      <c r="N116" s="75">
        <f>SUM(N108:N115)</f>
        <v>0</v>
      </c>
      <c r="O116" s="19"/>
      <c r="P116" s="19"/>
    </row>
    <row r="117" spans="1:16" x14ac:dyDescent="0.25">
      <c r="B117" s="20"/>
      <c r="C117" s="20"/>
      <c r="D117" s="20"/>
      <c r="E117" s="21"/>
      <c r="F117" s="20"/>
      <c r="G117" s="20"/>
      <c r="H117" s="20"/>
      <c r="I117" s="20"/>
      <c r="J117" s="20"/>
      <c r="K117" s="20"/>
      <c r="L117" s="20"/>
      <c r="M117" s="20"/>
      <c r="N117" s="20"/>
      <c r="O117" s="20"/>
      <c r="P117" s="20"/>
    </row>
    <row r="118" spans="1:16" ht="18.75" x14ac:dyDescent="0.25">
      <c r="B118" s="41" t="s">
        <v>31</v>
      </c>
      <c r="C118" s="51">
        <f>+K116</f>
        <v>0</v>
      </c>
      <c r="H118" s="22"/>
      <c r="I118" s="22"/>
      <c r="J118" s="22"/>
      <c r="K118" s="22"/>
      <c r="L118" s="22"/>
      <c r="M118" s="22"/>
      <c r="N118" s="20"/>
      <c r="O118" s="20"/>
      <c r="P118" s="20"/>
    </row>
    <row r="120" spans="1:16" ht="15.75" thickBot="1" x14ac:dyDescent="0.3"/>
    <row r="121" spans="1:16" ht="37.15" customHeight="1" thickBot="1" x14ac:dyDescent="0.3">
      <c r="B121" s="53" t="s">
        <v>47</v>
      </c>
      <c r="C121" s="54" t="s">
        <v>48</v>
      </c>
      <c r="D121" s="53" t="s">
        <v>49</v>
      </c>
      <c r="E121" s="54" t="s">
        <v>52</v>
      </c>
    </row>
    <row r="122" spans="1:16" ht="41.45" customHeight="1" x14ac:dyDescent="0.25">
      <c r="B122" s="46" t="s">
        <v>116</v>
      </c>
      <c r="C122" s="49">
        <v>20</v>
      </c>
      <c r="D122" s="49">
        <v>0</v>
      </c>
      <c r="E122" s="394">
        <f>+D122+D123+D124</f>
        <v>0</v>
      </c>
    </row>
    <row r="123" spans="1:16" ht="28.5" x14ac:dyDescent="0.25">
      <c r="B123" s="46" t="s">
        <v>117</v>
      </c>
      <c r="C123" s="39">
        <v>30</v>
      </c>
      <c r="D123" s="182">
        <v>0</v>
      </c>
      <c r="E123" s="395"/>
    </row>
    <row r="124" spans="1:16" ht="29.25" thickBot="1" x14ac:dyDescent="0.3">
      <c r="B124" s="46" t="s">
        <v>118</v>
      </c>
      <c r="C124" s="50">
        <v>40</v>
      </c>
      <c r="D124" s="50">
        <v>0</v>
      </c>
      <c r="E124" s="396"/>
    </row>
    <row r="126" spans="1:16" ht="15.75" thickBot="1" x14ac:dyDescent="0.3"/>
    <row r="127" spans="1:16" ht="27" thickBot="1" x14ac:dyDescent="0.3">
      <c r="B127" s="354" t="s">
        <v>149</v>
      </c>
      <c r="C127" s="355"/>
      <c r="D127" s="355"/>
      <c r="E127" s="355"/>
      <c r="F127" s="355"/>
      <c r="G127" s="355"/>
      <c r="H127" s="355"/>
      <c r="I127" s="355"/>
      <c r="J127" s="355"/>
      <c r="K127" s="355"/>
      <c r="L127" s="355"/>
      <c r="M127" s="355"/>
      <c r="N127" s="356"/>
    </row>
    <row r="129" spans="2:16" ht="76.5" customHeight="1" x14ac:dyDescent="0.25">
      <c r="B129" s="78" t="s">
        <v>0</v>
      </c>
      <c r="C129" s="78" t="s">
        <v>38</v>
      </c>
      <c r="D129" s="78" t="s">
        <v>39</v>
      </c>
      <c r="E129" s="78" t="s">
        <v>108</v>
      </c>
      <c r="F129" s="78" t="s">
        <v>110</v>
      </c>
      <c r="G129" s="78" t="s">
        <v>111</v>
      </c>
      <c r="H129" s="78" t="s">
        <v>112</v>
      </c>
      <c r="I129" s="78" t="s">
        <v>109</v>
      </c>
      <c r="J129" s="361" t="s">
        <v>113</v>
      </c>
      <c r="K129" s="382"/>
      <c r="L129" s="362"/>
      <c r="M129" s="78" t="s">
        <v>114</v>
      </c>
      <c r="N129" s="78" t="s">
        <v>40</v>
      </c>
      <c r="O129" s="78" t="s">
        <v>41</v>
      </c>
      <c r="P129" s="295" t="s">
        <v>3</v>
      </c>
    </row>
    <row r="130" spans="2:16" s="67" customFormat="1" ht="60.75" customHeight="1" x14ac:dyDescent="0.25">
      <c r="B130" s="126" t="s">
        <v>123</v>
      </c>
      <c r="C130" s="126" t="s">
        <v>415</v>
      </c>
      <c r="D130" s="126" t="s">
        <v>363</v>
      </c>
      <c r="E130" s="182">
        <v>26989401</v>
      </c>
      <c r="F130" s="126" t="s">
        <v>362</v>
      </c>
      <c r="G130" s="126" t="s">
        <v>361</v>
      </c>
      <c r="H130" s="222">
        <v>39588</v>
      </c>
      <c r="I130" s="39" t="s">
        <v>354</v>
      </c>
      <c r="J130" s="126" t="s">
        <v>360</v>
      </c>
      <c r="K130" s="130" t="s">
        <v>359</v>
      </c>
      <c r="L130" s="39" t="s">
        <v>358</v>
      </c>
      <c r="M130" s="182" t="s">
        <v>126</v>
      </c>
      <c r="N130" s="182" t="s">
        <v>126</v>
      </c>
      <c r="O130" s="182" t="s">
        <v>126</v>
      </c>
      <c r="P130" s="297"/>
    </row>
    <row r="131" spans="2:16" s="67" customFormat="1" ht="79.5" customHeight="1" x14ac:dyDescent="0.25">
      <c r="B131" s="126" t="s">
        <v>122</v>
      </c>
      <c r="C131" s="126" t="s">
        <v>415</v>
      </c>
      <c r="D131" s="182" t="s">
        <v>419</v>
      </c>
      <c r="E131" s="182">
        <v>26985267</v>
      </c>
      <c r="F131" s="126" t="s">
        <v>420</v>
      </c>
      <c r="G131" s="126" t="s">
        <v>355</v>
      </c>
      <c r="H131" s="222" t="s">
        <v>421</v>
      </c>
      <c r="I131" s="39" t="s">
        <v>127</v>
      </c>
      <c r="J131" s="126" t="s">
        <v>422</v>
      </c>
      <c r="K131" s="130" t="s">
        <v>423</v>
      </c>
      <c r="L131" s="130" t="s">
        <v>159</v>
      </c>
      <c r="M131" s="182" t="s">
        <v>126</v>
      </c>
      <c r="N131" s="182" t="s">
        <v>126</v>
      </c>
      <c r="O131" s="182" t="s">
        <v>126</v>
      </c>
      <c r="P131" s="297"/>
    </row>
    <row r="132" spans="2:16" s="67" customFormat="1" ht="74.25" customHeight="1" x14ac:dyDescent="0.25">
      <c r="B132" s="126" t="s">
        <v>351</v>
      </c>
      <c r="C132" s="126" t="s">
        <v>415</v>
      </c>
      <c r="D132" s="126" t="s">
        <v>424</v>
      </c>
      <c r="E132" s="223">
        <v>56058066</v>
      </c>
      <c r="F132" s="182" t="s">
        <v>154</v>
      </c>
      <c r="G132" s="126" t="s">
        <v>361</v>
      </c>
      <c r="H132" s="222" t="s">
        <v>425</v>
      </c>
      <c r="I132" s="39" t="s">
        <v>126</v>
      </c>
      <c r="J132" s="126" t="s">
        <v>418</v>
      </c>
      <c r="K132" s="130" t="s">
        <v>346</v>
      </c>
      <c r="L132" s="39" t="s">
        <v>189</v>
      </c>
      <c r="M132" s="182" t="s">
        <v>126</v>
      </c>
      <c r="N132" s="182" t="s">
        <v>126</v>
      </c>
      <c r="O132" s="182" t="s">
        <v>126</v>
      </c>
      <c r="P132" s="297" t="s">
        <v>634</v>
      </c>
    </row>
    <row r="135" spans="2:16" ht="15.75" thickBot="1" x14ac:dyDescent="0.3"/>
    <row r="136" spans="2:16" ht="54" customHeight="1" x14ac:dyDescent="0.25">
      <c r="B136" s="81" t="s">
        <v>32</v>
      </c>
      <c r="C136" s="81" t="s">
        <v>47</v>
      </c>
      <c r="D136" s="78" t="s">
        <v>48</v>
      </c>
      <c r="E136" s="81" t="s">
        <v>49</v>
      </c>
      <c r="F136" s="54" t="s">
        <v>53</v>
      </c>
      <c r="G136" s="113"/>
    </row>
    <row r="137" spans="2:16" ht="120.75" customHeight="1" x14ac:dyDescent="0.2">
      <c r="B137" s="386" t="s">
        <v>50</v>
      </c>
      <c r="C137" s="4" t="s">
        <v>119</v>
      </c>
      <c r="D137" s="182">
        <v>25</v>
      </c>
      <c r="E137" s="182">
        <v>25</v>
      </c>
      <c r="F137" s="387">
        <f>+E137+E138+E139</f>
        <v>60</v>
      </c>
      <c r="G137" s="57"/>
    </row>
    <row r="138" spans="2:16" ht="76.150000000000006" customHeight="1" x14ac:dyDescent="0.2">
      <c r="B138" s="386"/>
      <c r="C138" s="4" t="s">
        <v>120</v>
      </c>
      <c r="D138" s="126">
        <v>25</v>
      </c>
      <c r="E138" s="182">
        <v>25</v>
      </c>
      <c r="F138" s="388"/>
      <c r="G138" s="57"/>
    </row>
    <row r="139" spans="2:16" ht="69" customHeight="1" x14ac:dyDescent="0.2">
      <c r="B139" s="386"/>
      <c r="C139" s="4" t="s">
        <v>121</v>
      </c>
      <c r="D139" s="182">
        <v>10</v>
      </c>
      <c r="E139" s="182">
        <v>10</v>
      </c>
      <c r="F139" s="389"/>
      <c r="G139" s="57"/>
    </row>
    <row r="140" spans="2:16" x14ac:dyDescent="0.25">
      <c r="C140" s="64"/>
    </row>
    <row r="143" spans="2:16" x14ac:dyDescent="0.25">
      <c r="B143" s="80" t="s">
        <v>54</v>
      </c>
    </row>
    <row r="146" spans="2:5" x14ac:dyDescent="0.25">
      <c r="B146" s="82" t="s">
        <v>32</v>
      </c>
      <c r="C146" s="82" t="s">
        <v>55</v>
      </c>
      <c r="D146" s="81" t="s">
        <v>49</v>
      </c>
      <c r="E146" s="81" t="s">
        <v>16</v>
      </c>
    </row>
    <row r="147" spans="2:5" ht="72.75" customHeight="1" x14ac:dyDescent="0.25">
      <c r="B147" s="65" t="s">
        <v>56</v>
      </c>
      <c r="C147" s="183">
        <v>40</v>
      </c>
      <c r="D147" s="182">
        <f>+E122</f>
        <v>0</v>
      </c>
      <c r="E147" s="373">
        <f>+D147+D148</f>
        <v>60</v>
      </c>
    </row>
    <row r="148" spans="2:5" ht="114" x14ac:dyDescent="0.25">
      <c r="B148" s="65" t="s">
        <v>57</v>
      </c>
      <c r="C148" s="183">
        <v>60</v>
      </c>
      <c r="D148" s="182">
        <f>+F137</f>
        <v>60</v>
      </c>
      <c r="E148" s="374"/>
    </row>
  </sheetData>
  <mergeCells count="37">
    <mergeCell ref="B94:N94"/>
    <mergeCell ref="D97:E97"/>
    <mergeCell ref="D98:E98"/>
    <mergeCell ref="J89:L89"/>
    <mergeCell ref="E147:E148"/>
    <mergeCell ref="B127:N127"/>
    <mergeCell ref="J129:L129"/>
    <mergeCell ref="B101:P101"/>
    <mergeCell ref="B104:N104"/>
    <mergeCell ref="E122:E124"/>
    <mergeCell ref="B137:B139"/>
    <mergeCell ref="F137:F139"/>
    <mergeCell ref="B2:P2"/>
    <mergeCell ref="B4:P4"/>
    <mergeCell ref="C6:N6"/>
    <mergeCell ref="C7:N7"/>
    <mergeCell ref="C8:N8"/>
    <mergeCell ref="C9:N9"/>
    <mergeCell ref="C10:E10"/>
    <mergeCell ref="B14:C21"/>
    <mergeCell ref="B22:C22"/>
    <mergeCell ref="E40:E41"/>
    <mergeCell ref="M44:N45"/>
    <mergeCell ref="O75:P75"/>
    <mergeCell ref="B84:N84"/>
    <mergeCell ref="B59:B60"/>
    <mergeCell ref="C59:C60"/>
    <mergeCell ref="D59:E59"/>
    <mergeCell ref="C63:N63"/>
    <mergeCell ref="B65:N65"/>
    <mergeCell ref="O68:P68"/>
    <mergeCell ref="O69:P69"/>
    <mergeCell ref="O70:P70"/>
    <mergeCell ref="O71:P71"/>
    <mergeCell ref="O72:P72"/>
    <mergeCell ref="O73:P73"/>
    <mergeCell ref="O74:P74"/>
  </mergeCells>
  <dataValidations count="2">
    <dataValidation type="list" allowBlank="1" showInputMessage="1" showErrorMessage="1" sqref="WUT983064 A65560 IH65560 SD65560 ABZ65560 ALV65560 AVR65560 BFN65560 BPJ65560 BZF65560 CJB65560 CSX65560 DCT65560 DMP65560 DWL65560 EGH65560 EQD65560 EZZ65560 FJV65560 FTR65560 GDN65560 GNJ65560 GXF65560 HHB65560 HQX65560 IAT65560 IKP65560 IUL65560 JEH65560 JOD65560 JXZ65560 KHV65560 KRR65560 LBN65560 LLJ65560 LVF65560 MFB65560 MOX65560 MYT65560 NIP65560 NSL65560 OCH65560 OMD65560 OVZ65560 PFV65560 PPR65560 PZN65560 QJJ65560 QTF65560 RDB65560 RMX65560 RWT65560 SGP65560 SQL65560 TAH65560 TKD65560 TTZ65560 UDV65560 UNR65560 UXN65560 VHJ65560 VRF65560 WBB65560 WKX65560 WUT65560 A131096 IH131096 SD131096 ABZ131096 ALV131096 AVR131096 BFN131096 BPJ131096 BZF131096 CJB131096 CSX131096 DCT131096 DMP131096 DWL131096 EGH131096 EQD131096 EZZ131096 FJV131096 FTR131096 GDN131096 GNJ131096 GXF131096 HHB131096 HQX131096 IAT131096 IKP131096 IUL131096 JEH131096 JOD131096 JXZ131096 KHV131096 KRR131096 LBN131096 LLJ131096 LVF131096 MFB131096 MOX131096 MYT131096 NIP131096 NSL131096 OCH131096 OMD131096 OVZ131096 PFV131096 PPR131096 PZN131096 QJJ131096 QTF131096 RDB131096 RMX131096 RWT131096 SGP131096 SQL131096 TAH131096 TKD131096 TTZ131096 UDV131096 UNR131096 UXN131096 VHJ131096 VRF131096 WBB131096 WKX131096 WUT131096 A196632 IH196632 SD196632 ABZ196632 ALV196632 AVR196632 BFN196632 BPJ196632 BZF196632 CJB196632 CSX196632 DCT196632 DMP196632 DWL196632 EGH196632 EQD196632 EZZ196632 FJV196632 FTR196632 GDN196632 GNJ196632 GXF196632 HHB196632 HQX196632 IAT196632 IKP196632 IUL196632 JEH196632 JOD196632 JXZ196632 KHV196632 KRR196632 LBN196632 LLJ196632 LVF196632 MFB196632 MOX196632 MYT196632 NIP196632 NSL196632 OCH196632 OMD196632 OVZ196632 PFV196632 PPR196632 PZN196632 QJJ196632 QTF196632 RDB196632 RMX196632 RWT196632 SGP196632 SQL196632 TAH196632 TKD196632 TTZ196632 UDV196632 UNR196632 UXN196632 VHJ196632 VRF196632 WBB196632 WKX196632 WUT196632 A262168 IH262168 SD262168 ABZ262168 ALV262168 AVR262168 BFN262168 BPJ262168 BZF262168 CJB262168 CSX262168 DCT262168 DMP262168 DWL262168 EGH262168 EQD262168 EZZ262168 FJV262168 FTR262168 GDN262168 GNJ262168 GXF262168 HHB262168 HQX262168 IAT262168 IKP262168 IUL262168 JEH262168 JOD262168 JXZ262168 KHV262168 KRR262168 LBN262168 LLJ262168 LVF262168 MFB262168 MOX262168 MYT262168 NIP262168 NSL262168 OCH262168 OMD262168 OVZ262168 PFV262168 PPR262168 PZN262168 QJJ262168 QTF262168 RDB262168 RMX262168 RWT262168 SGP262168 SQL262168 TAH262168 TKD262168 TTZ262168 UDV262168 UNR262168 UXN262168 VHJ262168 VRF262168 WBB262168 WKX262168 WUT262168 A327704 IH327704 SD327704 ABZ327704 ALV327704 AVR327704 BFN327704 BPJ327704 BZF327704 CJB327704 CSX327704 DCT327704 DMP327704 DWL327704 EGH327704 EQD327704 EZZ327704 FJV327704 FTR327704 GDN327704 GNJ327704 GXF327704 HHB327704 HQX327704 IAT327704 IKP327704 IUL327704 JEH327704 JOD327704 JXZ327704 KHV327704 KRR327704 LBN327704 LLJ327704 LVF327704 MFB327704 MOX327704 MYT327704 NIP327704 NSL327704 OCH327704 OMD327704 OVZ327704 PFV327704 PPR327704 PZN327704 QJJ327704 QTF327704 RDB327704 RMX327704 RWT327704 SGP327704 SQL327704 TAH327704 TKD327704 TTZ327704 UDV327704 UNR327704 UXN327704 VHJ327704 VRF327704 WBB327704 WKX327704 WUT327704 A393240 IH393240 SD393240 ABZ393240 ALV393240 AVR393240 BFN393240 BPJ393240 BZF393240 CJB393240 CSX393240 DCT393240 DMP393240 DWL393240 EGH393240 EQD393240 EZZ393240 FJV393240 FTR393240 GDN393240 GNJ393240 GXF393240 HHB393240 HQX393240 IAT393240 IKP393240 IUL393240 JEH393240 JOD393240 JXZ393240 KHV393240 KRR393240 LBN393240 LLJ393240 LVF393240 MFB393240 MOX393240 MYT393240 NIP393240 NSL393240 OCH393240 OMD393240 OVZ393240 PFV393240 PPR393240 PZN393240 QJJ393240 QTF393240 RDB393240 RMX393240 RWT393240 SGP393240 SQL393240 TAH393240 TKD393240 TTZ393240 UDV393240 UNR393240 UXN393240 VHJ393240 VRF393240 WBB393240 WKX393240 WUT393240 A458776 IH458776 SD458776 ABZ458776 ALV458776 AVR458776 BFN458776 BPJ458776 BZF458776 CJB458776 CSX458776 DCT458776 DMP458776 DWL458776 EGH458776 EQD458776 EZZ458776 FJV458776 FTR458776 GDN458776 GNJ458776 GXF458776 HHB458776 HQX458776 IAT458776 IKP458776 IUL458776 JEH458776 JOD458776 JXZ458776 KHV458776 KRR458776 LBN458776 LLJ458776 LVF458776 MFB458776 MOX458776 MYT458776 NIP458776 NSL458776 OCH458776 OMD458776 OVZ458776 PFV458776 PPR458776 PZN458776 QJJ458776 QTF458776 RDB458776 RMX458776 RWT458776 SGP458776 SQL458776 TAH458776 TKD458776 TTZ458776 UDV458776 UNR458776 UXN458776 VHJ458776 VRF458776 WBB458776 WKX458776 WUT458776 A524312 IH524312 SD524312 ABZ524312 ALV524312 AVR524312 BFN524312 BPJ524312 BZF524312 CJB524312 CSX524312 DCT524312 DMP524312 DWL524312 EGH524312 EQD524312 EZZ524312 FJV524312 FTR524312 GDN524312 GNJ524312 GXF524312 HHB524312 HQX524312 IAT524312 IKP524312 IUL524312 JEH524312 JOD524312 JXZ524312 KHV524312 KRR524312 LBN524312 LLJ524312 LVF524312 MFB524312 MOX524312 MYT524312 NIP524312 NSL524312 OCH524312 OMD524312 OVZ524312 PFV524312 PPR524312 PZN524312 QJJ524312 QTF524312 RDB524312 RMX524312 RWT524312 SGP524312 SQL524312 TAH524312 TKD524312 TTZ524312 UDV524312 UNR524312 UXN524312 VHJ524312 VRF524312 WBB524312 WKX524312 WUT524312 A589848 IH589848 SD589848 ABZ589848 ALV589848 AVR589848 BFN589848 BPJ589848 BZF589848 CJB589848 CSX589848 DCT589848 DMP589848 DWL589848 EGH589848 EQD589848 EZZ589848 FJV589848 FTR589848 GDN589848 GNJ589848 GXF589848 HHB589848 HQX589848 IAT589848 IKP589848 IUL589848 JEH589848 JOD589848 JXZ589848 KHV589848 KRR589848 LBN589848 LLJ589848 LVF589848 MFB589848 MOX589848 MYT589848 NIP589848 NSL589848 OCH589848 OMD589848 OVZ589848 PFV589848 PPR589848 PZN589848 QJJ589848 QTF589848 RDB589848 RMX589848 RWT589848 SGP589848 SQL589848 TAH589848 TKD589848 TTZ589848 UDV589848 UNR589848 UXN589848 VHJ589848 VRF589848 WBB589848 WKX589848 WUT589848 A655384 IH655384 SD655384 ABZ655384 ALV655384 AVR655384 BFN655384 BPJ655384 BZF655384 CJB655384 CSX655384 DCT655384 DMP655384 DWL655384 EGH655384 EQD655384 EZZ655384 FJV655384 FTR655384 GDN655384 GNJ655384 GXF655384 HHB655384 HQX655384 IAT655384 IKP655384 IUL655384 JEH655384 JOD655384 JXZ655384 KHV655384 KRR655384 LBN655384 LLJ655384 LVF655384 MFB655384 MOX655384 MYT655384 NIP655384 NSL655384 OCH655384 OMD655384 OVZ655384 PFV655384 PPR655384 PZN655384 QJJ655384 QTF655384 RDB655384 RMX655384 RWT655384 SGP655384 SQL655384 TAH655384 TKD655384 TTZ655384 UDV655384 UNR655384 UXN655384 VHJ655384 VRF655384 WBB655384 WKX655384 WUT655384 A720920 IH720920 SD720920 ABZ720920 ALV720920 AVR720920 BFN720920 BPJ720920 BZF720920 CJB720920 CSX720920 DCT720920 DMP720920 DWL720920 EGH720920 EQD720920 EZZ720920 FJV720920 FTR720920 GDN720920 GNJ720920 GXF720920 HHB720920 HQX720920 IAT720920 IKP720920 IUL720920 JEH720920 JOD720920 JXZ720920 KHV720920 KRR720920 LBN720920 LLJ720920 LVF720920 MFB720920 MOX720920 MYT720920 NIP720920 NSL720920 OCH720920 OMD720920 OVZ720920 PFV720920 PPR720920 PZN720920 QJJ720920 QTF720920 RDB720920 RMX720920 RWT720920 SGP720920 SQL720920 TAH720920 TKD720920 TTZ720920 UDV720920 UNR720920 UXN720920 VHJ720920 VRF720920 WBB720920 WKX720920 WUT720920 A786456 IH786456 SD786456 ABZ786456 ALV786456 AVR786456 BFN786456 BPJ786456 BZF786456 CJB786456 CSX786456 DCT786456 DMP786456 DWL786456 EGH786456 EQD786456 EZZ786456 FJV786456 FTR786456 GDN786456 GNJ786456 GXF786456 HHB786456 HQX786456 IAT786456 IKP786456 IUL786456 JEH786456 JOD786456 JXZ786456 KHV786456 KRR786456 LBN786456 LLJ786456 LVF786456 MFB786456 MOX786456 MYT786456 NIP786456 NSL786456 OCH786456 OMD786456 OVZ786456 PFV786456 PPR786456 PZN786456 QJJ786456 QTF786456 RDB786456 RMX786456 RWT786456 SGP786456 SQL786456 TAH786456 TKD786456 TTZ786456 UDV786456 UNR786456 UXN786456 VHJ786456 VRF786456 WBB786456 WKX786456 WUT786456 A851992 IH851992 SD851992 ABZ851992 ALV851992 AVR851992 BFN851992 BPJ851992 BZF851992 CJB851992 CSX851992 DCT851992 DMP851992 DWL851992 EGH851992 EQD851992 EZZ851992 FJV851992 FTR851992 GDN851992 GNJ851992 GXF851992 HHB851992 HQX851992 IAT851992 IKP851992 IUL851992 JEH851992 JOD851992 JXZ851992 KHV851992 KRR851992 LBN851992 LLJ851992 LVF851992 MFB851992 MOX851992 MYT851992 NIP851992 NSL851992 OCH851992 OMD851992 OVZ851992 PFV851992 PPR851992 PZN851992 QJJ851992 QTF851992 RDB851992 RMX851992 RWT851992 SGP851992 SQL851992 TAH851992 TKD851992 TTZ851992 UDV851992 UNR851992 UXN851992 VHJ851992 VRF851992 WBB851992 WKX851992 WUT851992 A917528 IH917528 SD917528 ABZ917528 ALV917528 AVR917528 BFN917528 BPJ917528 BZF917528 CJB917528 CSX917528 DCT917528 DMP917528 DWL917528 EGH917528 EQD917528 EZZ917528 FJV917528 FTR917528 GDN917528 GNJ917528 GXF917528 HHB917528 HQX917528 IAT917528 IKP917528 IUL917528 JEH917528 JOD917528 JXZ917528 KHV917528 KRR917528 LBN917528 LLJ917528 LVF917528 MFB917528 MOX917528 MYT917528 NIP917528 NSL917528 OCH917528 OMD917528 OVZ917528 PFV917528 PPR917528 PZN917528 QJJ917528 QTF917528 RDB917528 RMX917528 RWT917528 SGP917528 SQL917528 TAH917528 TKD917528 TTZ917528 UDV917528 UNR917528 UXN917528 VHJ917528 VRF917528 WBB917528 WKX917528 WUT917528 A983064 IH983064 SD983064 ABZ983064 ALV983064 AVR983064 BFN983064 BPJ983064 BZF983064 CJB983064 CSX983064 DCT983064 DMP983064 DWL983064 EGH983064 EQD983064 EZZ983064 FJV983064 FTR983064 GDN983064 GNJ983064 GXF983064 HHB983064 HQX983064 IAT983064 IKP983064 IUL983064 JEH983064 JOD983064 JXZ983064 KHV983064 KRR983064 LBN983064 LLJ983064 LVF983064 MFB983064 MOX983064 MYT983064 NIP983064 NSL983064 OCH983064 OMD983064 OVZ983064 PFV983064 PPR983064 PZN983064 QJJ983064 QTF983064 RDB983064 RMX983064 RWT983064 SGP983064 SQL983064 TAH983064 TKD983064 TTZ983064 UDV983064 UNR983064 UXN983064 VHJ983064 VRF983064 WBB983064 WKX983064 A24:A44 IH24:IH44 SD24:SD44 ABZ24:ABZ44 ALV24:ALV44 AVR24:AVR44 BFN24:BFN44 BPJ24:BPJ44 BZF24:BZF44 CJB24:CJB44 CSX24:CSX44 DCT24:DCT44 DMP24:DMP44 DWL24:DWL44 EGH24:EGH44 EQD24:EQD44 EZZ24:EZZ44 FJV24:FJV44 FTR24:FTR44 GDN24:GDN44 GNJ24:GNJ44 GXF24:GXF44 HHB24:HHB44 HQX24:HQX44 IAT24:IAT44 IKP24:IKP44 IUL24:IUL44 JEH24:JEH44 JOD24:JOD44 JXZ24:JXZ44 KHV24:KHV44 KRR24:KRR44 LBN24:LBN44 LLJ24:LLJ44 LVF24:LVF44 MFB24:MFB44 MOX24:MOX44 MYT24:MYT44 NIP24:NIP44 NSL24:NSL44 OCH24:OCH44 OMD24:OMD44 OVZ24:OVZ44 PFV24:PFV44 PPR24:PPR44 PZN24:PZN44 QJJ24:QJJ44 QTF24:QTF44 RDB24:RDB44 RMX24:RMX44 RWT24:RWT44 SGP24:SGP44 SQL24:SQL44 TAH24:TAH44 TKD24:TKD44 TTZ24:TTZ44 UDV24:UDV44 UNR24:UNR44 UXN24:UXN44 VHJ24:VHJ44 VRF24:VRF44 WBB24:WBB44 WKX24:WKX44 WUT24:WUT44">
      <formula1>"1,2,3,4,5"</formula1>
    </dataValidation>
    <dataValidation type="decimal" allowBlank="1" showInputMessage="1" showErrorMessage="1" sqref="WUW983064 WLA983064 C65560 IK65560 SG65560 ACC65560 ALY65560 AVU65560 BFQ65560 BPM65560 BZI65560 CJE65560 CTA65560 DCW65560 DMS65560 DWO65560 EGK65560 EQG65560 FAC65560 FJY65560 FTU65560 GDQ65560 GNM65560 GXI65560 HHE65560 HRA65560 IAW65560 IKS65560 IUO65560 JEK65560 JOG65560 JYC65560 KHY65560 KRU65560 LBQ65560 LLM65560 LVI65560 MFE65560 MPA65560 MYW65560 NIS65560 NSO65560 OCK65560 OMG65560 OWC65560 PFY65560 PPU65560 PZQ65560 QJM65560 QTI65560 RDE65560 RNA65560 RWW65560 SGS65560 SQO65560 TAK65560 TKG65560 TUC65560 UDY65560 UNU65560 UXQ65560 VHM65560 VRI65560 WBE65560 WLA65560 WUW65560 C131096 IK131096 SG131096 ACC131096 ALY131096 AVU131096 BFQ131096 BPM131096 BZI131096 CJE131096 CTA131096 DCW131096 DMS131096 DWO131096 EGK131096 EQG131096 FAC131096 FJY131096 FTU131096 GDQ131096 GNM131096 GXI131096 HHE131096 HRA131096 IAW131096 IKS131096 IUO131096 JEK131096 JOG131096 JYC131096 KHY131096 KRU131096 LBQ131096 LLM131096 LVI131096 MFE131096 MPA131096 MYW131096 NIS131096 NSO131096 OCK131096 OMG131096 OWC131096 PFY131096 PPU131096 PZQ131096 QJM131096 QTI131096 RDE131096 RNA131096 RWW131096 SGS131096 SQO131096 TAK131096 TKG131096 TUC131096 UDY131096 UNU131096 UXQ131096 VHM131096 VRI131096 WBE131096 WLA131096 WUW131096 C196632 IK196632 SG196632 ACC196632 ALY196632 AVU196632 BFQ196632 BPM196632 BZI196632 CJE196632 CTA196632 DCW196632 DMS196632 DWO196632 EGK196632 EQG196632 FAC196632 FJY196632 FTU196632 GDQ196632 GNM196632 GXI196632 HHE196632 HRA196632 IAW196632 IKS196632 IUO196632 JEK196632 JOG196632 JYC196632 KHY196632 KRU196632 LBQ196632 LLM196632 LVI196632 MFE196632 MPA196632 MYW196632 NIS196632 NSO196632 OCK196632 OMG196632 OWC196632 PFY196632 PPU196632 PZQ196632 QJM196632 QTI196632 RDE196632 RNA196632 RWW196632 SGS196632 SQO196632 TAK196632 TKG196632 TUC196632 UDY196632 UNU196632 UXQ196632 VHM196632 VRI196632 WBE196632 WLA196632 WUW196632 C262168 IK262168 SG262168 ACC262168 ALY262168 AVU262168 BFQ262168 BPM262168 BZI262168 CJE262168 CTA262168 DCW262168 DMS262168 DWO262168 EGK262168 EQG262168 FAC262168 FJY262168 FTU262168 GDQ262168 GNM262168 GXI262168 HHE262168 HRA262168 IAW262168 IKS262168 IUO262168 JEK262168 JOG262168 JYC262168 KHY262168 KRU262168 LBQ262168 LLM262168 LVI262168 MFE262168 MPA262168 MYW262168 NIS262168 NSO262168 OCK262168 OMG262168 OWC262168 PFY262168 PPU262168 PZQ262168 QJM262168 QTI262168 RDE262168 RNA262168 RWW262168 SGS262168 SQO262168 TAK262168 TKG262168 TUC262168 UDY262168 UNU262168 UXQ262168 VHM262168 VRI262168 WBE262168 WLA262168 WUW262168 C327704 IK327704 SG327704 ACC327704 ALY327704 AVU327704 BFQ327704 BPM327704 BZI327704 CJE327704 CTA327704 DCW327704 DMS327704 DWO327704 EGK327704 EQG327704 FAC327704 FJY327704 FTU327704 GDQ327704 GNM327704 GXI327704 HHE327704 HRA327704 IAW327704 IKS327704 IUO327704 JEK327704 JOG327704 JYC327704 KHY327704 KRU327704 LBQ327704 LLM327704 LVI327704 MFE327704 MPA327704 MYW327704 NIS327704 NSO327704 OCK327704 OMG327704 OWC327704 PFY327704 PPU327704 PZQ327704 QJM327704 QTI327704 RDE327704 RNA327704 RWW327704 SGS327704 SQO327704 TAK327704 TKG327704 TUC327704 UDY327704 UNU327704 UXQ327704 VHM327704 VRI327704 WBE327704 WLA327704 WUW327704 C393240 IK393240 SG393240 ACC393240 ALY393240 AVU393240 BFQ393240 BPM393240 BZI393240 CJE393240 CTA393240 DCW393240 DMS393240 DWO393240 EGK393240 EQG393240 FAC393240 FJY393240 FTU393240 GDQ393240 GNM393240 GXI393240 HHE393240 HRA393240 IAW393240 IKS393240 IUO393240 JEK393240 JOG393240 JYC393240 KHY393240 KRU393240 LBQ393240 LLM393240 LVI393240 MFE393240 MPA393240 MYW393240 NIS393240 NSO393240 OCK393240 OMG393240 OWC393240 PFY393240 PPU393240 PZQ393240 QJM393240 QTI393240 RDE393240 RNA393240 RWW393240 SGS393240 SQO393240 TAK393240 TKG393240 TUC393240 UDY393240 UNU393240 UXQ393240 VHM393240 VRI393240 WBE393240 WLA393240 WUW393240 C458776 IK458776 SG458776 ACC458776 ALY458776 AVU458776 BFQ458776 BPM458776 BZI458776 CJE458776 CTA458776 DCW458776 DMS458776 DWO458776 EGK458776 EQG458776 FAC458776 FJY458776 FTU458776 GDQ458776 GNM458776 GXI458776 HHE458776 HRA458776 IAW458776 IKS458776 IUO458776 JEK458776 JOG458776 JYC458776 KHY458776 KRU458776 LBQ458776 LLM458776 LVI458776 MFE458776 MPA458776 MYW458776 NIS458776 NSO458776 OCK458776 OMG458776 OWC458776 PFY458776 PPU458776 PZQ458776 QJM458776 QTI458776 RDE458776 RNA458776 RWW458776 SGS458776 SQO458776 TAK458776 TKG458776 TUC458776 UDY458776 UNU458776 UXQ458776 VHM458776 VRI458776 WBE458776 WLA458776 WUW458776 C524312 IK524312 SG524312 ACC524312 ALY524312 AVU524312 BFQ524312 BPM524312 BZI524312 CJE524312 CTA524312 DCW524312 DMS524312 DWO524312 EGK524312 EQG524312 FAC524312 FJY524312 FTU524312 GDQ524312 GNM524312 GXI524312 HHE524312 HRA524312 IAW524312 IKS524312 IUO524312 JEK524312 JOG524312 JYC524312 KHY524312 KRU524312 LBQ524312 LLM524312 LVI524312 MFE524312 MPA524312 MYW524312 NIS524312 NSO524312 OCK524312 OMG524312 OWC524312 PFY524312 PPU524312 PZQ524312 QJM524312 QTI524312 RDE524312 RNA524312 RWW524312 SGS524312 SQO524312 TAK524312 TKG524312 TUC524312 UDY524312 UNU524312 UXQ524312 VHM524312 VRI524312 WBE524312 WLA524312 WUW524312 C589848 IK589848 SG589848 ACC589848 ALY589848 AVU589848 BFQ589848 BPM589848 BZI589848 CJE589848 CTA589848 DCW589848 DMS589848 DWO589848 EGK589848 EQG589848 FAC589848 FJY589848 FTU589848 GDQ589848 GNM589848 GXI589848 HHE589848 HRA589848 IAW589848 IKS589848 IUO589848 JEK589848 JOG589848 JYC589848 KHY589848 KRU589848 LBQ589848 LLM589848 LVI589848 MFE589848 MPA589848 MYW589848 NIS589848 NSO589848 OCK589848 OMG589848 OWC589848 PFY589848 PPU589848 PZQ589848 QJM589848 QTI589848 RDE589848 RNA589848 RWW589848 SGS589848 SQO589848 TAK589848 TKG589848 TUC589848 UDY589848 UNU589848 UXQ589848 VHM589848 VRI589848 WBE589848 WLA589848 WUW589848 C655384 IK655384 SG655384 ACC655384 ALY655384 AVU655384 BFQ655384 BPM655384 BZI655384 CJE655384 CTA655384 DCW655384 DMS655384 DWO655384 EGK655384 EQG655384 FAC655384 FJY655384 FTU655384 GDQ655384 GNM655384 GXI655384 HHE655384 HRA655384 IAW655384 IKS655384 IUO655384 JEK655384 JOG655384 JYC655384 KHY655384 KRU655384 LBQ655384 LLM655384 LVI655384 MFE655384 MPA655384 MYW655384 NIS655384 NSO655384 OCK655384 OMG655384 OWC655384 PFY655384 PPU655384 PZQ655384 QJM655384 QTI655384 RDE655384 RNA655384 RWW655384 SGS655384 SQO655384 TAK655384 TKG655384 TUC655384 UDY655384 UNU655384 UXQ655384 VHM655384 VRI655384 WBE655384 WLA655384 WUW655384 C720920 IK720920 SG720920 ACC720920 ALY720920 AVU720920 BFQ720920 BPM720920 BZI720920 CJE720920 CTA720920 DCW720920 DMS720920 DWO720920 EGK720920 EQG720920 FAC720920 FJY720920 FTU720920 GDQ720920 GNM720920 GXI720920 HHE720920 HRA720920 IAW720920 IKS720920 IUO720920 JEK720920 JOG720920 JYC720920 KHY720920 KRU720920 LBQ720920 LLM720920 LVI720920 MFE720920 MPA720920 MYW720920 NIS720920 NSO720920 OCK720920 OMG720920 OWC720920 PFY720920 PPU720920 PZQ720920 QJM720920 QTI720920 RDE720920 RNA720920 RWW720920 SGS720920 SQO720920 TAK720920 TKG720920 TUC720920 UDY720920 UNU720920 UXQ720920 VHM720920 VRI720920 WBE720920 WLA720920 WUW720920 C786456 IK786456 SG786456 ACC786456 ALY786456 AVU786456 BFQ786456 BPM786456 BZI786456 CJE786456 CTA786456 DCW786456 DMS786456 DWO786456 EGK786456 EQG786456 FAC786456 FJY786456 FTU786456 GDQ786456 GNM786456 GXI786456 HHE786456 HRA786456 IAW786456 IKS786456 IUO786456 JEK786456 JOG786456 JYC786456 KHY786456 KRU786456 LBQ786456 LLM786456 LVI786456 MFE786456 MPA786456 MYW786456 NIS786456 NSO786456 OCK786456 OMG786456 OWC786456 PFY786456 PPU786456 PZQ786456 QJM786456 QTI786456 RDE786456 RNA786456 RWW786456 SGS786456 SQO786456 TAK786456 TKG786456 TUC786456 UDY786456 UNU786456 UXQ786456 VHM786456 VRI786456 WBE786456 WLA786456 WUW786456 C851992 IK851992 SG851992 ACC851992 ALY851992 AVU851992 BFQ851992 BPM851992 BZI851992 CJE851992 CTA851992 DCW851992 DMS851992 DWO851992 EGK851992 EQG851992 FAC851992 FJY851992 FTU851992 GDQ851992 GNM851992 GXI851992 HHE851992 HRA851992 IAW851992 IKS851992 IUO851992 JEK851992 JOG851992 JYC851992 KHY851992 KRU851992 LBQ851992 LLM851992 LVI851992 MFE851992 MPA851992 MYW851992 NIS851992 NSO851992 OCK851992 OMG851992 OWC851992 PFY851992 PPU851992 PZQ851992 QJM851992 QTI851992 RDE851992 RNA851992 RWW851992 SGS851992 SQO851992 TAK851992 TKG851992 TUC851992 UDY851992 UNU851992 UXQ851992 VHM851992 VRI851992 WBE851992 WLA851992 WUW851992 C917528 IK917528 SG917528 ACC917528 ALY917528 AVU917528 BFQ917528 BPM917528 BZI917528 CJE917528 CTA917528 DCW917528 DMS917528 DWO917528 EGK917528 EQG917528 FAC917528 FJY917528 FTU917528 GDQ917528 GNM917528 GXI917528 HHE917528 HRA917528 IAW917528 IKS917528 IUO917528 JEK917528 JOG917528 JYC917528 KHY917528 KRU917528 LBQ917528 LLM917528 LVI917528 MFE917528 MPA917528 MYW917528 NIS917528 NSO917528 OCK917528 OMG917528 OWC917528 PFY917528 PPU917528 PZQ917528 QJM917528 QTI917528 RDE917528 RNA917528 RWW917528 SGS917528 SQO917528 TAK917528 TKG917528 TUC917528 UDY917528 UNU917528 UXQ917528 VHM917528 VRI917528 WBE917528 WLA917528 WUW917528 C983064 IK983064 SG983064 ACC983064 ALY983064 AVU983064 BFQ983064 BPM983064 BZI983064 CJE983064 CTA983064 DCW983064 DMS983064 DWO983064 EGK983064 EQG983064 FAC983064 FJY983064 FTU983064 GDQ983064 GNM983064 GXI983064 HHE983064 HRA983064 IAW983064 IKS983064 IUO983064 JEK983064 JOG983064 JYC983064 KHY983064 KRU983064 LBQ983064 LLM983064 LVI983064 MFE983064 MPA983064 MYW983064 NIS983064 NSO983064 OCK983064 OMG983064 OWC983064 PFY983064 PPU983064 PZQ983064 QJM983064 QTI983064 RDE983064 RNA983064 RWW983064 SGS983064 SQO983064 TAK983064 TKG983064 TUC983064 UDY983064 UNU983064 UXQ983064 VHM983064 VRI983064 WBE983064 IK24:IK44 SG24:SG44 ACC24:ACC44 ALY24:ALY44 AVU24:AVU44 BFQ24:BFQ44 BPM24:BPM44 BZI24:BZI44 CJE24:CJE44 CTA24:CTA44 DCW24:DCW44 DMS24:DMS44 DWO24:DWO44 EGK24:EGK44 EQG24:EQG44 FAC24:FAC44 FJY24:FJY44 FTU24:FTU44 GDQ24:GDQ44 GNM24:GNM44 GXI24:GXI44 HHE24:HHE44 HRA24:HRA44 IAW24:IAW44 IKS24:IKS44 IUO24:IUO44 JEK24:JEK44 JOG24:JOG44 JYC24:JYC44 KHY24:KHY44 KRU24:KRU44 LBQ24:LBQ44 LLM24:LLM44 LVI24:LVI44 MFE24:MFE44 MPA24:MPA44 MYW24:MYW44 NIS24:NIS44 NSO24:NSO44 OCK24:OCK44 OMG24:OMG44 OWC24:OWC44 PFY24:PFY44 PPU24:PPU44 PZQ24:PZQ44 QJM24:QJM44 QTI24:QTI44 RDE24:RDE44 RNA24:RNA44 RWW24:RWW44 SGS24:SGS44 SQO24:SQO44 TAK24:TAK44 TKG24:TKG44 TUC24:TUC44 UDY24:UDY44 UNU24:UNU44 UXQ24:UXQ44 VHM24:VHM44 VRI24:VRI44 WBE24:WBE44 WLA24:WLA44 WUW24:WUW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Y155"/>
  <sheetViews>
    <sheetView topLeftCell="A21" zoomScale="80" zoomScaleNormal="80" workbookViewId="0">
      <selection activeCell="G27" sqref="G27"/>
    </sheetView>
  </sheetViews>
  <sheetFormatPr baseColWidth="10" defaultRowHeight="15" x14ac:dyDescent="0.25"/>
  <cols>
    <col min="1" max="1" width="3.140625" style="5" bestFit="1" customWidth="1"/>
    <col min="2" max="2" width="59.85546875" style="5" customWidth="1"/>
    <col min="3" max="3" width="31.140625" style="5" customWidth="1"/>
    <col min="4" max="4" width="26.7109375" style="5" customWidth="1"/>
    <col min="5" max="5" width="25" style="5" customWidth="1"/>
    <col min="6" max="6" width="31.7109375" style="5" customWidth="1"/>
    <col min="7" max="7" width="29.7109375" style="5" customWidth="1"/>
    <col min="8" max="8" width="24.5703125" style="5" customWidth="1"/>
    <col min="9" max="9" width="24" style="5" customWidth="1"/>
    <col min="10" max="10" width="24.7109375" style="5" customWidth="1"/>
    <col min="11" max="11" width="25.140625" style="5" customWidth="1"/>
    <col min="12" max="12" width="24.28515625" style="5" customWidth="1"/>
    <col min="13" max="13" width="18.7109375" style="5" customWidth="1"/>
    <col min="14" max="14" width="22.140625" style="5" customWidth="1"/>
    <col min="15" max="15" width="26.140625" style="5" customWidth="1"/>
    <col min="16" max="16" width="33.85546875" style="5" customWidth="1"/>
    <col min="17" max="17" width="29.4257812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6</v>
      </c>
      <c r="D10" s="368"/>
      <c r="E10" s="369"/>
      <c r="F10" s="24"/>
      <c r="G10" s="24"/>
      <c r="H10" s="24"/>
      <c r="I10" s="24"/>
      <c r="J10" s="24"/>
      <c r="K10" s="24"/>
      <c r="L10" s="24"/>
      <c r="M10" s="24"/>
      <c r="N10" s="25"/>
    </row>
    <row r="11" spans="1:16" ht="16.5" thickBot="1" x14ac:dyDescent="0.3">
      <c r="B11" s="10" t="s">
        <v>9</v>
      </c>
      <c r="C11" s="11">
        <v>41977</v>
      </c>
      <c r="D11" s="12"/>
      <c r="E11" s="12"/>
      <c r="F11" s="12"/>
      <c r="G11" s="12"/>
      <c r="H11" s="12"/>
      <c r="I11" s="12"/>
      <c r="J11" s="12"/>
      <c r="K11" s="12"/>
      <c r="L11" s="12"/>
      <c r="M11" s="12"/>
      <c r="N11" s="13"/>
    </row>
    <row r="12" spans="1:16" ht="15.75" x14ac:dyDescent="0.25">
      <c r="B12" s="9"/>
      <c r="C12" s="14"/>
      <c r="D12" s="1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181" t="s">
        <v>12</v>
      </c>
      <c r="E14" s="181" t="s">
        <v>13</v>
      </c>
      <c r="F14" s="181" t="s">
        <v>29</v>
      </c>
      <c r="G14" s="55"/>
      <c r="I14" s="28"/>
      <c r="J14" s="28"/>
      <c r="K14" s="28"/>
      <c r="L14" s="28"/>
      <c r="M14" s="28"/>
      <c r="N14" s="68"/>
    </row>
    <row r="15" spans="1:16" x14ac:dyDescent="0.25">
      <c r="B15" s="370"/>
      <c r="C15" s="370"/>
      <c r="D15" s="181">
        <v>6</v>
      </c>
      <c r="E15" s="26">
        <v>2804364764</v>
      </c>
      <c r="F15" s="220">
        <v>994</v>
      </c>
      <c r="G15" s="56"/>
      <c r="I15" s="29"/>
      <c r="J15" s="29"/>
      <c r="K15" s="29"/>
      <c r="L15" s="29"/>
      <c r="M15" s="29"/>
      <c r="N15" s="68"/>
    </row>
    <row r="16" spans="1:16" x14ac:dyDescent="0.25">
      <c r="B16" s="370"/>
      <c r="C16" s="370"/>
      <c r="D16" s="181"/>
      <c r="E16" s="26"/>
      <c r="F16" s="220"/>
      <c r="G16" s="56"/>
      <c r="I16" s="29"/>
      <c r="J16" s="29"/>
      <c r="K16" s="29"/>
      <c r="L16" s="29"/>
      <c r="M16" s="29"/>
      <c r="N16" s="68"/>
    </row>
    <row r="17" spans="1:14" x14ac:dyDescent="0.25">
      <c r="B17" s="370"/>
      <c r="C17" s="370"/>
      <c r="D17" s="181"/>
      <c r="E17" s="26"/>
      <c r="F17" s="220"/>
      <c r="G17" s="56"/>
      <c r="I17" s="29"/>
      <c r="J17" s="29"/>
      <c r="K17" s="29"/>
      <c r="L17" s="29"/>
      <c r="M17" s="29"/>
      <c r="N17" s="68"/>
    </row>
    <row r="18" spans="1:14" x14ac:dyDescent="0.25">
      <c r="B18" s="370"/>
      <c r="C18" s="370"/>
      <c r="D18" s="181"/>
      <c r="E18" s="27"/>
      <c r="F18" s="220"/>
      <c r="G18" s="56"/>
      <c r="H18" s="17"/>
      <c r="I18" s="29"/>
      <c r="J18" s="29"/>
      <c r="K18" s="29"/>
      <c r="L18" s="29"/>
      <c r="M18" s="29"/>
      <c r="N18" s="16"/>
    </row>
    <row r="19" spans="1:14" x14ac:dyDescent="0.25">
      <c r="B19" s="370"/>
      <c r="C19" s="370"/>
      <c r="D19" s="181"/>
      <c r="E19" s="27"/>
      <c r="F19" s="220"/>
      <c r="G19" s="56"/>
      <c r="H19" s="17"/>
      <c r="I19" s="31"/>
      <c r="J19" s="31"/>
      <c r="K19" s="31"/>
      <c r="L19" s="31"/>
      <c r="M19" s="31"/>
      <c r="N19" s="16"/>
    </row>
    <row r="20" spans="1:14" x14ac:dyDescent="0.25">
      <c r="B20" s="370"/>
      <c r="C20" s="370"/>
      <c r="D20" s="181"/>
      <c r="E20" s="27"/>
      <c r="F20" s="220"/>
      <c r="G20" s="56"/>
      <c r="H20" s="17"/>
      <c r="I20" s="67"/>
      <c r="J20" s="67"/>
      <c r="K20" s="67"/>
      <c r="L20" s="67"/>
      <c r="M20" s="67"/>
      <c r="N20" s="16"/>
    </row>
    <row r="21" spans="1:14" x14ac:dyDescent="0.25">
      <c r="B21" s="370"/>
      <c r="C21" s="370"/>
      <c r="D21" s="181"/>
      <c r="E21" s="27"/>
      <c r="F21" s="220"/>
      <c r="G21" s="56"/>
      <c r="H21" s="17"/>
      <c r="I21" s="67"/>
      <c r="J21" s="67"/>
      <c r="K21" s="67"/>
      <c r="L21" s="67"/>
      <c r="M21" s="67"/>
      <c r="N21" s="16"/>
    </row>
    <row r="22" spans="1:14" ht="15.75" thickBot="1" x14ac:dyDescent="0.3">
      <c r="B22" s="371" t="s">
        <v>14</v>
      </c>
      <c r="C22" s="372"/>
      <c r="D22" s="181">
        <f>D15</f>
        <v>6</v>
      </c>
      <c r="E22" s="26">
        <f>E15</f>
        <v>2804364764</v>
      </c>
      <c r="F22" s="219">
        <f>F15</f>
        <v>994</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795.2</v>
      </c>
      <c r="D24" s="32"/>
      <c r="E24" s="35">
        <f>E22</f>
        <v>2804364764</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64"/>
      <c r="G27" s="64"/>
      <c r="H27" s="64"/>
      <c r="I27" s="67"/>
      <c r="J27" s="67"/>
      <c r="K27" s="67"/>
      <c r="L27" s="67"/>
      <c r="M27" s="67"/>
      <c r="N27" s="68"/>
    </row>
    <row r="28" spans="1:14" x14ac:dyDescent="0.25">
      <c r="A28" s="60"/>
      <c r="B28" s="64"/>
      <c r="C28" s="64"/>
      <c r="D28" s="64"/>
      <c r="E28" s="64"/>
      <c r="F28" s="64"/>
      <c r="G28" s="64"/>
      <c r="H28" s="64"/>
      <c r="I28" s="67"/>
      <c r="J28" s="67"/>
      <c r="K28" s="67"/>
      <c r="L28" s="67"/>
      <c r="M28" s="67"/>
      <c r="N28" s="68"/>
    </row>
    <row r="29" spans="1:14" x14ac:dyDescent="0.25">
      <c r="A29" s="60"/>
      <c r="B29" s="82" t="s">
        <v>32</v>
      </c>
      <c r="C29" s="82" t="s">
        <v>126</v>
      </c>
      <c r="D29" s="82" t="s">
        <v>127</v>
      </c>
      <c r="E29" s="64"/>
      <c r="F29" s="64"/>
      <c r="G29" s="64"/>
      <c r="H29" s="64"/>
      <c r="I29" s="67"/>
      <c r="J29" s="67"/>
      <c r="K29" s="67"/>
      <c r="L29" s="67"/>
      <c r="M29" s="67"/>
      <c r="N29" s="68"/>
    </row>
    <row r="30" spans="1:14" x14ac:dyDescent="0.25">
      <c r="A30" s="60"/>
      <c r="B30" s="79" t="s">
        <v>128</v>
      </c>
      <c r="C30" s="218"/>
      <c r="D30" s="79" t="s">
        <v>370</v>
      </c>
      <c r="E30" s="64"/>
      <c r="F30" s="64"/>
      <c r="G30" s="64"/>
      <c r="H30" s="64"/>
      <c r="I30" s="67"/>
      <c r="J30" s="67"/>
      <c r="K30" s="67"/>
      <c r="L30" s="67"/>
      <c r="M30" s="67"/>
      <c r="N30" s="68"/>
    </row>
    <row r="31" spans="1:14" x14ac:dyDescent="0.25">
      <c r="A31" s="60"/>
      <c r="B31" s="79" t="s">
        <v>129</v>
      </c>
      <c r="C31" s="182" t="s">
        <v>370</v>
      </c>
      <c r="D31" s="79"/>
      <c r="E31" s="64"/>
      <c r="F31" s="64"/>
      <c r="G31" s="64"/>
      <c r="H31" s="64"/>
      <c r="I31" s="67"/>
      <c r="J31" s="67"/>
      <c r="K31" s="67"/>
      <c r="L31" s="67"/>
      <c r="M31" s="67"/>
      <c r="N31" s="68"/>
    </row>
    <row r="32" spans="1:14" x14ac:dyDescent="0.25">
      <c r="A32" s="60"/>
      <c r="B32" s="79" t="s">
        <v>130</v>
      </c>
      <c r="C32" s="182" t="s">
        <v>370</v>
      </c>
      <c r="D32" s="79"/>
      <c r="E32" s="64"/>
      <c r="F32" s="64"/>
      <c r="G32" s="64"/>
      <c r="H32" s="64"/>
      <c r="I32" s="67"/>
      <c r="J32" s="67"/>
      <c r="K32" s="67"/>
      <c r="L32" s="67"/>
      <c r="M32" s="67"/>
      <c r="N32" s="68"/>
    </row>
    <row r="33" spans="1:17" x14ac:dyDescent="0.25">
      <c r="A33" s="60"/>
      <c r="B33" s="79" t="s">
        <v>131</v>
      </c>
      <c r="C33" s="182"/>
      <c r="D33" s="79" t="s">
        <v>370</v>
      </c>
      <c r="E33" s="64"/>
      <c r="F33" s="64"/>
      <c r="G33" s="64"/>
      <c r="H33" s="64"/>
      <c r="I33" s="67"/>
      <c r="J33" s="67"/>
      <c r="K33" s="67"/>
      <c r="L33" s="67"/>
      <c r="M33" s="67"/>
      <c r="N33" s="68"/>
    </row>
    <row r="34" spans="1:17" x14ac:dyDescent="0.25">
      <c r="A34" s="60"/>
      <c r="B34" s="64"/>
      <c r="C34" s="64"/>
      <c r="D34" s="64"/>
      <c r="E34" s="64"/>
      <c r="F34" s="64"/>
      <c r="G34" s="64"/>
      <c r="H34" s="64"/>
      <c r="I34" s="67"/>
      <c r="J34" s="67"/>
      <c r="K34" s="67"/>
      <c r="L34" s="67"/>
      <c r="M34" s="67"/>
      <c r="N34" s="68"/>
    </row>
    <row r="35" spans="1:17" x14ac:dyDescent="0.25">
      <c r="A35" s="60"/>
      <c r="B35" s="64"/>
      <c r="C35" s="64"/>
      <c r="D35" s="64"/>
      <c r="E35" s="64"/>
      <c r="F35" s="64"/>
      <c r="G35" s="64"/>
      <c r="H35" s="64"/>
      <c r="I35" s="67"/>
      <c r="J35" s="67"/>
      <c r="K35" s="67"/>
      <c r="L35" s="67"/>
      <c r="M35" s="67"/>
      <c r="N35" s="68"/>
    </row>
    <row r="36" spans="1:17" x14ac:dyDescent="0.25">
      <c r="A36" s="60"/>
      <c r="B36" s="80" t="s">
        <v>132</v>
      </c>
      <c r="C36" s="64"/>
      <c r="D36" s="64"/>
      <c r="E36" s="64"/>
      <c r="F36" s="64"/>
      <c r="G36" s="64"/>
      <c r="H36" s="64"/>
      <c r="I36" s="67"/>
      <c r="J36" s="67"/>
      <c r="K36" s="67"/>
      <c r="L36" s="67"/>
      <c r="M36" s="67"/>
      <c r="N36" s="68"/>
    </row>
    <row r="37" spans="1:17" x14ac:dyDescent="0.25">
      <c r="A37" s="60"/>
      <c r="B37" s="64"/>
      <c r="C37" s="64"/>
      <c r="D37" s="64"/>
      <c r="E37" s="64"/>
      <c r="F37" s="64"/>
      <c r="G37" s="64"/>
      <c r="H37" s="64"/>
      <c r="I37" s="67"/>
      <c r="J37" s="67"/>
      <c r="K37" s="67"/>
      <c r="L37" s="67"/>
      <c r="M37" s="67"/>
      <c r="N37" s="68"/>
    </row>
    <row r="38" spans="1:17" x14ac:dyDescent="0.25">
      <c r="A38" s="60"/>
      <c r="B38" s="64"/>
      <c r="C38" s="64"/>
      <c r="D38" s="64"/>
      <c r="E38" s="64"/>
      <c r="F38" s="64"/>
      <c r="G38" s="64"/>
      <c r="H38" s="64"/>
      <c r="I38" s="67"/>
      <c r="J38" s="67"/>
      <c r="K38" s="67"/>
      <c r="L38" s="67"/>
      <c r="M38" s="67"/>
      <c r="N38" s="68"/>
    </row>
    <row r="39" spans="1:17" x14ac:dyDescent="0.25">
      <c r="A39" s="60"/>
      <c r="B39" s="82" t="s">
        <v>32</v>
      </c>
      <c r="C39" s="82" t="s">
        <v>55</v>
      </c>
      <c r="D39" s="81" t="s">
        <v>49</v>
      </c>
      <c r="E39" s="81" t="s">
        <v>16</v>
      </c>
      <c r="F39" s="64"/>
      <c r="G39" s="64"/>
      <c r="H39" s="64"/>
      <c r="I39" s="67"/>
      <c r="J39" s="67"/>
      <c r="K39" s="67"/>
      <c r="L39" s="67"/>
      <c r="M39" s="67"/>
      <c r="N39" s="68"/>
    </row>
    <row r="40" spans="1:17" ht="42.75" x14ac:dyDescent="0.25">
      <c r="A40" s="60"/>
      <c r="B40" s="65" t="s">
        <v>133</v>
      </c>
      <c r="C40" s="183">
        <v>40</v>
      </c>
      <c r="D40" s="182">
        <v>40</v>
      </c>
      <c r="E40" s="373">
        <f>+D40+D41</f>
        <v>100</v>
      </c>
      <c r="F40" s="64"/>
      <c r="G40" s="64"/>
      <c r="H40" s="64"/>
      <c r="I40" s="67"/>
      <c r="J40" s="67"/>
      <c r="K40" s="67"/>
      <c r="L40" s="67"/>
      <c r="M40" s="67"/>
      <c r="N40" s="68"/>
    </row>
    <row r="41" spans="1:17" ht="71.25" customHeight="1" x14ac:dyDescent="0.25">
      <c r="A41" s="60"/>
      <c r="B41" s="65" t="s">
        <v>134</v>
      </c>
      <c r="C41" s="183">
        <v>60</v>
      </c>
      <c r="D41" s="182">
        <v>60</v>
      </c>
      <c r="E41" s="374"/>
      <c r="F41" s="64"/>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182" t="s">
        <v>3</v>
      </c>
    </row>
    <row r="49" spans="1:25" s="72" customFormat="1" ht="186" customHeight="1" x14ac:dyDescent="0.25">
      <c r="A49" s="37">
        <v>1</v>
      </c>
      <c r="B49" s="73" t="s">
        <v>164</v>
      </c>
      <c r="C49" s="74" t="s">
        <v>164</v>
      </c>
      <c r="D49" s="73" t="s">
        <v>150</v>
      </c>
      <c r="E49" s="209">
        <v>339</v>
      </c>
      <c r="F49" s="70" t="s">
        <v>126</v>
      </c>
      <c r="G49" s="213">
        <v>0</v>
      </c>
      <c r="H49" s="212">
        <v>41294</v>
      </c>
      <c r="I49" s="71">
        <v>41988</v>
      </c>
      <c r="J49" s="71" t="s">
        <v>127</v>
      </c>
      <c r="K49" s="209">
        <v>7</v>
      </c>
      <c r="L49" s="118">
        <v>13</v>
      </c>
      <c r="M49" s="209">
        <v>500</v>
      </c>
      <c r="N49" s="209">
        <f>+M49*G49</f>
        <v>0</v>
      </c>
      <c r="O49" s="19">
        <v>1547803000</v>
      </c>
      <c r="P49" s="19">
        <v>76</v>
      </c>
      <c r="Q49" s="224" t="s">
        <v>643</v>
      </c>
      <c r="R49" s="208"/>
      <c r="S49" s="208"/>
      <c r="T49" s="208"/>
      <c r="U49" s="208"/>
      <c r="V49" s="208"/>
      <c r="W49" s="208"/>
      <c r="X49" s="208"/>
      <c r="Y49" s="208"/>
    </row>
    <row r="50" spans="1:25" s="72" customFormat="1" ht="167.25" customHeight="1" x14ac:dyDescent="0.25">
      <c r="A50" s="37">
        <f t="shared" ref="A50:A56" si="0">+A49+1</f>
        <v>2</v>
      </c>
      <c r="B50" s="73" t="s">
        <v>164</v>
      </c>
      <c r="C50" s="74" t="s">
        <v>164</v>
      </c>
      <c r="D50" s="73" t="s">
        <v>150</v>
      </c>
      <c r="E50" s="209">
        <v>275</v>
      </c>
      <c r="F50" s="70" t="s">
        <v>126</v>
      </c>
      <c r="G50" s="69">
        <v>0</v>
      </c>
      <c r="H50" s="212">
        <v>41183</v>
      </c>
      <c r="I50" s="347">
        <v>41244</v>
      </c>
      <c r="J50" s="71" t="s">
        <v>127</v>
      </c>
      <c r="K50" s="209">
        <v>0</v>
      </c>
      <c r="L50" s="118">
        <v>3</v>
      </c>
      <c r="M50" s="209">
        <v>296</v>
      </c>
      <c r="N50" s="209">
        <f>+M50*G50</f>
        <v>0</v>
      </c>
      <c r="O50" s="19"/>
      <c r="P50" s="19">
        <v>76</v>
      </c>
      <c r="Q50" s="224" t="s">
        <v>637</v>
      </c>
      <c r="R50" s="208"/>
      <c r="S50" s="208"/>
      <c r="T50" s="208"/>
      <c r="U50" s="208"/>
      <c r="V50" s="208"/>
      <c r="W50" s="208"/>
      <c r="X50" s="208"/>
      <c r="Y50" s="208"/>
    </row>
    <row r="51" spans="1:25" s="72" customFormat="1" x14ac:dyDescent="0.25">
      <c r="A51" s="37">
        <f t="shared" si="0"/>
        <v>3</v>
      </c>
      <c r="B51" s="73"/>
      <c r="C51" s="74"/>
      <c r="D51" s="73"/>
      <c r="E51" s="211"/>
      <c r="F51" s="70"/>
      <c r="G51" s="69"/>
      <c r="H51" s="212"/>
      <c r="I51" s="71"/>
      <c r="J51" s="71"/>
      <c r="K51" s="209"/>
      <c r="L51" s="71"/>
      <c r="M51" s="209"/>
      <c r="N51" s="209"/>
      <c r="O51" s="19"/>
      <c r="P51" s="19"/>
      <c r="Q51" s="224"/>
      <c r="R51" s="208"/>
      <c r="S51" s="208"/>
      <c r="T51" s="208"/>
      <c r="U51" s="208"/>
      <c r="V51" s="208"/>
      <c r="W51" s="208"/>
      <c r="X51" s="208"/>
      <c r="Y51" s="208"/>
    </row>
    <row r="52" spans="1:25" s="72" customFormat="1" x14ac:dyDescent="0.25">
      <c r="A52" s="37">
        <f t="shared" si="0"/>
        <v>4</v>
      </c>
      <c r="B52" s="73"/>
      <c r="C52" s="74"/>
      <c r="D52" s="73"/>
      <c r="E52" s="211"/>
      <c r="F52" s="70"/>
      <c r="G52" s="70"/>
      <c r="H52" s="212"/>
      <c r="I52" s="71"/>
      <c r="J52" s="71"/>
      <c r="K52" s="209"/>
      <c r="L52" s="71"/>
      <c r="M52" s="209"/>
      <c r="N52" s="209">
        <f>+M52*G52</f>
        <v>0</v>
      </c>
      <c r="O52" s="19"/>
      <c r="P52" s="19"/>
      <c r="Q52" s="224"/>
      <c r="R52" s="208"/>
      <c r="S52" s="208"/>
      <c r="T52" s="208"/>
      <c r="U52" s="208"/>
      <c r="V52" s="208"/>
      <c r="W52" s="208"/>
      <c r="X52" s="208"/>
      <c r="Y52" s="208"/>
    </row>
    <row r="53" spans="1:25" s="72" customFormat="1" x14ac:dyDescent="0.25">
      <c r="A53" s="37">
        <f t="shared" si="0"/>
        <v>5</v>
      </c>
      <c r="B53" s="73"/>
      <c r="C53" s="74"/>
      <c r="D53" s="73"/>
      <c r="E53" s="209"/>
      <c r="F53" s="70"/>
      <c r="G53" s="70"/>
      <c r="H53" s="212"/>
      <c r="I53" s="71"/>
      <c r="J53" s="71"/>
      <c r="K53" s="209"/>
      <c r="L53" s="71"/>
      <c r="M53" s="209"/>
      <c r="N53" s="209">
        <f>+M53*G53</f>
        <v>0</v>
      </c>
      <c r="O53" s="19"/>
      <c r="P53" s="19"/>
      <c r="Q53" s="224"/>
      <c r="R53" s="208"/>
      <c r="S53" s="208"/>
      <c r="T53" s="208"/>
      <c r="U53" s="208"/>
      <c r="V53" s="208"/>
      <c r="W53" s="208"/>
      <c r="X53" s="208"/>
      <c r="Y53" s="208"/>
    </row>
    <row r="54" spans="1:25" s="72" customFormat="1" x14ac:dyDescent="0.25">
      <c r="A54" s="37">
        <f t="shared" si="0"/>
        <v>6</v>
      </c>
      <c r="B54" s="73"/>
      <c r="C54" s="74"/>
      <c r="D54" s="73"/>
      <c r="E54" s="211"/>
      <c r="F54" s="70"/>
      <c r="G54" s="70"/>
      <c r="H54" s="212"/>
      <c r="I54" s="71"/>
      <c r="J54" s="71"/>
      <c r="K54" s="209"/>
      <c r="L54" s="71"/>
      <c r="M54" s="209"/>
      <c r="N54" s="209">
        <f>+M54*G54</f>
        <v>0</v>
      </c>
      <c r="O54" s="19"/>
      <c r="P54" s="19"/>
      <c r="Q54" s="224"/>
      <c r="R54" s="208"/>
      <c r="S54" s="208"/>
      <c r="T54" s="208"/>
      <c r="U54" s="208"/>
      <c r="V54" s="208"/>
      <c r="W54" s="208"/>
      <c r="X54" s="208"/>
      <c r="Y54" s="208"/>
    </row>
    <row r="55" spans="1:25" s="72" customFormat="1" x14ac:dyDescent="0.25">
      <c r="A55" s="37">
        <f t="shared" si="0"/>
        <v>7</v>
      </c>
      <c r="B55" s="73"/>
      <c r="C55" s="74"/>
      <c r="D55" s="73"/>
      <c r="E55" s="211"/>
      <c r="F55" s="70"/>
      <c r="G55" s="70"/>
      <c r="H55" s="212"/>
      <c r="I55" s="71"/>
      <c r="J55" s="71"/>
      <c r="K55" s="209"/>
      <c r="L55" s="71"/>
      <c r="M55" s="209"/>
      <c r="N55" s="209">
        <f>+M55*G55</f>
        <v>0</v>
      </c>
      <c r="O55" s="19"/>
      <c r="P55" s="19"/>
      <c r="Q55" s="224"/>
      <c r="R55" s="208"/>
      <c r="S55" s="208"/>
      <c r="T55" s="208"/>
      <c r="U55" s="208"/>
      <c r="V55" s="208"/>
      <c r="W55" s="208"/>
      <c r="X55" s="208"/>
      <c r="Y55" s="208"/>
    </row>
    <row r="56" spans="1:25" s="72" customFormat="1" x14ac:dyDescent="0.25">
      <c r="A56" s="37">
        <f t="shared" si="0"/>
        <v>8</v>
      </c>
      <c r="B56" s="73"/>
      <c r="C56" s="74"/>
      <c r="D56" s="73"/>
      <c r="E56" s="211"/>
      <c r="F56" s="70"/>
      <c r="G56" s="70"/>
      <c r="H56" s="212"/>
      <c r="I56" s="71"/>
      <c r="J56" s="71"/>
      <c r="K56" s="209"/>
      <c r="L56" s="71"/>
      <c r="M56" s="209"/>
      <c r="N56" s="209">
        <f>+M56*G56</f>
        <v>0</v>
      </c>
      <c r="O56" s="19"/>
      <c r="P56" s="19"/>
      <c r="Q56" s="224"/>
      <c r="R56" s="208"/>
      <c r="S56" s="208"/>
      <c r="T56" s="208"/>
      <c r="U56" s="208"/>
      <c r="V56" s="208"/>
      <c r="W56" s="208"/>
      <c r="X56" s="208"/>
      <c r="Y56" s="208"/>
    </row>
    <row r="57" spans="1:25" s="72" customFormat="1" x14ac:dyDescent="0.25">
      <c r="A57" s="37"/>
      <c r="B57" s="114" t="s">
        <v>16</v>
      </c>
      <c r="C57" s="74"/>
      <c r="D57" s="73"/>
      <c r="E57" s="209"/>
      <c r="F57" s="70"/>
      <c r="G57" s="70"/>
      <c r="H57" s="70"/>
      <c r="I57" s="71"/>
      <c r="J57" s="71"/>
      <c r="K57" s="75">
        <f>SUM(K49:K56)</f>
        <v>7</v>
      </c>
      <c r="L57" s="75">
        <f>SUM(L49:L56)</f>
        <v>16</v>
      </c>
      <c r="M57" s="120">
        <f>SUM(M49:M56)</f>
        <v>796</v>
      </c>
      <c r="N57" s="75">
        <f>SUM(N49:N56)</f>
        <v>0</v>
      </c>
      <c r="O57" s="19"/>
      <c r="P57" s="19"/>
      <c r="Q57" s="109"/>
    </row>
    <row r="58" spans="1:25" s="20" customFormat="1" x14ac:dyDescent="0.25">
      <c r="E58" s="21"/>
    </row>
    <row r="59" spans="1:25" s="20" customFormat="1" x14ac:dyDescent="0.25">
      <c r="B59" s="379" t="s">
        <v>28</v>
      </c>
      <c r="C59" s="379" t="s">
        <v>27</v>
      </c>
      <c r="D59" s="381" t="s">
        <v>33</v>
      </c>
      <c r="E59" s="381"/>
    </row>
    <row r="60" spans="1:25" s="20" customFormat="1" x14ac:dyDescent="0.25">
      <c r="B60" s="380"/>
      <c r="C60" s="380"/>
      <c r="D60" s="180" t="s">
        <v>23</v>
      </c>
      <c r="E60" s="43" t="s">
        <v>24</v>
      </c>
    </row>
    <row r="61" spans="1:25" s="20" customFormat="1" ht="30.6" customHeight="1" x14ac:dyDescent="0.25">
      <c r="B61" s="41" t="s">
        <v>21</v>
      </c>
      <c r="C61" s="42">
        <f>+K57</f>
        <v>7</v>
      </c>
      <c r="D61" s="40"/>
      <c r="E61" s="40" t="s">
        <v>370</v>
      </c>
      <c r="F61" s="22"/>
      <c r="G61" s="22"/>
      <c r="H61" s="22"/>
      <c r="I61" s="22"/>
      <c r="J61" s="22"/>
      <c r="K61" s="22"/>
      <c r="L61" s="22"/>
      <c r="M61" s="22"/>
    </row>
    <row r="62" spans="1:25" s="20" customFormat="1" ht="30" customHeight="1" x14ac:dyDescent="0.25">
      <c r="B62" s="41" t="s">
        <v>25</v>
      </c>
      <c r="C62" s="42">
        <f>+M57</f>
        <v>796</v>
      </c>
      <c r="D62" s="40" t="s">
        <v>370</v>
      </c>
      <c r="E62" s="40"/>
    </row>
    <row r="63" spans="1:25" s="20" customFormat="1" x14ac:dyDescent="0.25">
      <c r="B63" s="23"/>
      <c r="C63" s="383"/>
      <c r="D63" s="383"/>
      <c r="E63" s="383"/>
      <c r="F63" s="383"/>
      <c r="G63" s="383"/>
      <c r="H63" s="383"/>
      <c r="I63" s="383"/>
      <c r="J63" s="383"/>
      <c r="K63" s="383"/>
      <c r="L63" s="383"/>
      <c r="M63" s="383"/>
      <c r="N63" s="383"/>
    </row>
    <row r="64" spans="1:25" ht="28.15" customHeight="1" thickBot="1" x14ac:dyDescent="0.3"/>
    <row r="65" spans="2:16" ht="27" thickBot="1" x14ac:dyDescent="0.3">
      <c r="B65" s="384" t="s">
        <v>96</v>
      </c>
      <c r="C65" s="384"/>
      <c r="D65" s="384"/>
      <c r="E65" s="384"/>
      <c r="F65" s="384"/>
      <c r="G65" s="384"/>
      <c r="H65" s="384"/>
      <c r="I65" s="384"/>
      <c r="J65" s="384"/>
      <c r="K65" s="384"/>
      <c r="L65" s="384"/>
      <c r="M65" s="384"/>
      <c r="N65" s="384"/>
    </row>
    <row r="68" spans="2:16" ht="109.5" customHeight="1" x14ac:dyDescent="0.25">
      <c r="B68" s="78" t="s">
        <v>139</v>
      </c>
      <c r="C68" s="47" t="s">
        <v>2</v>
      </c>
      <c r="D68" s="47" t="s">
        <v>98</v>
      </c>
      <c r="E68" s="47" t="s">
        <v>97</v>
      </c>
      <c r="F68" s="47" t="s">
        <v>99</v>
      </c>
      <c r="G68" s="47" t="s">
        <v>100</v>
      </c>
      <c r="H68" s="47" t="s">
        <v>101</v>
      </c>
      <c r="I68" s="47" t="s">
        <v>102</v>
      </c>
      <c r="J68" s="47" t="s">
        <v>103</v>
      </c>
      <c r="K68" s="47" t="s">
        <v>104</v>
      </c>
      <c r="L68" s="47" t="s">
        <v>105</v>
      </c>
      <c r="M68" s="58" t="s">
        <v>106</v>
      </c>
      <c r="N68" s="58" t="s">
        <v>107</v>
      </c>
      <c r="O68" s="361" t="s">
        <v>3</v>
      </c>
      <c r="P68" s="362"/>
    </row>
    <row r="69" spans="2:16" ht="39.75" customHeight="1" x14ac:dyDescent="0.25">
      <c r="B69" s="179" t="s">
        <v>396</v>
      </c>
      <c r="C69" s="300" t="s">
        <v>396</v>
      </c>
      <c r="D69" s="205" t="s">
        <v>399</v>
      </c>
      <c r="E69" s="205">
        <v>150</v>
      </c>
      <c r="F69" s="191" t="s">
        <v>354</v>
      </c>
      <c r="G69" s="191" t="s">
        <v>126</v>
      </c>
      <c r="H69" s="2" t="s">
        <v>354</v>
      </c>
      <c r="I69" s="59" t="s">
        <v>354</v>
      </c>
      <c r="J69" s="59" t="s">
        <v>126</v>
      </c>
      <c r="K69" s="79" t="s">
        <v>126</v>
      </c>
      <c r="L69" s="79" t="s">
        <v>126</v>
      </c>
      <c r="M69" s="79" t="s">
        <v>126</v>
      </c>
      <c r="N69" s="79" t="s">
        <v>126</v>
      </c>
      <c r="O69" s="401"/>
      <c r="P69" s="402"/>
    </row>
    <row r="70" spans="2:16" x14ac:dyDescent="0.25">
      <c r="B70" s="179" t="s">
        <v>396</v>
      </c>
      <c r="C70" s="300" t="s">
        <v>396</v>
      </c>
      <c r="D70" s="221" t="s">
        <v>398</v>
      </c>
      <c r="E70" s="205">
        <v>172</v>
      </c>
      <c r="F70" s="191" t="s">
        <v>354</v>
      </c>
      <c r="G70" s="191" t="s">
        <v>126</v>
      </c>
      <c r="H70" s="2" t="s">
        <v>354</v>
      </c>
      <c r="I70" s="59" t="s">
        <v>354</v>
      </c>
      <c r="J70" s="59" t="s">
        <v>126</v>
      </c>
      <c r="K70" s="79" t="s">
        <v>126</v>
      </c>
      <c r="L70" s="79" t="s">
        <v>126</v>
      </c>
      <c r="M70" s="79" t="s">
        <v>126</v>
      </c>
      <c r="N70" s="79" t="s">
        <v>126</v>
      </c>
      <c r="O70" s="401"/>
      <c r="P70" s="402"/>
    </row>
    <row r="71" spans="2:16" x14ac:dyDescent="0.25">
      <c r="B71" s="179" t="s">
        <v>396</v>
      </c>
      <c r="C71" s="300" t="s">
        <v>396</v>
      </c>
      <c r="D71" s="5" t="s">
        <v>397</v>
      </c>
      <c r="E71" s="79">
        <v>84</v>
      </c>
      <c r="F71" s="191" t="s">
        <v>354</v>
      </c>
      <c r="G71" s="191" t="s">
        <v>126</v>
      </c>
      <c r="H71" s="2" t="s">
        <v>354</v>
      </c>
      <c r="I71" s="59" t="s">
        <v>354</v>
      </c>
      <c r="J71" s="59" t="s">
        <v>126</v>
      </c>
      <c r="K71" s="79" t="s">
        <v>126</v>
      </c>
      <c r="L71" s="79" t="s">
        <v>126</v>
      </c>
      <c r="M71" s="79" t="s">
        <v>126</v>
      </c>
      <c r="N71" s="79" t="s">
        <v>126</v>
      </c>
      <c r="O71" s="401"/>
      <c r="P71" s="402"/>
    </row>
    <row r="72" spans="2:16" x14ac:dyDescent="0.25">
      <c r="B72" s="179" t="s">
        <v>396</v>
      </c>
      <c r="C72" s="300" t="s">
        <v>396</v>
      </c>
      <c r="D72" s="221" t="s">
        <v>395</v>
      </c>
      <c r="E72" s="5">
        <v>100</v>
      </c>
      <c r="F72" s="191" t="s">
        <v>354</v>
      </c>
      <c r="G72" s="191" t="s">
        <v>126</v>
      </c>
      <c r="H72" s="2" t="s">
        <v>354</v>
      </c>
      <c r="I72" s="59" t="s">
        <v>354</v>
      </c>
      <c r="J72" s="59" t="s">
        <v>126</v>
      </c>
      <c r="K72" s="79" t="s">
        <v>126</v>
      </c>
      <c r="L72" s="79" t="s">
        <v>126</v>
      </c>
      <c r="M72" s="79" t="s">
        <v>126</v>
      </c>
      <c r="N72" s="79" t="s">
        <v>126</v>
      </c>
      <c r="O72" s="401"/>
      <c r="P72" s="402"/>
    </row>
    <row r="73" spans="2:16" x14ac:dyDescent="0.25">
      <c r="B73" s="179" t="s">
        <v>368</v>
      </c>
      <c r="C73" s="300" t="s">
        <v>368</v>
      </c>
      <c r="D73" s="221" t="s">
        <v>394</v>
      </c>
      <c r="E73" s="205">
        <v>120</v>
      </c>
      <c r="F73" s="191" t="s">
        <v>354</v>
      </c>
      <c r="G73" s="191" t="s">
        <v>354</v>
      </c>
      <c r="H73" s="2" t="s">
        <v>126</v>
      </c>
      <c r="I73" s="59" t="s">
        <v>354</v>
      </c>
      <c r="J73" s="59" t="s">
        <v>126</v>
      </c>
      <c r="K73" s="79" t="s">
        <v>126</v>
      </c>
      <c r="L73" s="79" t="s">
        <v>126</v>
      </c>
      <c r="M73" s="79" t="s">
        <v>126</v>
      </c>
      <c r="N73" s="79" t="s">
        <v>126</v>
      </c>
      <c r="O73" s="377"/>
      <c r="P73" s="378"/>
    </row>
    <row r="74" spans="2:16" x14ac:dyDescent="0.25">
      <c r="B74" s="179" t="s">
        <v>368</v>
      </c>
      <c r="C74" s="300" t="s">
        <v>368</v>
      </c>
      <c r="D74" s="221" t="s">
        <v>393</v>
      </c>
      <c r="E74" s="205">
        <v>100</v>
      </c>
      <c r="F74" s="191" t="s">
        <v>354</v>
      </c>
      <c r="G74" s="191" t="s">
        <v>354</v>
      </c>
      <c r="H74" s="2" t="s">
        <v>126</v>
      </c>
      <c r="I74" s="59" t="s">
        <v>354</v>
      </c>
      <c r="J74" s="59" t="s">
        <v>126</v>
      </c>
      <c r="K74" s="79" t="s">
        <v>126</v>
      </c>
      <c r="L74" s="79" t="s">
        <v>126</v>
      </c>
      <c r="M74" s="79" t="s">
        <v>126</v>
      </c>
      <c r="N74" s="79" t="s">
        <v>126</v>
      </c>
      <c r="O74" s="377"/>
      <c r="P74" s="378"/>
    </row>
    <row r="75" spans="2:16" x14ac:dyDescent="0.25">
      <c r="B75" s="48" t="s">
        <v>368</v>
      </c>
      <c r="C75" s="48" t="s">
        <v>368</v>
      </c>
      <c r="D75" s="48" t="s">
        <v>392</v>
      </c>
      <c r="E75" s="48">
        <v>100</v>
      </c>
      <c r="F75" s="191" t="s">
        <v>354</v>
      </c>
      <c r="G75" s="191" t="s">
        <v>354</v>
      </c>
      <c r="H75" s="2" t="s">
        <v>126</v>
      </c>
      <c r="I75" s="59" t="s">
        <v>354</v>
      </c>
      <c r="J75" s="59" t="s">
        <v>126</v>
      </c>
      <c r="K75" s="79" t="s">
        <v>126</v>
      </c>
      <c r="L75" s="79" t="s">
        <v>126</v>
      </c>
      <c r="M75" s="79" t="s">
        <v>126</v>
      </c>
      <c r="N75" s="79" t="s">
        <v>126</v>
      </c>
      <c r="O75" s="377"/>
      <c r="P75" s="378"/>
    </row>
    <row r="76" spans="2:16" x14ac:dyDescent="0.25">
      <c r="B76" s="48" t="s">
        <v>368</v>
      </c>
      <c r="C76" s="48" t="s">
        <v>368</v>
      </c>
      <c r="D76" s="48" t="s">
        <v>391</v>
      </c>
      <c r="E76" s="48">
        <v>168</v>
      </c>
      <c r="F76" s="191" t="s">
        <v>354</v>
      </c>
      <c r="G76" s="191" t="s">
        <v>354</v>
      </c>
      <c r="H76" s="2" t="s">
        <v>126</v>
      </c>
      <c r="I76" s="59" t="s">
        <v>354</v>
      </c>
      <c r="J76" s="59" t="s">
        <v>126</v>
      </c>
      <c r="K76" s="79" t="s">
        <v>126</v>
      </c>
      <c r="L76" s="79" t="s">
        <v>126</v>
      </c>
      <c r="M76" s="79" t="s">
        <v>126</v>
      </c>
      <c r="N76" s="79" t="s">
        <v>126</v>
      </c>
      <c r="O76" s="377"/>
      <c r="P76" s="378"/>
    </row>
    <row r="77" spans="2:16" x14ac:dyDescent="0.25">
      <c r="B77" s="48"/>
      <c r="C77" s="48"/>
      <c r="D77" s="48"/>
      <c r="E77" s="48"/>
      <c r="F77" s="48"/>
      <c r="G77" s="48"/>
      <c r="H77" s="79"/>
      <c r="I77" s="79"/>
      <c r="J77" s="79"/>
      <c r="K77" s="79"/>
      <c r="L77" s="79"/>
      <c r="M77" s="79"/>
      <c r="N77" s="79"/>
      <c r="O77" s="182"/>
      <c r="P77" s="182"/>
    </row>
    <row r="78" spans="2:16" x14ac:dyDescent="0.25">
      <c r="B78" s="48"/>
      <c r="C78" s="48"/>
      <c r="D78" s="48"/>
      <c r="E78" s="48"/>
      <c r="F78" s="48"/>
      <c r="G78" s="48"/>
      <c r="H78" s="79"/>
      <c r="I78" s="79"/>
      <c r="J78" s="79"/>
      <c r="K78" s="79"/>
      <c r="L78" s="79"/>
      <c r="M78" s="79"/>
      <c r="N78" s="79"/>
      <c r="O78" s="182"/>
      <c r="P78" s="182"/>
    </row>
    <row r="79" spans="2:16" x14ac:dyDescent="0.25">
      <c r="B79" s="217" t="s">
        <v>1</v>
      </c>
      <c r="D79" s="217"/>
      <c r="E79" s="217"/>
      <c r="F79" s="217"/>
      <c r="G79" s="217"/>
    </row>
    <row r="80" spans="2:16" x14ac:dyDescent="0.25">
      <c r="B80" s="5" t="s">
        <v>36</v>
      </c>
    </row>
    <row r="81" spans="1:17" x14ac:dyDescent="0.25">
      <c r="B81" s="5" t="s">
        <v>59</v>
      </c>
    </row>
    <row r="83" spans="1:17" ht="15.75" thickBot="1" x14ac:dyDescent="0.3"/>
    <row r="84" spans="1:17" ht="27" thickBot="1" x14ac:dyDescent="0.3">
      <c r="B84" s="354" t="s">
        <v>37</v>
      </c>
      <c r="C84" s="355"/>
      <c r="D84" s="355"/>
      <c r="E84" s="355"/>
      <c r="F84" s="355"/>
      <c r="G84" s="355"/>
      <c r="H84" s="355"/>
      <c r="I84" s="355"/>
      <c r="J84" s="355"/>
      <c r="K84" s="355"/>
      <c r="L84" s="355"/>
      <c r="M84" s="355"/>
      <c r="N84" s="356"/>
    </row>
    <row r="89" spans="1:17" ht="76.5" customHeight="1" x14ac:dyDescent="0.25">
      <c r="B89" s="78" t="s">
        <v>0</v>
      </c>
      <c r="C89" s="78" t="s">
        <v>38</v>
      </c>
      <c r="D89" s="78" t="s">
        <v>39</v>
      </c>
      <c r="E89" s="78" t="s">
        <v>108</v>
      </c>
      <c r="F89" s="78" t="s">
        <v>110</v>
      </c>
      <c r="G89" s="78" t="s">
        <v>111</v>
      </c>
      <c r="H89" s="78" t="s">
        <v>112</v>
      </c>
      <c r="I89" s="78" t="s">
        <v>109</v>
      </c>
      <c r="J89" s="361" t="s">
        <v>113</v>
      </c>
      <c r="K89" s="382"/>
      <c r="L89" s="362"/>
      <c r="M89" s="78" t="s">
        <v>114</v>
      </c>
      <c r="N89" s="78" t="s">
        <v>40</v>
      </c>
      <c r="O89" s="78" t="s">
        <v>41</v>
      </c>
      <c r="P89" s="406" t="s">
        <v>3</v>
      </c>
      <c r="Q89" s="407"/>
    </row>
    <row r="90" spans="1:17" s="67" customFormat="1" ht="43.5" customHeight="1" x14ac:dyDescent="0.25">
      <c r="A90" s="67">
        <v>1</v>
      </c>
      <c r="B90" s="126" t="s">
        <v>42</v>
      </c>
      <c r="C90" s="126" t="s">
        <v>524</v>
      </c>
      <c r="D90" s="126" t="s">
        <v>206</v>
      </c>
      <c r="E90" s="226">
        <v>26988414</v>
      </c>
      <c r="F90" s="126" t="s">
        <v>189</v>
      </c>
      <c r="G90" s="126" t="s">
        <v>348</v>
      </c>
      <c r="H90" s="227">
        <v>39073</v>
      </c>
      <c r="I90" s="130" t="s">
        <v>126</v>
      </c>
      <c r="J90" s="126"/>
      <c r="K90" s="228"/>
      <c r="L90" s="130"/>
      <c r="M90" s="126" t="s">
        <v>126</v>
      </c>
      <c r="N90" s="126" t="s">
        <v>126</v>
      </c>
      <c r="O90" s="126" t="s">
        <v>127</v>
      </c>
      <c r="P90" s="401" t="s">
        <v>387</v>
      </c>
      <c r="Q90" s="402"/>
    </row>
    <row r="91" spans="1:17" s="67" customFormat="1" ht="41.25" customHeight="1" x14ac:dyDescent="0.25">
      <c r="A91" s="67">
        <v>2</v>
      </c>
      <c r="B91" s="126" t="s">
        <v>42</v>
      </c>
      <c r="C91" s="126" t="s">
        <v>524</v>
      </c>
      <c r="D91" s="126" t="s">
        <v>212</v>
      </c>
      <c r="E91" s="226">
        <v>1122811463</v>
      </c>
      <c r="F91" s="126" t="s">
        <v>189</v>
      </c>
      <c r="G91" s="126" t="s">
        <v>213</v>
      </c>
      <c r="H91" s="227">
        <v>40935</v>
      </c>
      <c r="I91" s="130" t="s">
        <v>126</v>
      </c>
      <c r="J91" s="126"/>
      <c r="K91" s="228"/>
      <c r="L91" s="130"/>
      <c r="M91" s="126" t="s">
        <v>126</v>
      </c>
      <c r="N91" s="126" t="s">
        <v>126</v>
      </c>
      <c r="O91" s="126" t="s">
        <v>127</v>
      </c>
      <c r="P91" s="401" t="s">
        <v>387</v>
      </c>
      <c r="Q91" s="402"/>
    </row>
    <row r="92" spans="1:17" s="67" customFormat="1" ht="39.75" customHeight="1" x14ac:dyDescent="0.25">
      <c r="A92" s="67">
        <v>3</v>
      </c>
      <c r="B92" s="126" t="s">
        <v>42</v>
      </c>
      <c r="C92" s="126" t="s">
        <v>524</v>
      </c>
      <c r="D92" s="126" t="s">
        <v>390</v>
      </c>
      <c r="E92" s="204">
        <v>56074847</v>
      </c>
      <c r="F92" s="204" t="s">
        <v>189</v>
      </c>
      <c r="G92" s="126" t="s">
        <v>348</v>
      </c>
      <c r="H92" s="222">
        <v>39073</v>
      </c>
      <c r="I92" s="204" t="s">
        <v>365</v>
      </c>
      <c r="J92" s="126" t="s">
        <v>386</v>
      </c>
      <c r="K92" s="227" t="s">
        <v>389</v>
      </c>
      <c r="L92" s="126" t="s">
        <v>388</v>
      </c>
      <c r="M92" s="204" t="s">
        <v>126</v>
      </c>
      <c r="N92" s="204" t="s">
        <v>126</v>
      </c>
      <c r="O92" s="204" t="s">
        <v>126</v>
      </c>
      <c r="P92" s="401" t="s">
        <v>640</v>
      </c>
      <c r="Q92" s="402"/>
    </row>
    <row r="93" spans="1:17" s="122" customFormat="1" ht="146.25" customHeight="1" x14ac:dyDescent="0.25">
      <c r="A93" s="195">
        <v>5</v>
      </c>
      <c r="B93" s="271" t="s">
        <v>42</v>
      </c>
      <c r="C93" s="271" t="s">
        <v>524</v>
      </c>
      <c r="D93" s="271" t="s">
        <v>224</v>
      </c>
      <c r="E93" s="131">
        <v>39462024</v>
      </c>
      <c r="F93" s="271" t="s">
        <v>218</v>
      </c>
      <c r="G93" s="271" t="s">
        <v>219</v>
      </c>
      <c r="H93" s="128" t="s">
        <v>225</v>
      </c>
      <c r="I93" s="129" t="s">
        <v>183</v>
      </c>
      <c r="J93" s="271" t="s">
        <v>229</v>
      </c>
      <c r="K93" s="129" t="s">
        <v>228</v>
      </c>
      <c r="L93" s="129" t="s">
        <v>227</v>
      </c>
      <c r="M93" s="271" t="s">
        <v>126</v>
      </c>
      <c r="N93" s="271" t="s">
        <v>126</v>
      </c>
      <c r="O93" s="271" t="s">
        <v>126</v>
      </c>
      <c r="P93" s="401" t="s">
        <v>640</v>
      </c>
      <c r="Q93" s="402"/>
    </row>
    <row r="94" spans="1:17" s="288" customFormat="1" ht="156.75" x14ac:dyDescent="0.25">
      <c r="A94" s="287">
        <v>4</v>
      </c>
      <c r="B94" s="273" t="s">
        <v>42</v>
      </c>
      <c r="C94" s="273" t="s">
        <v>524</v>
      </c>
      <c r="D94" s="273" t="s">
        <v>206</v>
      </c>
      <c r="E94" s="237">
        <v>26988414</v>
      </c>
      <c r="F94" s="273" t="s">
        <v>203</v>
      </c>
      <c r="G94" s="273" t="s">
        <v>204</v>
      </c>
      <c r="H94" s="238" t="s">
        <v>207</v>
      </c>
      <c r="I94" s="273" t="s">
        <v>126</v>
      </c>
      <c r="J94" s="273" t="s">
        <v>208</v>
      </c>
      <c r="K94" s="273" t="s">
        <v>209</v>
      </c>
      <c r="L94" s="273" t="s">
        <v>210</v>
      </c>
      <c r="M94" s="273" t="s">
        <v>126</v>
      </c>
      <c r="N94" s="271" t="s">
        <v>126</v>
      </c>
      <c r="O94" s="273" t="s">
        <v>126</v>
      </c>
      <c r="P94" s="401" t="s">
        <v>211</v>
      </c>
      <c r="Q94" s="402"/>
    </row>
    <row r="95" spans="1:17" ht="42.75" x14ac:dyDescent="0.25">
      <c r="A95" s="182">
        <v>1</v>
      </c>
      <c r="B95" s="183" t="s">
        <v>250</v>
      </c>
      <c r="C95" s="183" t="s">
        <v>380</v>
      </c>
      <c r="D95" s="183" t="s">
        <v>269</v>
      </c>
      <c r="E95" s="131">
        <v>26988661</v>
      </c>
      <c r="F95" s="183" t="s">
        <v>154</v>
      </c>
      <c r="G95" s="183" t="s">
        <v>155</v>
      </c>
      <c r="H95" s="128" t="s">
        <v>252</v>
      </c>
      <c r="I95" s="129" t="s">
        <v>183</v>
      </c>
      <c r="J95" s="183" t="s">
        <v>270</v>
      </c>
      <c r="K95" s="129" t="s">
        <v>271</v>
      </c>
      <c r="L95" s="129" t="s">
        <v>162</v>
      </c>
      <c r="M95" s="183" t="s">
        <v>126</v>
      </c>
      <c r="N95" s="183" t="s">
        <v>126</v>
      </c>
      <c r="O95" s="183" t="s">
        <v>126</v>
      </c>
      <c r="P95" s="401"/>
      <c r="Q95" s="402"/>
    </row>
    <row r="96" spans="1:17" s="67" customFormat="1" ht="43.5" customHeight="1" x14ac:dyDescent="0.25">
      <c r="A96" s="67">
        <v>2</v>
      </c>
      <c r="B96" s="126" t="s">
        <v>250</v>
      </c>
      <c r="C96" s="126" t="s">
        <v>380</v>
      </c>
      <c r="D96" s="126" t="s">
        <v>272</v>
      </c>
      <c r="E96" s="226">
        <v>56098674</v>
      </c>
      <c r="F96" s="126" t="s">
        <v>285</v>
      </c>
      <c r="G96" s="126" t="s">
        <v>155</v>
      </c>
      <c r="H96" s="227">
        <v>40081</v>
      </c>
      <c r="I96" s="130" t="s">
        <v>126</v>
      </c>
      <c r="J96" s="126" t="s">
        <v>386</v>
      </c>
      <c r="K96" s="228" t="s">
        <v>377</v>
      </c>
      <c r="L96" s="130" t="s">
        <v>382</v>
      </c>
      <c r="M96" s="126" t="s">
        <v>126</v>
      </c>
      <c r="N96" s="126" t="s">
        <v>126</v>
      </c>
      <c r="O96" s="126" t="s">
        <v>126</v>
      </c>
      <c r="P96" s="401"/>
      <c r="Q96" s="402"/>
    </row>
    <row r="97" spans="1:17" s="239" customFormat="1" ht="128.25" customHeight="1" x14ac:dyDescent="0.25">
      <c r="A97" s="236">
        <v>3</v>
      </c>
      <c r="B97" s="234" t="s">
        <v>250</v>
      </c>
      <c r="C97" s="234" t="s">
        <v>380</v>
      </c>
      <c r="D97" s="234" t="s">
        <v>279</v>
      </c>
      <c r="E97" s="237">
        <v>56097399</v>
      </c>
      <c r="F97" s="234" t="s">
        <v>154</v>
      </c>
      <c r="G97" s="234" t="s">
        <v>155</v>
      </c>
      <c r="H97" s="238" t="s">
        <v>280</v>
      </c>
      <c r="I97" s="234" t="s">
        <v>183</v>
      </c>
      <c r="J97" s="234" t="s">
        <v>450</v>
      </c>
      <c r="K97" s="234" t="s">
        <v>451</v>
      </c>
      <c r="L97" s="234" t="s">
        <v>452</v>
      </c>
      <c r="M97" s="234" t="s">
        <v>126</v>
      </c>
      <c r="N97" s="234" t="s">
        <v>126</v>
      </c>
      <c r="O97" s="234" t="s">
        <v>126</v>
      </c>
      <c r="P97" s="401"/>
      <c r="Q97" s="402"/>
    </row>
    <row r="98" spans="1:17" s="195" customFormat="1" ht="43.5" customHeight="1" x14ac:dyDescent="0.25">
      <c r="A98" s="195">
        <v>4</v>
      </c>
      <c r="B98" s="198" t="s">
        <v>250</v>
      </c>
      <c r="C98" s="198" t="s">
        <v>380</v>
      </c>
      <c r="D98" s="198" t="s">
        <v>385</v>
      </c>
      <c r="E98" s="199">
        <v>26988899</v>
      </c>
      <c r="F98" s="198" t="s">
        <v>285</v>
      </c>
      <c r="G98" s="198" t="s">
        <v>155</v>
      </c>
      <c r="H98" s="200">
        <v>40081</v>
      </c>
      <c r="I98" s="201" t="s">
        <v>126</v>
      </c>
      <c r="J98" s="198" t="s">
        <v>384</v>
      </c>
      <c r="K98" s="291" t="s">
        <v>383</v>
      </c>
      <c r="L98" s="201" t="s">
        <v>382</v>
      </c>
      <c r="M98" s="198" t="s">
        <v>126</v>
      </c>
      <c r="N98" s="198" t="s">
        <v>126</v>
      </c>
      <c r="O98" s="198" t="s">
        <v>127</v>
      </c>
      <c r="P98" s="401" t="s">
        <v>381</v>
      </c>
      <c r="Q98" s="402"/>
    </row>
    <row r="99" spans="1:17" s="79" customFormat="1" ht="30.75" customHeight="1" x14ac:dyDescent="0.25">
      <c r="B99" s="353" t="s">
        <v>250</v>
      </c>
      <c r="O99" s="296" t="s">
        <v>127</v>
      </c>
      <c r="P99" s="377" t="s">
        <v>542</v>
      </c>
      <c r="Q99" s="378"/>
    </row>
    <row r="101" spans="1:17" x14ac:dyDescent="0.25">
      <c r="B101" s="6"/>
      <c r="C101" s="6"/>
      <c r="D101" s="215"/>
      <c r="E101" s="6"/>
      <c r="F101" s="6"/>
      <c r="G101" s="6"/>
      <c r="H101" s="6"/>
      <c r="I101" s="6"/>
      <c r="J101" s="6"/>
      <c r="K101" s="6"/>
      <c r="L101" s="6"/>
      <c r="M101" s="6"/>
      <c r="N101" s="6"/>
      <c r="O101" s="6"/>
      <c r="P101" s="214"/>
    </row>
    <row r="102" spans="1:17" ht="15.75" thickBot="1" x14ac:dyDescent="0.3"/>
    <row r="103" spans="1:17" ht="27" thickBot="1" x14ac:dyDescent="0.3">
      <c r="B103" s="354" t="s">
        <v>44</v>
      </c>
      <c r="C103" s="355"/>
      <c r="D103" s="355"/>
      <c r="E103" s="355"/>
      <c r="F103" s="355"/>
      <c r="G103" s="355"/>
      <c r="H103" s="355"/>
      <c r="I103" s="355"/>
      <c r="J103" s="355"/>
      <c r="K103" s="355"/>
      <c r="L103" s="355"/>
      <c r="M103" s="355"/>
      <c r="N103" s="356"/>
    </row>
    <row r="106" spans="1:17" ht="46.15" customHeight="1" x14ac:dyDescent="0.25">
      <c r="B106" s="47" t="s">
        <v>32</v>
      </c>
      <c r="C106" s="47" t="s">
        <v>45</v>
      </c>
      <c r="D106" s="361" t="s">
        <v>3</v>
      </c>
      <c r="E106" s="362"/>
    </row>
    <row r="107" spans="1:17" ht="46.9" customHeight="1" x14ac:dyDescent="0.25">
      <c r="B107" s="48" t="s">
        <v>115</v>
      </c>
      <c r="C107" s="79" t="s">
        <v>126</v>
      </c>
      <c r="D107" s="363"/>
      <c r="E107" s="363"/>
    </row>
    <row r="110" spans="1:17" ht="26.25" x14ac:dyDescent="0.25">
      <c r="B110" s="364" t="s">
        <v>61</v>
      </c>
      <c r="C110" s="365"/>
      <c r="D110" s="365"/>
      <c r="E110" s="365"/>
      <c r="F110" s="365"/>
      <c r="G110" s="365"/>
      <c r="H110" s="365"/>
      <c r="I110" s="365"/>
      <c r="J110" s="365"/>
      <c r="K110" s="365"/>
      <c r="L110" s="365"/>
      <c r="M110" s="365"/>
      <c r="N110" s="365"/>
      <c r="O110" s="365"/>
      <c r="P110" s="365"/>
    </row>
    <row r="112" spans="1:17" ht="15.75" thickBot="1" x14ac:dyDescent="0.3"/>
    <row r="113" spans="1:25" ht="27" thickBot="1" x14ac:dyDescent="0.3">
      <c r="B113" s="354" t="s">
        <v>51</v>
      </c>
      <c r="C113" s="355"/>
      <c r="D113" s="355"/>
      <c r="E113" s="355"/>
      <c r="F113" s="355"/>
      <c r="G113" s="355"/>
      <c r="H113" s="355"/>
      <c r="I113" s="355"/>
      <c r="J113" s="355"/>
      <c r="K113" s="355"/>
      <c r="L113" s="355"/>
      <c r="M113" s="355"/>
      <c r="N113" s="356"/>
    </row>
    <row r="115" spans="1:25" ht="15.75" thickBot="1" x14ac:dyDescent="0.3">
      <c r="M115" s="45"/>
      <c r="N115" s="45"/>
    </row>
    <row r="116" spans="1:25" s="67" customFormat="1" ht="109.5" customHeight="1" x14ac:dyDescent="0.25">
      <c r="B116" s="76" t="s">
        <v>135</v>
      </c>
      <c r="C116" s="76" t="s">
        <v>136</v>
      </c>
      <c r="D116" s="76" t="s">
        <v>137</v>
      </c>
      <c r="E116" s="76" t="s">
        <v>43</v>
      </c>
      <c r="F116" s="76" t="s">
        <v>22</v>
      </c>
      <c r="G116" s="76" t="s">
        <v>95</v>
      </c>
      <c r="H116" s="76" t="s">
        <v>17</v>
      </c>
      <c r="I116" s="76" t="s">
        <v>10</v>
      </c>
      <c r="J116" s="76" t="s">
        <v>30</v>
      </c>
      <c r="K116" s="76" t="s">
        <v>58</v>
      </c>
      <c r="L116" s="76" t="s">
        <v>20</v>
      </c>
      <c r="M116" s="63" t="s">
        <v>26</v>
      </c>
      <c r="N116" s="76" t="s">
        <v>138</v>
      </c>
      <c r="O116" s="76" t="s">
        <v>35</v>
      </c>
      <c r="P116" s="77" t="s">
        <v>11</v>
      </c>
      <c r="Q116" s="302" t="s">
        <v>3</v>
      </c>
    </row>
    <row r="117" spans="1:25" s="72" customFormat="1" ht="30" x14ac:dyDescent="0.25">
      <c r="A117" s="37">
        <v>1</v>
      </c>
      <c r="B117" s="73" t="s">
        <v>164</v>
      </c>
      <c r="C117" s="73" t="s">
        <v>164</v>
      </c>
      <c r="D117" s="73" t="s">
        <v>150</v>
      </c>
      <c r="E117" s="211" t="s">
        <v>379</v>
      </c>
      <c r="F117" s="70" t="s">
        <v>126</v>
      </c>
      <c r="G117" s="213">
        <v>0</v>
      </c>
      <c r="H117" s="212" t="s">
        <v>522</v>
      </c>
      <c r="I117" s="71" t="s">
        <v>523</v>
      </c>
      <c r="J117" s="71" t="s">
        <v>127</v>
      </c>
      <c r="K117" s="209">
        <v>8</v>
      </c>
      <c r="L117" s="118">
        <v>1</v>
      </c>
      <c r="M117" s="209">
        <v>120</v>
      </c>
      <c r="N117" s="209">
        <f t="shared" ref="N117:N124" si="1">+G117*M117</f>
        <v>0</v>
      </c>
      <c r="O117" s="19"/>
      <c r="P117" s="19">
        <v>86</v>
      </c>
      <c r="Q117" s="224"/>
      <c r="R117" s="208"/>
      <c r="S117" s="208"/>
      <c r="T117" s="208"/>
      <c r="U117" s="208"/>
      <c r="V117" s="208"/>
      <c r="W117" s="208"/>
      <c r="X117" s="208"/>
      <c r="Y117" s="208"/>
    </row>
    <row r="118" spans="1:25" s="72" customFormat="1" ht="30" x14ac:dyDescent="0.25">
      <c r="A118" s="37"/>
      <c r="B118" s="73" t="s">
        <v>164</v>
      </c>
      <c r="C118" s="73" t="s">
        <v>164</v>
      </c>
      <c r="D118" s="73" t="s">
        <v>150</v>
      </c>
      <c r="E118" s="211" t="s">
        <v>378</v>
      </c>
      <c r="F118" s="70" t="s">
        <v>126</v>
      </c>
      <c r="G118" s="69">
        <v>0</v>
      </c>
      <c r="H118" s="212">
        <v>41295</v>
      </c>
      <c r="I118" s="71">
        <v>41639</v>
      </c>
      <c r="J118" s="71" t="s">
        <v>127</v>
      </c>
      <c r="K118" s="209">
        <v>11</v>
      </c>
      <c r="L118" s="118">
        <v>0</v>
      </c>
      <c r="M118" s="209">
        <v>2001</v>
      </c>
      <c r="N118" s="209">
        <f t="shared" si="1"/>
        <v>0</v>
      </c>
      <c r="O118" s="19"/>
      <c r="P118" s="19">
        <v>86</v>
      </c>
      <c r="Q118" s="224"/>
      <c r="R118" s="208"/>
      <c r="S118" s="208"/>
      <c r="T118" s="208"/>
      <c r="U118" s="208"/>
      <c r="V118" s="208"/>
      <c r="W118" s="208"/>
      <c r="X118" s="208"/>
      <c r="Y118" s="208"/>
    </row>
    <row r="119" spans="1:25" s="72" customFormat="1" x14ac:dyDescent="0.25">
      <c r="A119" s="37">
        <f t="shared" ref="A119:A124" si="2">+A118+1</f>
        <v>1</v>
      </c>
      <c r="B119" s="73"/>
      <c r="C119" s="73"/>
      <c r="D119" s="73"/>
      <c r="E119" s="211"/>
      <c r="F119" s="70"/>
      <c r="G119" s="70"/>
      <c r="H119" s="212"/>
      <c r="I119" s="71"/>
      <c r="J119" s="71"/>
      <c r="K119" s="209"/>
      <c r="L119" s="71"/>
      <c r="M119" s="209"/>
      <c r="N119" s="209">
        <f t="shared" si="1"/>
        <v>0</v>
      </c>
      <c r="O119" s="19"/>
      <c r="P119" s="19"/>
      <c r="Q119" s="224"/>
      <c r="R119" s="208"/>
      <c r="S119" s="208"/>
      <c r="T119" s="208"/>
      <c r="U119" s="208"/>
      <c r="V119" s="208"/>
      <c r="W119" s="208"/>
      <c r="X119" s="208"/>
      <c r="Y119" s="208"/>
    </row>
    <row r="120" spans="1:25" s="72" customFormat="1" x14ac:dyDescent="0.25">
      <c r="A120" s="37">
        <f t="shared" si="2"/>
        <v>2</v>
      </c>
      <c r="B120" s="73"/>
      <c r="C120" s="74"/>
      <c r="D120" s="73"/>
      <c r="E120" s="211"/>
      <c r="F120" s="70"/>
      <c r="G120" s="70"/>
      <c r="H120" s="70"/>
      <c r="I120" s="71"/>
      <c r="J120" s="71"/>
      <c r="K120" s="71"/>
      <c r="L120" s="71"/>
      <c r="M120" s="210"/>
      <c r="N120" s="209">
        <f t="shared" si="1"/>
        <v>0</v>
      </c>
      <c r="O120" s="19"/>
      <c r="P120" s="19"/>
      <c r="Q120" s="224"/>
      <c r="R120" s="208"/>
      <c r="S120" s="208"/>
      <c r="T120" s="208"/>
      <c r="U120" s="208"/>
      <c r="V120" s="208"/>
      <c r="W120" s="208"/>
      <c r="X120" s="208"/>
      <c r="Y120" s="208"/>
    </row>
    <row r="121" spans="1:25" s="72" customFormat="1" x14ac:dyDescent="0.25">
      <c r="A121" s="37">
        <f t="shared" si="2"/>
        <v>3</v>
      </c>
      <c r="B121" s="73"/>
      <c r="C121" s="74"/>
      <c r="D121" s="73"/>
      <c r="E121" s="211"/>
      <c r="F121" s="70"/>
      <c r="G121" s="70"/>
      <c r="H121" s="70"/>
      <c r="I121" s="71"/>
      <c r="J121" s="71"/>
      <c r="K121" s="71"/>
      <c r="L121" s="71"/>
      <c r="M121" s="210"/>
      <c r="N121" s="209">
        <f t="shared" si="1"/>
        <v>0</v>
      </c>
      <c r="O121" s="19"/>
      <c r="P121" s="19"/>
      <c r="Q121" s="224"/>
      <c r="R121" s="208"/>
      <c r="S121" s="208"/>
      <c r="T121" s="208"/>
      <c r="U121" s="208"/>
      <c r="V121" s="208"/>
      <c r="W121" s="208"/>
      <c r="X121" s="208"/>
      <c r="Y121" s="208"/>
    </row>
    <row r="122" spans="1:25" s="72" customFormat="1" x14ac:dyDescent="0.25">
      <c r="A122" s="37">
        <f t="shared" si="2"/>
        <v>4</v>
      </c>
      <c r="B122" s="73"/>
      <c r="C122" s="74"/>
      <c r="D122" s="73"/>
      <c r="E122" s="211"/>
      <c r="F122" s="70"/>
      <c r="G122" s="70"/>
      <c r="H122" s="70"/>
      <c r="I122" s="71"/>
      <c r="J122" s="71"/>
      <c r="K122" s="71"/>
      <c r="L122" s="71"/>
      <c r="M122" s="210"/>
      <c r="N122" s="209">
        <f t="shared" si="1"/>
        <v>0</v>
      </c>
      <c r="O122" s="19"/>
      <c r="P122" s="19"/>
      <c r="Q122" s="224"/>
      <c r="R122" s="208"/>
      <c r="S122" s="208"/>
      <c r="T122" s="208"/>
      <c r="U122" s="208"/>
      <c r="V122" s="208"/>
      <c r="W122" s="208"/>
      <c r="X122" s="208"/>
      <c r="Y122" s="208"/>
    </row>
    <row r="123" spans="1:25" s="72" customFormat="1" x14ac:dyDescent="0.25">
      <c r="A123" s="37">
        <f t="shared" si="2"/>
        <v>5</v>
      </c>
      <c r="B123" s="73"/>
      <c r="C123" s="74"/>
      <c r="D123" s="73"/>
      <c r="E123" s="211"/>
      <c r="F123" s="70"/>
      <c r="G123" s="70"/>
      <c r="H123" s="70"/>
      <c r="I123" s="71"/>
      <c r="J123" s="71"/>
      <c r="K123" s="71"/>
      <c r="L123" s="71"/>
      <c r="M123" s="210"/>
      <c r="N123" s="209">
        <f t="shared" si="1"/>
        <v>0</v>
      </c>
      <c r="O123" s="19"/>
      <c r="P123" s="19"/>
      <c r="Q123" s="224"/>
      <c r="R123" s="208"/>
      <c r="S123" s="208"/>
      <c r="T123" s="208"/>
      <c r="U123" s="208"/>
      <c r="V123" s="208"/>
      <c r="W123" s="208"/>
      <c r="X123" s="208"/>
      <c r="Y123" s="208"/>
    </row>
    <row r="124" spans="1:25" s="72" customFormat="1" x14ac:dyDescent="0.25">
      <c r="A124" s="37">
        <f t="shared" si="2"/>
        <v>6</v>
      </c>
      <c r="B124" s="73"/>
      <c r="C124" s="74"/>
      <c r="D124" s="73"/>
      <c r="E124" s="69"/>
      <c r="F124" s="70"/>
      <c r="G124" s="70"/>
      <c r="H124" s="70"/>
      <c r="I124" s="71"/>
      <c r="J124" s="71"/>
      <c r="K124" s="71"/>
      <c r="L124" s="71"/>
      <c r="M124" s="210"/>
      <c r="N124" s="209">
        <f t="shared" si="1"/>
        <v>0</v>
      </c>
      <c r="O124" s="19"/>
      <c r="P124" s="19"/>
      <c r="Q124" s="224"/>
      <c r="R124" s="208"/>
      <c r="S124" s="208"/>
      <c r="T124" s="208"/>
      <c r="U124" s="208"/>
      <c r="V124" s="208"/>
      <c r="W124" s="208"/>
      <c r="X124" s="208"/>
      <c r="Y124" s="208"/>
    </row>
    <row r="125" spans="1:25" s="72" customFormat="1" x14ac:dyDescent="0.25">
      <c r="A125" s="37"/>
      <c r="B125" s="114" t="s">
        <v>16</v>
      </c>
      <c r="C125" s="74"/>
      <c r="D125" s="73"/>
      <c r="E125" s="69"/>
      <c r="F125" s="70"/>
      <c r="G125" s="70"/>
      <c r="H125" s="70"/>
      <c r="I125" s="71"/>
      <c r="J125" s="71"/>
      <c r="K125" s="75">
        <f>SUM(K117:K124)</f>
        <v>19</v>
      </c>
      <c r="L125" s="75">
        <f>SUM(L117:L124)</f>
        <v>1</v>
      </c>
      <c r="M125" s="120">
        <f>SUM(M117:M124)</f>
        <v>2121</v>
      </c>
      <c r="N125" s="75">
        <f>SUM(N117:N124)</f>
        <v>0</v>
      </c>
      <c r="O125" s="19"/>
      <c r="P125" s="19"/>
      <c r="Q125" s="109"/>
    </row>
    <row r="126" spans="1:25" x14ac:dyDescent="0.25">
      <c r="B126" s="20"/>
      <c r="C126" s="20"/>
      <c r="D126" s="20"/>
      <c r="E126" s="21"/>
      <c r="F126" s="20"/>
      <c r="G126" s="20"/>
      <c r="H126" s="20"/>
      <c r="I126" s="20"/>
      <c r="J126" s="20"/>
      <c r="K126" s="20"/>
      <c r="L126" s="20"/>
      <c r="M126" s="20"/>
      <c r="N126" s="20"/>
      <c r="O126" s="20"/>
      <c r="P126" s="20"/>
    </row>
    <row r="127" spans="1:25" ht="18.75" x14ac:dyDescent="0.25">
      <c r="B127" s="41" t="s">
        <v>31</v>
      </c>
      <c r="C127" s="51">
        <f>+K125</f>
        <v>19</v>
      </c>
      <c r="H127" s="22"/>
      <c r="I127" s="22"/>
      <c r="J127" s="22"/>
      <c r="K127" s="22"/>
      <c r="L127" s="22"/>
      <c r="M127" s="22"/>
      <c r="N127" s="20"/>
      <c r="O127" s="20"/>
      <c r="P127" s="20"/>
    </row>
    <row r="129" spans="2:17" ht="15.75" thickBot="1" x14ac:dyDescent="0.3"/>
    <row r="130" spans="2:17" ht="37.15" customHeight="1" thickBot="1" x14ac:dyDescent="0.3">
      <c r="B130" s="53" t="s">
        <v>47</v>
      </c>
      <c r="C130" s="54" t="s">
        <v>48</v>
      </c>
      <c r="D130" s="53" t="s">
        <v>49</v>
      </c>
      <c r="E130" s="54" t="s">
        <v>52</v>
      </c>
    </row>
    <row r="131" spans="2:17" ht="41.45" customHeight="1" x14ac:dyDescent="0.25">
      <c r="B131" s="46" t="s">
        <v>116</v>
      </c>
      <c r="C131" s="49">
        <v>20</v>
      </c>
      <c r="D131" s="49">
        <v>0</v>
      </c>
      <c r="E131" s="394">
        <f>+D131+D132+D133</f>
        <v>40</v>
      </c>
    </row>
    <row r="132" spans="2:17" x14ac:dyDescent="0.25">
      <c r="B132" s="46" t="s">
        <v>117</v>
      </c>
      <c r="C132" s="39">
        <v>30</v>
      </c>
      <c r="D132" s="182">
        <v>0</v>
      </c>
      <c r="E132" s="395"/>
    </row>
    <row r="133" spans="2:17" ht="15.75" thickBot="1" x14ac:dyDescent="0.3">
      <c r="B133" s="46" t="s">
        <v>118</v>
      </c>
      <c r="C133" s="50">
        <v>40</v>
      </c>
      <c r="D133" s="50">
        <v>40</v>
      </c>
      <c r="E133" s="396"/>
    </row>
    <row r="135" spans="2:17" ht="15.75" thickBot="1" x14ac:dyDescent="0.3"/>
    <row r="136" spans="2:17" ht="27" thickBot="1" x14ac:dyDescent="0.3">
      <c r="B136" s="354" t="s">
        <v>149</v>
      </c>
      <c r="C136" s="355"/>
      <c r="D136" s="355"/>
      <c r="E136" s="355"/>
      <c r="F136" s="355"/>
      <c r="G136" s="355"/>
      <c r="H136" s="355"/>
      <c r="I136" s="355"/>
      <c r="J136" s="355"/>
      <c r="K136" s="355"/>
      <c r="L136" s="355"/>
      <c r="M136" s="355"/>
      <c r="N136" s="356"/>
    </row>
    <row r="138" spans="2:17" ht="76.5" customHeight="1" x14ac:dyDescent="0.25">
      <c r="B138" s="78" t="s">
        <v>0</v>
      </c>
      <c r="C138" s="78" t="s">
        <v>38</v>
      </c>
      <c r="D138" s="78" t="s">
        <v>39</v>
      </c>
      <c r="E138" s="78" t="s">
        <v>108</v>
      </c>
      <c r="F138" s="78" t="s">
        <v>110</v>
      </c>
      <c r="G138" s="78" t="s">
        <v>111</v>
      </c>
      <c r="H138" s="78" t="s">
        <v>112</v>
      </c>
      <c r="I138" s="78" t="s">
        <v>109</v>
      </c>
      <c r="J138" s="361" t="s">
        <v>113</v>
      </c>
      <c r="K138" s="382"/>
      <c r="L138" s="362"/>
      <c r="M138" s="78" t="s">
        <v>114</v>
      </c>
      <c r="N138" s="78" t="s">
        <v>40</v>
      </c>
      <c r="O138" s="78" t="s">
        <v>41</v>
      </c>
      <c r="P138" s="361" t="s">
        <v>3</v>
      </c>
      <c r="Q138" s="390"/>
    </row>
    <row r="139" spans="2:17" s="195" customFormat="1" ht="98.25" customHeight="1" x14ac:dyDescent="0.25">
      <c r="B139" s="183" t="s">
        <v>351</v>
      </c>
      <c r="C139" s="183" t="s">
        <v>428</v>
      </c>
      <c r="D139" s="183" t="s">
        <v>427</v>
      </c>
      <c r="E139" s="232">
        <v>26996775</v>
      </c>
      <c r="F139" s="229" t="s">
        <v>189</v>
      </c>
      <c r="G139" s="183" t="s">
        <v>161</v>
      </c>
      <c r="H139" s="230" t="s">
        <v>429</v>
      </c>
      <c r="I139" s="231" t="s">
        <v>126</v>
      </c>
      <c r="J139" s="183" t="s">
        <v>430</v>
      </c>
      <c r="K139" s="129" t="s">
        <v>431</v>
      </c>
      <c r="L139" s="129" t="s">
        <v>432</v>
      </c>
      <c r="M139" s="229" t="s">
        <v>126</v>
      </c>
      <c r="N139" s="229" t="s">
        <v>126</v>
      </c>
      <c r="O139" s="229" t="s">
        <v>126</v>
      </c>
      <c r="P139" s="391" t="s">
        <v>634</v>
      </c>
      <c r="Q139" s="392"/>
    </row>
    <row r="140" spans="2:17" s="195" customFormat="1" ht="51.75" customHeight="1" x14ac:dyDescent="0.25">
      <c r="B140" s="183" t="s">
        <v>457</v>
      </c>
      <c r="C140" s="183" t="s">
        <v>428</v>
      </c>
      <c r="D140" s="203" t="s">
        <v>456</v>
      </c>
      <c r="E140" s="232">
        <v>56056380</v>
      </c>
      <c r="F140" s="183" t="s">
        <v>189</v>
      </c>
      <c r="G140" s="183" t="s">
        <v>458</v>
      </c>
      <c r="H140" s="230" t="s">
        <v>459</v>
      </c>
      <c r="I140" s="231" t="s">
        <v>126</v>
      </c>
      <c r="J140" s="183" t="s">
        <v>347</v>
      </c>
      <c r="K140" s="129" t="s">
        <v>346</v>
      </c>
      <c r="L140" s="231" t="s">
        <v>189</v>
      </c>
      <c r="M140" s="229" t="s">
        <v>126</v>
      </c>
      <c r="N140" s="229" t="s">
        <v>126</v>
      </c>
      <c r="O140" s="229" t="s">
        <v>126</v>
      </c>
      <c r="P140" s="391"/>
      <c r="Q140" s="392"/>
    </row>
    <row r="141" spans="2:17" s="195" customFormat="1" ht="85.5" x14ac:dyDescent="0.25">
      <c r="B141" s="203" t="s">
        <v>123</v>
      </c>
      <c r="C141" s="203" t="s">
        <v>428</v>
      </c>
      <c r="D141" s="203" t="s">
        <v>436</v>
      </c>
      <c r="E141" s="229">
        <v>1120739878</v>
      </c>
      <c r="F141" s="203" t="s">
        <v>437</v>
      </c>
      <c r="G141" s="203" t="s">
        <v>155</v>
      </c>
      <c r="H141" s="230" t="s">
        <v>438</v>
      </c>
      <c r="I141" s="231" t="s">
        <v>354</v>
      </c>
      <c r="J141" s="203" t="s">
        <v>439</v>
      </c>
      <c r="K141" s="129" t="s">
        <v>440</v>
      </c>
      <c r="L141" s="129" t="s">
        <v>441</v>
      </c>
      <c r="M141" s="229" t="s">
        <v>126</v>
      </c>
      <c r="N141" s="229" t="s">
        <v>126</v>
      </c>
      <c r="O141" s="229" t="s">
        <v>126</v>
      </c>
      <c r="P141" s="391"/>
      <c r="Q141" s="392"/>
    </row>
    <row r="142" spans="2:17" ht="15.75" thickBot="1" x14ac:dyDescent="0.3"/>
    <row r="143" spans="2:17" ht="54" customHeight="1" x14ac:dyDescent="0.25">
      <c r="B143" s="81" t="s">
        <v>32</v>
      </c>
      <c r="C143" s="81" t="s">
        <v>47</v>
      </c>
      <c r="D143" s="78" t="s">
        <v>48</v>
      </c>
      <c r="E143" s="81" t="s">
        <v>49</v>
      </c>
      <c r="F143" s="54" t="s">
        <v>53</v>
      </c>
      <c r="G143" s="113"/>
    </row>
    <row r="144" spans="2:17" ht="120.75" customHeight="1" x14ac:dyDescent="0.2">
      <c r="B144" s="386" t="s">
        <v>50</v>
      </c>
      <c r="C144" s="4" t="s">
        <v>119</v>
      </c>
      <c r="D144" s="182">
        <v>25</v>
      </c>
      <c r="E144" s="182">
        <v>25</v>
      </c>
      <c r="F144" s="387">
        <f>+E144+E145+E146</f>
        <v>60</v>
      </c>
      <c r="G144" s="57"/>
    </row>
    <row r="145" spans="2:7" ht="76.150000000000006" customHeight="1" x14ac:dyDescent="0.2">
      <c r="B145" s="386"/>
      <c r="C145" s="4" t="s">
        <v>120</v>
      </c>
      <c r="D145" s="126">
        <v>25</v>
      </c>
      <c r="E145" s="182">
        <v>25</v>
      </c>
      <c r="F145" s="388"/>
      <c r="G145" s="57"/>
    </row>
    <row r="146" spans="2:7" ht="69" customHeight="1" x14ac:dyDescent="0.2">
      <c r="B146" s="386"/>
      <c r="C146" s="4" t="s">
        <v>121</v>
      </c>
      <c r="D146" s="182">
        <v>10</v>
      </c>
      <c r="E146" s="182">
        <v>10</v>
      </c>
      <c r="F146" s="389"/>
      <c r="G146" s="57"/>
    </row>
    <row r="147" spans="2:7" x14ac:dyDescent="0.25">
      <c r="C147" s="64"/>
    </row>
    <row r="150" spans="2:7" x14ac:dyDescent="0.25">
      <c r="B150" s="80" t="s">
        <v>54</v>
      </c>
    </row>
    <row r="153" spans="2:7" x14ac:dyDescent="0.25">
      <c r="B153" s="82" t="s">
        <v>32</v>
      </c>
      <c r="C153" s="82" t="s">
        <v>55</v>
      </c>
      <c r="D153" s="81" t="s">
        <v>49</v>
      </c>
      <c r="E153" s="81" t="s">
        <v>16</v>
      </c>
    </row>
    <row r="154" spans="2:7" ht="40.5" customHeight="1" x14ac:dyDescent="0.25">
      <c r="B154" s="65" t="s">
        <v>56</v>
      </c>
      <c r="C154" s="183">
        <v>40</v>
      </c>
      <c r="D154" s="182">
        <f>+E131</f>
        <v>40</v>
      </c>
      <c r="E154" s="373">
        <f>+D154+D155</f>
        <v>100</v>
      </c>
    </row>
    <row r="155" spans="2:7" ht="72" customHeight="1" x14ac:dyDescent="0.25">
      <c r="B155" s="65" t="s">
        <v>57</v>
      </c>
      <c r="C155" s="183">
        <v>60</v>
      </c>
      <c r="D155" s="182">
        <f>+F144</f>
        <v>60</v>
      </c>
      <c r="E155" s="374"/>
    </row>
  </sheetData>
  <mergeCells count="53">
    <mergeCell ref="P96:Q96"/>
    <mergeCell ref="P98:Q98"/>
    <mergeCell ref="P99:Q99"/>
    <mergeCell ref="P90:Q90"/>
    <mergeCell ref="P91:Q91"/>
    <mergeCell ref="P92:Q92"/>
    <mergeCell ref="P93:Q93"/>
    <mergeCell ref="P95:Q95"/>
    <mergeCell ref="P94:Q94"/>
    <mergeCell ref="B144:B146"/>
    <mergeCell ref="F144:F146"/>
    <mergeCell ref="E154:E155"/>
    <mergeCell ref="O76:P76"/>
    <mergeCell ref="B136:N136"/>
    <mergeCell ref="J138:L138"/>
    <mergeCell ref="P138:Q138"/>
    <mergeCell ref="P140:Q140"/>
    <mergeCell ref="P141:Q141"/>
    <mergeCell ref="P97:Q97"/>
    <mergeCell ref="P139:Q139"/>
    <mergeCell ref="B103:N103"/>
    <mergeCell ref="D106:E106"/>
    <mergeCell ref="D107:E107"/>
    <mergeCell ref="B110:P110"/>
    <mergeCell ref="B113:N113"/>
    <mergeCell ref="E131:E133"/>
    <mergeCell ref="B59:B60"/>
    <mergeCell ref="C59:C60"/>
    <mergeCell ref="D59:E59"/>
    <mergeCell ref="C63:N63"/>
    <mergeCell ref="O72:P72"/>
    <mergeCell ref="C10:E10"/>
    <mergeCell ref="B14:C21"/>
    <mergeCell ref="B22:C22"/>
    <mergeCell ref="E40:E41"/>
    <mergeCell ref="M44:N45"/>
    <mergeCell ref="B65:N65"/>
    <mergeCell ref="O68:P68"/>
    <mergeCell ref="O69:P69"/>
    <mergeCell ref="O70:P70"/>
    <mergeCell ref="O71:P71"/>
    <mergeCell ref="C9:N9"/>
    <mergeCell ref="B2:P2"/>
    <mergeCell ref="B4:P4"/>
    <mergeCell ref="C6:N6"/>
    <mergeCell ref="C7:N7"/>
    <mergeCell ref="C8:N8"/>
    <mergeCell ref="O73:P73"/>
    <mergeCell ref="O74:P74"/>
    <mergeCell ref="O75:P75"/>
    <mergeCell ref="B84:N84"/>
    <mergeCell ref="J89:L89"/>
    <mergeCell ref="P89:Q89"/>
  </mergeCells>
  <dataValidations count="2">
    <dataValidation type="list" allowBlank="1" showInputMessage="1" showErrorMessage="1" sqref="WVD983071 A65567 IR65567 SN65567 ACJ65567 AMF65567 AWB65567 BFX65567 BPT65567 BZP65567 CJL65567 CTH65567 DDD65567 DMZ65567 DWV65567 EGR65567 EQN65567 FAJ65567 FKF65567 FUB65567 GDX65567 GNT65567 GXP65567 HHL65567 HRH65567 IBD65567 IKZ65567 IUV65567 JER65567 JON65567 JYJ65567 KIF65567 KSB65567 LBX65567 LLT65567 LVP65567 MFL65567 MPH65567 MZD65567 NIZ65567 NSV65567 OCR65567 OMN65567 OWJ65567 PGF65567 PQB65567 PZX65567 QJT65567 QTP65567 RDL65567 RNH65567 RXD65567 SGZ65567 SQV65567 TAR65567 TKN65567 TUJ65567 UEF65567 UOB65567 UXX65567 VHT65567 VRP65567 WBL65567 WLH65567 WVD65567 A131103 IR131103 SN131103 ACJ131103 AMF131103 AWB131103 BFX131103 BPT131103 BZP131103 CJL131103 CTH131103 DDD131103 DMZ131103 DWV131103 EGR131103 EQN131103 FAJ131103 FKF131103 FUB131103 GDX131103 GNT131103 GXP131103 HHL131103 HRH131103 IBD131103 IKZ131103 IUV131103 JER131103 JON131103 JYJ131103 KIF131103 KSB131103 LBX131103 LLT131103 LVP131103 MFL131103 MPH131103 MZD131103 NIZ131103 NSV131103 OCR131103 OMN131103 OWJ131103 PGF131103 PQB131103 PZX131103 QJT131103 QTP131103 RDL131103 RNH131103 RXD131103 SGZ131103 SQV131103 TAR131103 TKN131103 TUJ131103 UEF131103 UOB131103 UXX131103 VHT131103 VRP131103 WBL131103 WLH131103 WVD131103 A196639 IR196639 SN196639 ACJ196639 AMF196639 AWB196639 BFX196639 BPT196639 BZP196639 CJL196639 CTH196639 DDD196639 DMZ196639 DWV196639 EGR196639 EQN196639 FAJ196639 FKF196639 FUB196639 GDX196639 GNT196639 GXP196639 HHL196639 HRH196639 IBD196639 IKZ196639 IUV196639 JER196639 JON196639 JYJ196639 KIF196639 KSB196639 LBX196639 LLT196639 LVP196639 MFL196639 MPH196639 MZD196639 NIZ196639 NSV196639 OCR196639 OMN196639 OWJ196639 PGF196639 PQB196639 PZX196639 QJT196639 QTP196639 RDL196639 RNH196639 RXD196639 SGZ196639 SQV196639 TAR196639 TKN196639 TUJ196639 UEF196639 UOB196639 UXX196639 VHT196639 VRP196639 WBL196639 WLH196639 WVD196639 A262175 IR262175 SN262175 ACJ262175 AMF262175 AWB262175 BFX262175 BPT262175 BZP262175 CJL262175 CTH262175 DDD262175 DMZ262175 DWV262175 EGR262175 EQN262175 FAJ262175 FKF262175 FUB262175 GDX262175 GNT262175 GXP262175 HHL262175 HRH262175 IBD262175 IKZ262175 IUV262175 JER262175 JON262175 JYJ262175 KIF262175 KSB262175 LBX262175 LLT262175 LVP262175 MFL262175 MPH262175 MZD262175 NIZ262175 NSV262175 OCR262175 OMN262175 OWJ262175 PGF262175 PQB262175 PZX262175 QJT262175 QTP262175 RDL262175 RNH262175 RXD262175 SGZ262175 SQV262175 TAR262175 TKN262175 TUJ262175 UEF262175 UOB262175 UXX262175 VHT262175 VRP262175 WBL262175 WLH262175 WVD262175 A327711 IR327711 SN327711 ACJ327711 AMF327711 AWB327711 BFX327711 BPT327711 BZP327711 CJL327711 CTH327711 DDD327711 DMZ327711 DWV327711 EGR327711 EQN327711 FAJ327711 FKF327711 FUB327711 GDX327711 GNT327711 GXP327711 HHL327711 HRH327711 IBD327711 IKZ327711 IUV327711 JER327711 JON327711 JYJ327711 KIF327711 KSB327711 LBX327711 LLT327711 LVP327711 MFL327711 MPH327711 MZD327711 NIZ327711 NSV327711 OCR327711 OMN327711 OWJ327711 PGF327711 PQB327711 PZX327711 QJT327711 QTP327711 RDL327711 RNH327711 RXD327711 SGZ327711 SQV327711 TAR327711 TKN327711 TUJ327711 UEF327711 UOB327711 UXX327711 VHT327711 VRP327711 WBL327711 WLH327711 WVD327711 A393247 IR393247 SN393247 ACJ393247 AMF393247 AWB393247 BFX393247 BPT393247 BZP393247 CJL393247 CTH393247 DDD393247 DMZ393247 DWV393247 EGR393247 EQN393247 FAJ393247 FKF393247 FUB393247 GDX393247 GNT393247 GXP393247 HHL393247 HRH393247 IBD393247 IKZ393247 IUV393247 JER393247 JON393247 JYJ393247 KIF393247 KSB393247 LBX393247 LLT393247 LVP393247 MFL393247 MPH393247 MZD393247 NIZ393247 NSV393247 OCR393247 OMN393247 OWJ393247 PGF393247 PQB393247 PZX393247 QJT393247 QTP393247 RDL393247 RNH393247 RXD393247 SGZ393247 SQV393247 TAR393247 TKN393247 TUJ393247 UEF393247 UOB393247 UXX393247 VHT393247 VRP393247 WBL393247 WLH393247 WVD393247 A458783 IR458783 SN458783 ACJ458783 AMF458783 AWB458783 BFX458783 BPT458783 BZP458783 CJL458783 CTH458783 DDD458783 DMZ458783 DWV458783 EGR458783 EQN458783 FAJ458783 FKF458783 FUB458783 GDX458783 GNT458783 GXP458783 HHL458783 HRH458783 IBD458783 IKZ458783 IUV458783 JER458783 JON458783 JYJ458783 KIF458783 KSB458783 LBX458783 LLT458783 LVP458783 MFL458783 MPH458783 MZD458783 NIZ458783 NSV458783 OCR458783 OMN458783 OWJ458783 PGF458783 PQB458783 PZX458783 QJT458783 QTP458783 RDL458783 RNH458783 RXD458783 SGZ458783 SQV458783 TAR458783 TKN458783 TUJ458783 UEF458783 UOB458783 UXX458783 VHT458783 VRP458783 WBL458783 WLH458783 WVD458783 A524319 IR524319 SN524319 ACJ524319 AMF524319 AWB524319 BFX524319 BPT524319 BZP524319 CJL524319 CTH524319 DDD524319 DMZ524319 DWV524319 EGR524319 EQN524319 FAJ524319 FKF524319 FUB524319 GDX524319 GNT524319 GXP524319 HHL524319 HRH524319 IBD524319 IKZ524319 IUV524319 JER524319 JON524319 JYJ524319 KIF524319 KSB524319 LBX524319 LLT524319 LVP524319 MFL524319 MPH524319 MZD524319 NIZ524319 NSV524319 OCR524319 OMN524319 OWJ524319 PGF524319 PQB524319 PZX524319 QJT524319 QTP524319 RDL524319 RNH524319 RXD524319 SGZ524319 SQV524319 TAR524319 TKN524319 TUJ524319 UEF524319 UOB524319 UXX524319 VHT524319 VRP524319 WBL524319 WLH524319 WVD524319 A589855 IR589855 SN589855 ACJ589855 AMF589855 AWB589855 BFX589855 BPT589855 BZP589855 CJL589855 CTH589855 DDD589855 DMZ589855 DWV589855 EGR589855 EQN589855 FAJ589855 FKF589855 FUB589855 GDX589855 GNT589855 GXP589855 HHL589855 HRH589855 IBD589855 IKZ589855 IUV589855 JER589855 JON589855 JYJ589855 KIF589855 KSB589855 LBX589855 LLT589855 LVP589855 MFL589855 MPH589855 MZD589855 NIZ589855 NSV589855 OCR589855 OMN589855 OWJ589855 PGF589855 PQB589855 PZX589855 QJT589855 QTP589855 RDL589855 RNH589855 RXD589855 SGZ589855 SQV589855 TAR589855 TKN589855 TUJ589855 UEF589855 UOB589855 UXX589855 VHT589855 VRP589855 WBL589855 WLH589855 WVD589855 A655391 IR655391 SN655391 ACJ655391 AMF655391 AWB655391 BFX655391 BPT655391 BZP655391 CJL655391 CTH655391 DDD655391 DMZ655391 DWV655391 EGR655391 EQN655391 FAJ655391 FKF655391 FUB655391 GDX655391 GNT655391 GXP655391 HHL655391 HRH655391 IBD655391 IKZ655391 IUV655391 JER655391 JON655391 JYJ655391 KIF655391 KSB655391 LBX655391 LLT655391 LVP655391 MFL655391 MPH655391 MZD655391 NIZ655391 NSV655391 OCR655391 OMN655391 OWJ655391 PGF655391 PQB655391 PZX655391 QJT655391 QTP655391 RDL655391 RNH655391 RXD655391 SGZ655391 SQV655391 TAR655391 TKN655391 TUJ655391 UEF655391 UOB655391 UXX655391 VHT655391 VRP655391 WBL655391 WLH655391 WVD655391 A720927 IR720927 SN720927 ACJ720927 AMF720927 AWB720927 BFX720927 BPT720927 BZP720927 CJL720927 CTH720927 DDD720927 DMZ720927 DWV720927 EGR720927 EQN720927 FAJ720927 FKF720927 FUB720927 GDX720927 GNT720927 GXP720927 HHL720927 HRH720927 IBD720927 IKZ720927 IUV720927 JER720927 JON720927 JYJ720927 KIF720927 KSB720927 LBX720927 LLT720927 LVP720927 MFL720927 MPH720927 MZD720927 NIZ720927 NSV720927 OCR720927 OMN720927 OWJ720927 PGF720927 PQB720927 PZX720927 QJT720927 QTP720927 RDL720927 RNH720927 RXD720927 SGZ720927 SQV720927 TAR720927 TKN720927 TUJ720927 UEF720927 UOB720927 UXX720927 VHT720927 VRP720927 WBL720927 WLH720927 WVD720927 A786463 IR786463 SN786463 ACJ786463 AMF786463 AWB786463 BFX786463 BPT786463 BZP786463 CJL786463 CTH786463 DDD786463 DMZ786463 DWV786463 EGR786463 EQN786463 FAJ786463 FKF786463 FUB786463 GDX786463 GNT786463 GXP786463 HHL786463 HRH786463 IBD786463 IKZ786463 IUV786463 JER786463 JON786463 JYJ786463 KIF786463 KSB786463 LBX786463 LLT786463 LVP786463 MFL786463 MPH786463 MZD786463 NIZ786463 NSV786463 OCR786463 OMN786463 OWJ786463 PGF786463 PQB786463 PZX786463 QJT786463 QTP786463 RDL786463 RNH786463 RXD786463 SGZ786463 SQV786463 TAR786463 TKN786463 TUJ786463 UEF786463 UOB786463 UXX786463 VHT786463 VRP786463 WBL786463 WLH786463 WVD786463 A851999 IR851999 SN851999 ACJ851999 AMF851999 AWB851999 BFX851999 BPT851999 BZP851999 CJL851999 CTH851999 DDD851999 DMZ851999 DWV851999 EGR851999 EQN851999 FAJ851999 FKF851999 FUB851999 GDX851999 GNT851999 GXP851999 HHL851999 HRH851999 IBD851999 IKZ851999 IUV851999 JER851999 JON851999 JYJ851999 KIF851999 KSB851999 LBX851999 LLT851999 LVP851999 MFL851999 MPH851999 MZD851999 NIZ851999 NSV851999 OCR851999 OMN851999 OWJ851999 PGF851999 PQB851999 PZX851999 QJT851999 QTP851999 RDL851999 RNH851999 RXD851999 SGZ851999 SQV851999 TAR851999 TKN851999 TUJ851999 UEF851999 UOB851999 UXX851999 VHT851999 VRP851999 WBL851999 WLH851999 WVD851999 A917535 IR917535 SN917535 ACJ917535 AMF917535 AWB917535 BFX917535 BPT917535 BZP917535 CJL917535 CTH917535 DDD917535 DMZ917535 DWV917535 EGR917535 EQN917535 FAJ917535 FKF917535 FUB917535 GDX917535 GNT917535 GXP917535 HHL917535 HRH917535 IBD917535 IKZ917535 IUV917535 JER917535 JON917535 JYJ917535 KIF917535 KSB917535 LBX917535 LLT917535 LVP917535 MFL917535 MPH917535 MZD917535 NIZ917535 NSV917535 OCR917535 OMN917535 OWJ917535 PGF917535 PQB917535 PZX917535 QJT917535 QTP917535 RDL917535 RNH917535 RXD917535 SGZ917535 SQV917535 TAR917535 TKN917535 TUJ917535 UEF917535 UOB917535 UXX917535 VHT917535 VRP917535 WBL917535 WLH917535 WVD917535 A983071 IR983071 SN983071 ACJ983071 AMF983071 AWB983071 BFX983071 BPT983071 BZP983071 CJL983071 CTH983071 DDD983071 DMZ983071 DWV983071 EGR983071 EQN983071 FAJ983071 FKF983071 FUB983071 GDX983071 GNT983071 GXP983071 HHL983071 HRH983071 IBD983071 IKZ983071 IUV983071 JER983071 JON983071 JYJ983071 KIF983071 KSB983071 LBX983071 LLT983071 LVP983071 MFL983071 MPH983071 MZD983071 NIZ983071 NSV983071 OCR983071 OMN983071 OWJ983071 PGF983071 PQB983071 PZX983071 QJT983071 QTP983071 RDL983071 RNH983071 RXD983071 SGZ983071 SQV983071 TAR983071 TKN983071 TUJ983071 UEF983071 UOB983071 UXX983071 VHT983071 VRP983071 WBL983071 WLH983071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 type="decimal" allowBlank="1" showInputMessage="1" showErrorMessage="1" sqref="WVG983071 WLK983071 C65567 IU65567 SQ65567 ACM65567 AMI65567 AWE65567 BGA65567 BPW65567 BZS65567 CJO65567 CTK65567 DDG65567 DNC65567 DWY65567 EGU65567 EQQ65567 FAM65567 FKI65567 FUE65567 GEA65567 GNW65567 GXS65567 HHO65567 HRK65567 IBG65567 ILC65567 IUY65567 JEU65567 JOQ65567 JYM65567 KII65567 KSE65567 LCA65567 LLW65567 LVS65567 MFO65567 MPK65567 MZG65567 NJC65567 NSY65567 OCU65567 OMQ65567 OWM65567 PGI65567 PQE65567 QAA65567 QJW65567 QTS65567 RDO65567 RNK65567 RXG65567 SHC65567 SQY65567 TAU65567 TKQ65567 TUM65567 UEI65567 UOE65567 UYA65567 VHW65567 VRS65567 WBO65567 WLK65567 WVG65567 C131103 IU131103 SQ131103 ACM131103 AMI131103 AWE131103 BGA131103 BPW131103 BZS131103 CJO131103 CTK131103 DDG131103 DNC131103 DWY131103 EGU131103 EQQ131103 FAM131103 FKI131103 FUE131103 GEA131103 GNW131103 GXS131103 HHO131103 HRK131103 IBG131103 ILC131103 IUY131103 JEU131103 JOQ131103 JYM131103 KII131103 KSE131103 LCA131103 LLW131103 LVS131103 MFO131103 MPK131103 MZG131103 NJC131103 NSY131103 OCU131103 OMQ131103 OWM131103 PGI131103 PQE131103 QAA131103 QJW131103 QTS131103 RDO131103 RNK131103 RXG131103 SHC131103 SQY131103 TAU131103 TKQ131103 TUM131103 UEI131103 UOE131103 UYA131103 VHW131103 VRS131103 WBO131103 WLK131103 WVG131103 C196639 IU196639 SQ196639 ACM196639 AMI196639 AWE196639 BGA196639 BPW196639 BZS196639 CJO196639 CTK196639 DDG196639 DNC196639 DWY196639 EGU196639 EQQ196639 FAM196639 FKI196639 FUE196639 GEA196639 GNW196639 GXS196639 HHO196639 HRK196639 IBG196639 ILC196639 IUY196639 JEU196639 JOQ196639 JYM196639 KII196639 KSE196639 LCA196639 LLW196639 LVS196639 MFO196639 MPK196639 MZG196639 NJC196639 NSY196639 OCU196639 OMQ196639 OWM196639 PGI196639 PQE196639 QAA196639 QJW196639 QTS196639 RDO196639 RNK196639 RXG196639 SHC196639 SQY196639 TAU196639 TKQ196639 TUM196639 UEI196639 UOE196639 UYA196639 VHW196639 VRS196639 WBO196639 WLK196639 WVG196639 C262175 IU262175 SQ262175 ACM262175 AMI262175 AWE262175 BGA262175 BPW262175 BZS262175 CJO262175 CTK262175 DDG262175 DNC262175 DWY262175 EGU262175 EQQ262175 FAM262175 FKI262175 FUE262175 GEA262175 GNW262175 GXS262175 HHO262175 HRK262175 IBG262175 ILC262175 IUY262175 JEU262175 JOQ262175 JYM262175 KII262175 KSE262175 LCA262175 LLW262175 LVS262175 MFO262175 MPK262175 MZG262175 NJC262175 NSY262175 OCU262175 OMQ262175 OWM262175 PGI262175 PQE262175 QAA262175 QJW262175 QTS262175 RDO262175 RNK262175 RXG262175 SHC262175 SQY262175 TAU262175 TKQ262175 TUM262175 UEI262175 UOE262175 UYA262175 VHW262175 VRS262175 WBO262175 WLK262175 WVG262175 C327711 IU327711 SQ327711 ACM327711 AMI327711 AWE327711 BGA327711 BPW327711 BZS327711 CJO327711 CTK327711 DDG327711 DNC327711 DWY327711 EGU327711 EQQ327711 FAM327711 FKI327711 FUE327711 GEA327711 GNW327711 GXS327711 HHO327711 HRK327711 IBG327711 ILC327711 IUY327711 JEU327711 JOQ327711 JYM327711 KII327711 KSE327711 LCA327711 LLW327711 LVS327711 MFO327711 MPK327711 MZG327711 NJC327711 NSY327711 OCU327711 OMQ327711 OWM327711 PGI327711 PQE327711 QAA327711 QJW327711 QTS327711 RDO327711 RNK327711 RXG327711 SHC327711 SQY327711 TAU327711 TKQ327711 TUM327711 UEI327711 UOE327711 UYA327711 VHW327711 VRS327711 WBO327711 WLK327711 WVG327711 C393247 IU393247 SQ393247 ACM393247 AMI393247 AWE393247 BGA393247 BPW393247 BZS393247 CJO393247 CTK393247 DDG393247 DNC393247 DWY393247 EGU393247 EQQ393247 FAM393247 FKI393247 FUE393247 GEA393247 GNW393247 GXS393247 HHO393247 HRK393247 IBG393247 ILC393247 IUY393247 JEU393247 JOQ393247 JYM393247 KII393247 KSE393247 LCA393247 LLW393247 LVS393247 MFO393247 MPK393247 MZG393247 NJC393247 NSY393247 OCU393247 OMQ393247 OWM393247 PGI393247 PQE393247 QAA393247 QJW393247 QTS393247 RDO393247 RNK393247 RXG393247 SHC393247 SQY393247 TAU393247 TKQ393247 TUM393247 UEI393247 UOE393247 UYA393247 VHW393247 VRS393247 WBO393247 WLK393247 WVG393247 C458783 IU458783 SQ458783 ACM458783 AMI458783 AWE458783 BGA458783 BPW458783 BZS458783 CJO458783 CTK458783 DDG458783 DNC458783 DWY458783 EGU458783 EQQ458783 FAM458783 FKI458783 FUE458783 GEA458783 GNW458783 GXS458783 HHO458783 HRK458783 IBG458783 ILC458783 IUY458783 JEU458783 JOQ458783 JYM458783 KII458783 KSE458783 LCA458783 LLW458783 LVS458783 MFO458783 MPK458783 MZG458783 NJC458783 NSY458783 OCU458783 OMQ458783 OWM458783 PGI458783 PQE458783 QAA458783 QJW458783 QTS458783 RDO458783 RNK458783 RXG458783 SHC458783 SQY458783 TAU458783 TKQ458783 TUM458783 UEI458783 UOE458783 UYA458783 VHW458783 VRS458783 WBO458783 WLK458783 WVG458783 C524319 IU524319 SQ524319 ACM524319 AMI524319 AWE524319 BGA524319 BPW524319 BZS524319 CJO524319 CTK524319 DDG524319 DNC524319 DWY524319 EGU524319 EQQ524319 FAM524319 FKI524319 FUE524319 GEA524319 GNW524319 GXS524319 HHO524319 HRK524319 IBG524319 ILC524319 IUY524319 JEU524319 JOQ524319 JYM524319 KII524319 KSE524319 LCA524319 LLW524319 LVS524319 MFO524319 MPK524319 MZG524319 NJC524319 NSY524319 OCU524319 OMQ524319 OWM524319 PGI524319 PQE524319 QAA524319 QJW524319 QTS524319 RDO524319 RNK524319 RXG524319 SHC524319 SQY524319 TAU524319 TKQ524319 TUM524319 UEI524319 UOE524319 UYA524319 VHW524319 VRS524319 WBO524319 WLK524319 WVG524319 C589855 IU589855 SQ589855 ACM589855 AMI589855 AWE589855 BGA589855 BPW589855 BZS589855 CJO589855 CTK589855 DDG589855 DNC589855 DWY589855 EGU589855 EQQ589855 FAM589855 FKI589855 FUE589855 GEA589855 GNW589855 GXS589855 HHO589855 HRK589855 IBG589855 ILC589855 IUY589855 JEU589855 JOQ589855 JYM589855 KII589855 KSE589855 LCA589855 LLW589855 LVS589855 MFO589855 MPK589855 MZG589855 NJC589855 NSY589855 OCU589855 OMQ589855 OWM589855 PGI589855 PQE589855 QAA589855 QJW589855 QTS589855 RDO589855 RNK589855 RXG589855 SHC589855 SQY589855 TAU589855 TKQ589855 TUM589855 UEI589855 UOE589855 UYA589855 VHW589855 VRS589855 WBO589855 WLK589855 WVG589855 C655391 IU655391 SQ655391 ACM655391 AMI655391 AWE655391 BGA655391 BPW655391 BZS655391 CJO655391 CTK655391 DDG655391 DNC655391 DWY655391 EGU655391 EQQ655391 FAM655391 FKI655391 FUE655391 GEA655391 GNW655391 GXS655391 HHO655391 HRK655391 IBG655391 ILC655391 IUY655391 JEU655391 JOQ655391 JYM655391 KII655391 KSE655391 LCA655391 LLW655391 LVS655391 MFO655391 MPK655391 MZG655391 NJC655391 NSY655391 OCU655391 OMQ655391 OWM655391 PGI655391 PQE655391 QAA655391 QJW655391 QTS655391 RDO655391 RNK655391 RXG655391 SHC655391 SQY655391 TAU655391 TKQ655391 TUM655391 UEI655391 UOE655391 UYA655391 VHW655391 VRS655391 WBO655391 WLK655391 WVG655391 C720927 IU720927 SQ720927 ACM720927 AMI720927 AWE720927 BGA720927 BPW720927 BZS720927 CJO720927 CTK720927 DDG720927 DNC720927 DWY720927 EGU720927 EQQ720927 FAM720927 FKI720927 FUE720927 GEA720927 GNW720927 GXS720927 HHO720927 HRK720927 IBG720927 ILC720927 IUY720927 JEU720927 JOQ720927 JYM720927 KII720927 KSE720927 LCA720927 LLW720927 LVS720927 MFO720927 MPK720927 MZG720927 NJC720927 NSY720927 OCU720927 OMQ720927 OWM720927 PGI720927 PQE720927 QAA720927 QJW720927 QTS720927 RDO720927 RNK720927 RXG720927 SHC720927 SQY720927 TAU720927 TKQ720927 TUM720927 UEI720927 UOE720927 UYA720927 VHW720927 VRS720927 WBO720927 WLK720927 WVG720927 C786463 IU786463 SQ786463 ACM786463 AMI786463 AWE786463 BGA786463 BPW786463 BZS786463 CJO786463 CTK786463 DDG786463 DNC786463 DWY786463 EGU786463 EQQ786463 FAM786463 FKI786463 FUE786463 GEA786463 GNW786463 GXS786463 HHO786463 HRK786463 IBG786463 ILC786463 IUY786463 JEU786463 JOQ786463 JYM786463 KII786463 KSE786463 LCA786463 LLW786463 LVS786463 MFO786463 MPK786463 MZG786463 NJC786463 NSY786463 OCU786463 OMQ786463 OWM786463 PGI786463 PQE786463 QAA786463 QJW786463 QTS786463 RDO786463 RNK786463 RXG786463 SHC786463 SQY786463 TAU786463 TKQ786463 TUM786463 UEI786463 UOE786463 UYA786463 VHW786463 VRS786463 WBO786463 WLK786463 WVG786463 C851999 IU851999 SQ851999 ACM851999 AMI851999 AWE851999 BGA851999 BPW851999 BZS851999 CJO851999 CTK851999 DDG851999 DNC851999 DWY851999 EGU851999 EQQ851999 FAM851999 FKI851999 FUE851999 GEA851999 GNW851999 GXS851999 HHO851999 HRK851999 IBG851999 ILC851999 IUY851999 JEU851999 JOQ851999 JYM851999 KII851999 KSE851999 LCA851999 LLW851999 LVS851999 MFO851999 MPK851999 MZG851999 NJC851999 NSY851999 OCU851999 OMQ851999 OWM851999 PGI851999 PQE851999 QAA851999 QJW851999 QTS851999 RDO851999 RNK851999 RXG851999 SHC851999 SQY851999 TAU851999 TKQ851999 TUM851999 UEI851999 UOE851999 UYA851999 VHW851999 VRS851999 WBO851999 WLK851999 WVG851999 C917535 IU917535 SQ917535 ACM917535 AMI917535 AWE917535 BGA917535 BPW917535 BZS917535 CJO917535 CTK917535 DDG917535 DNC917535 DWY917535 EGU917535 EQQ917535 FAM917535 FKI917535 FUE917535 GEA917535 GNW917535 GXS917535 HHO917535 HRK917535 IBG917535 ILC917535 IUY917535 JEU917535 JOQ917535 JYM917535 KII917535 KSE917535 LCA917535 LLW917535 LVS917535 MFO917535 MPK917535 MZG917535 NJC917535 NSY917535 OCU917535 OMQ917535 OWM917535 PGI917535 PQE917535 QAA917535 QJW917535 QTS917535 RDO917535 RNK917535 RXG917535 SHC917535 SQY917535 TAU917535 TKQ917535 TUM917535 UEI917535 UOE917535 UYA917535 VHW917535 VRS917535 WBO917535 WLK917535 WVG917535 C983071 IU983071 SQ983071 ACM983071 AMI983071 AWE983071 BGA983071 BPW983071 BZS983071 CJO983071 CTK983071 DDG983071 DNC983071 DWY983071 EGU983071 EQQ983071 FAM983071 FKI983071 FUE983071 GEA983071 GNW983071 GXS983071 HHO983071 HRK983071 IBG983071 ILC983071 IUY983071 JEU983071 JOQ983071 JYM983071 KII983071 KSE983071 LCA983071 LLW983071 LVS983071 MFO983071 MPK983071 MZG983071 NJC983071 NSY983071 OCU983071 OMQ983071 OWM983071 PGI983071 PQE983071 QAA983071 QJW983071 QTS983071 RDO983071 RNK983071 RXG983071 SHC983071 SQY983071 TAU983071 TKQ983071 TUM983071 UEI983071 UOE983071 UYA983071 VHW983071 VRS983071 WBO983071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s>
  <pageMargins left="0.7" right="0.7" top="0.75" bottom="0.75" header="0.3" footer="0.3"/>
  <pageSetup orientation="portrait" horizontalDpi="4294967295" verticalDpi="4294967295"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49"/>
  <sheetViews>
    <sheetView topLeftCell="A26" zoomScale="80" zoomScaleNormal="80" workbookViewId="0">
      <selection activeCell="P133" sqref="P133:Q133"/>
    </sheetView>
  </sheetViews>
  <sheetFormatPr baseColWidth="10" defaultRowHeight="15" x14ac:dyDescent="0.25"/>
  <cols>
    <col min="1" max="1" width="3.140625" style="5" bestFit="1" customWidth="1"/>
    <col min="2" max="2" width="31.85546875" style="5" customWidth="1"/>
    <col min="3" max="3" width="31.140625" style="5" customWidth="1"/>
    <col min="4" max="4" width="26.7109375" style="156"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2" width="18.140625" style="5" customWidth="1"/>
    <col min="13" max="13" width="18.7109375" style="5" customWidth="1"/>
    <col min="14" max="14" width="22.140625" style="5" customWidth="1"/>
    <col min="15" max="15" width="26.140625" style="5" customWidth="1"/>
    <col min="16" max="16" width="13.42578125" style="5" customWidth="1"/>
    <col min="17" max="17" width="19.4257812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9</v>
      </c>
      <c r="D10" s="368"/>
      <c r="E10" s="369"/>
      <c r="F10" s="24"/>
      <c r="G10" s="24"/>
      <c r="H10" s="24"/>
      <c r="I10" s="24"/>
      <c r="J10" s="24"/>
      <c r="K10" s="24"/>
      <c r="L10" s="24"/>
      <c r="M10" s="24"/>
      <c r="N10" s="25"/>
    </row>
    <row r="11" spans="1:16" ht="16.5" thickBot="1" x14ac:dyDescent="0.3">
      <c r="B11" s="10" t="s">
        <v>9</v>
      </c>
      <c r="C11" s="11">
        <v>41977</v>
      </c>
      <c r="D11" s="244"/>
      <c r="E11" s="12"/>
      <c r="F11" s="12"/>
      <c r="G11" s="12"/>
      <c r="H11" s="12"/>
      <c r="I11" s="12"/>
      <c r="J11" s="12"/>
      <c r="K11" s="12"/>
      <c r="L11" s="12"/>
      <c r="M11" s="12"/>
      <c r="N11" s="13"/>
    </row>
    <row r="12" spans="1:16" ht="15.75" x14ac:dyDescent="0.25">
      <c r="B12" s="9"/>
      <c r="C12" s="14"/>
      <c r="D12" s="24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246" t="s">
        <v>12</v>
      </c>
      <c r="E14" s="181" t="s">
        <v>13</v>
      </c>
      <c r="F14" s="181" t="s">
        <v>29</v>
      </c>
      <c r="G14" s="55"/>
      <c r="I14" s="28"/>
      <c r="J14" s="28"/>
      <c r="K14" s="28"/>
      <c r="L14" s="28"/>
      <c r="M14" s="28"/>
      <c r="N14" s="68"/>
    </row>
    <row r="15" spans="1:16" x14ac:dyDescent="0.25">
      <c r="B15" s="370"/>
      <c r="C15" s="370"/>
      <c r="D15" s="246">
        <v>9</v>
      </c>
      <c r="E15" s="26">
        <v>1142150708</v>
      </c>
      <c r="F15" s="220">
        <v>402</v>
      </c>
      <c r="G15" s="56"/>
      <c r="I15" s="29"/>
      <c r="J15" s="29"/>
      <c r="K15" s="29"/>
      <c r="L15" s="29"/>
      <c r="M15" s="29"/>
      <c r="N15" s="68"/>
    </row>
    <row r="16" spans="1:16" x14ac:dyDescent="0.25">
      <c r="B16" s="370"/>
      <c r="C16" s="370"/>
      <c r="D16" s="246"/>
      <c r="E16" s="26"/>
      <c r="F16" s="220"/>
      <c r="G16" s="56"/>
      <c r="I16" s="29"/>
      <c r="J16" s="29"/>
      <c r="K16" s="29"/>
      <c r="L16" s="29"/>
      <c r="M16" s="29"/>
      <c r="N16" s="68"/>
    </row>
    <row r="17" spans="1:14" x14ac:dyDescent="0.25">
      <c r="B17" s="370"/>
      <c r="C17" s="370"/>
      <c r="D17" s="246"/>
      <c r="E17" s="26"/>
      <c r="F17" s="220"/>
      <c r="G17" s="56"/>
      <c r="I17" s="29"/>
      <c r="J17" s="29"/>
      <c r="K17" s="29"/>
      <c r="L17" s="29"/>
      <c r="M17" s="29"/>
      <c r="N17" s="68"/>
    </row>
    <row r="18" spans="1:14" x14ac:dyDescent="0.25">
      <c r="B18" s="370"/>
      <c r="C18" s="370"/>
      <c r="D18" s="246"/>
      <c r="E18" s="27"/>
      <c r="F18" s="220"/>
      <c r="G18" s="56"/>
      <c r="H18" s="17"/>
      <c r="I18" s="29"/>
      <c r="J18" s="29"/>
      <c r="K18" s="29"/>
      <c r="L18" s="29"/>
      <c r="M18" s="29"/>
      <c r="N18" s="16"/>
    </row>
    <row r="19" spans="1:14" x14ac:dyDescent="0.25">
      <c r="B19" s="370"/>
      <c r="C19" s="370"/>
      <c r="D19" s="246"/>
      <c r="E19" s="27"/>
      <c r="F19" s="220"/>
      <c r="G19" s="56"/>
      <c r="H19" s="17"/>
      <c r="I19" s="31"/>
      <c r="J19" s="31"/>
      <c r="K19" s="31"/>
      <c r="L19" s="31"/>
      <c r="M19" s="31"/>
      <c r="N19" s="16"/>
    </row>
    <row r="20" spans="1:14" x14ac:dyDescent="0.25">
      <c r="B20" s="370"/>
      <c r="C20" s="370"/>
      <c r="D20" s="246"/>
      <c r="E20" s="27"/>
      <c r="F20" s="220"/>
      <c r="G20" s="56"/>
      <c r="H20" s="17"/>
      <c r="I20" s="67"/>
      <c r="J20" s="67"/>
      <c r="K20" s="67"/>
      <c r="L20" s="67"/>
      <c r="M20" s="67"/>
      <c r="N20" s="16"/>
    </row>
    <row r="21" spans="1:14" x14ac:dyDescent="0.25">
      <c r="B21" s="370"/>
      <c r="C21" s="370"/>
      <c r="D21" s="246"/>
      <c r="E21" s="27"/>
      <c r="F21" s="220"/>
      <c r="G21" s="56"/>
      <c r="H21" s="17"/>
      <c r="I21" s="67"/>
      <c r="J21" s="67"/>
      <c r="K21" s="67"/>
      <c r="L21" s="67"/>
      <c r="M21" s="67"/>
      <c r="N21" s="16"/>
    </row>
    <row r="22" spans="1:14" ht="15.75" thickBot="1" x14ac:dyDescent="0.3">
      <c r="B22" s="371" t="s">
        <v>14</v>
      </c>
      <c r="C22" s="372"/>
      <c r="D22" s="246">
        <v>9</v>
      </c>
      <c r="E22" s="26">
        <f>E15</f>
        <v>1142150708</v>
      </c>
      <c r="F22" s="219">
        <f>F15</f>
        <v>402</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321.60000000000002</v>
      </c>
      <c r="D24" s="247"/>
      <c r="E24" s="35">
        <f>E22</f>
        <v>1142150708</v>
      </c>
      <c r="F24" s="30"/>
      <c r="G24" s="30"/>
      <c r="H24" s="30"/>
      <c r="I24" s="18"/>
      <c r="J24" s="18"/>
      <c r="K24" s="18"/>
      <c r="L24" s="18"/>
      <c r="M24" s="18"/>
    </row>
    <row r="25" spans="1:14" x14ac:dyDescent="0.25">
      <c r="A25" s="60"/>
      <c r="C25" s="61"/>
      <c r="D25" s="248"/>
      <c r="E25" s="62"/>
      <c r="F25" s="30"/>
      <c r="G25" s="30"/>
      <c r="H25" s="30"/>
      <c r="I25" s="18"/>
      <c r="J25" s="18"/>
      <c r="K25" s="18"/>
      <c r="L25" s="18"/>
      <c r="M25" s="18"/>
    </row>
    <row r="26" spans="1:14" x14ac:dyDescent="0.25">
      <c r="A26" s="60"/>
      <c r="C26" s="61"/>
      <c r="D26" s="248"/>
      <c r="E26" s="62"/>
      <c r="F26" s="30"/>
      <c r="G26" s="30"/>
      <c r="H26" s="30"/>
      <c r="I26" s="18"/>
      <c r="J26" s="18"/>
      <c r="K26" s="18"/>
      <c r="L26" s="18"/>
      <c r="M26" s="18"/>
    </row>
    <row r="27" spans="1:14" x14ac:dyDescent="0.25">
      <c r="A27" s="60"/>
      <c r="B27" s="80" t="s">
        <v>125</v>
      </c>
      <c r="C27" s="64"/>
      <c r="D27" s="161"/>
      <c r="E27" s="64"/>
      <c r="F27" s="64"/>
      <c r="G27" s="64"/>
      <c r="H27" s="64"/>
      <c r="I27" s="67"/>
      <c r="J27" s="67"/>
      <c r="K27" s="67"/>
      <c r="L27" s="67"/>
      <c r="M27" s="67"/>
      <c r="N27" s="68"/>
    </row>
    <row r="28" spans="1:14" x14ac:dyDescent="0.25">
      <c r="A28" s="60"/>
      <c r="B28" s="64"/>
      <c r="C28" s="64"/>
      <c r="D28" s="161"/>
      <c r="E28" s="64"/>
      <c r="F28" s="64"/>
      <c r="G28" s="64"/>
      <c r="H28" s="64"/>
      <c r="I28" s="67"/>
      <c r="J28" s="67"/>
      <c r="K28" s="67"/>
      <c r="L28" s="67"/>
      <c r="M28" s="67"/>
      <c r="N28" s="68"/>
    </row>
    <row r="29" spans="1:14" x14ac:dyDescent="0.25">
      <c r="A29" s="60"/>
      <c r="B29" s="82" t="s">
        <v>32</v>
      </c>
      <c r="C29" s="82" t="s">
        <v>126</v>
      </c>
      <c r="D29" s="249" t="s">
        <v>127</v>
      </c>
      <c r="E29" s="64"/>
      <c r="F29" s="64"/>
      <c r="G29" s="64"/>
      <c r="H29" s="64"/>
      <c r="I29" s="67"/>
      <c r="J29" s="67"/>
      <c r="K29" s="67"/>
      <c r="L29" s="67"/>
      <c r="M29" s="67"/>
      <c r="N29" s="68"/>
    </row>
    <row r="30" spans="1:14" ht="30" x14ac:dyDescent="0.25">
      <c r="A30" s="60"/>
      <c r="B30" s="48" t="s">
        <v>128</v>
      </c>
      <c r="C30" s="218"/>
      <c r="D30" s="250" t="s">
        <v>370</v>
      </c>
      <c r="E30" s="64"/>
      <c r="F30" s="64"/>
      <c r="G30" s="64"/>
      <c r="H30" s="64"/>
      <c r="I30" s="67"/>
      <c r="J30" s="67"/>
      <c r="K30" s="67"/>
      <c r="L30" s="67"/>
      <c r="M30" s="67"/>
      <c r="N30" s="68"/>
    </row>
    <row r="31" spans="1:14" ht="30" x14ac:dyDescent="0.25">
      <c r="A31" s="60"/>
      <c r="B31" s="48" t="s">
        <v>129</v>
      </c>
      <c r="C31" s="182"/>
      <c r="D31" s="250" t="s">
        <v>370</v>
      </c>
      <c r="E31" s="64"/>
      <c r="F31" s="64"/>
      <c r="G31" s="64"/>
      <c r="H31" s="64"/>
      <c r="I31" s="67"/>
      <c r="J31" s="67"/>
      <c r="K31" s="67"/>
      <c r="L31" s="67"/>
      <c r="M31" s="67"/>
      <c r="N31" s="68"/>
    </row>
    <row r="32" spans="1:14" x14ac:dyDescent="0.25">
      <c r="A32" s="60"/>
      <c r="B32" s="48" t="s">
        <v>130</v>
      </c>
      <c r="C32" s="182" t="s">
        <v>370</v>
      </c>
      <c r="D32" s="250"/>
      <c r="E32" s="64"/>
      <c r="F32" s="64"/>
      <c r="G32" s="64"/>
      <c r="H32" s="64"/>
      <c r="I32" s="67"/>
      <c r="J32" s="67"/>
      <c r="K32" s="67"/>
      <c r="L32" s="67"/>
      <c r="M32" s="67"/>
      <c r="N32" s="68"/>
    </row>
    <row r="33" spans="1:17" x14ac:dyDescent="0.25">
      <c r="A33" s="60"/>
      <c r="B33" s="48" t="s">
        <v>131</v>
      </c>
      <c r="C33" s="182"/>
      <c r="D33" s="250" t="s">
        <v>370</v>
      </c>
      <c r="E33" s="64"/>
      <c r="F33" s="64"/>
      <c r="G33" s="64"/>
      <c r="H33" s="64"/>
      <c r="I33" s="67"/>
      <c r="J33" s="67"/>
      <c r="K33" s="67"/>
      <c r="L33" s="67"/>
      <c r="M33" s="67"/>
      <c r="N33" s="68"/>
    </row>
    <row r="34" spans="1:17" x14ac:dyDescent="0.25">
      <c r="A34" s="60"/>
      <c r="B34" s="64"/>
      <c r="C34" s="64"/>
      <c r="D34" s="161"/>
      <c r="E34" s="64"/>
      <c r="F34" s="64"/>
      <c r="G34" s="64"/>
      <c r="H34" s="64"/>
      <c r="I34" s="67"/>
      <c r="J34" s="67"/>
      <c r="K34" s="67"/>
      <c r="L34" s="67"/>
      <c r="M34" s="67"/>
      <c r="N34" s="68"/>
    </row>
    <row r="35" spans="1:17" x14ac:dyDescent="0.25">
      <c r="A35" s="60"/>
      <c r="B35" s="64"/>
      <c r="C35" s="64"/>
      <c r="D35" s="161"/>
      <c r="E35" s="64"/>
      <c r="F35" s="64"/>
      <c r="G35" s="64"/>
      <c r="H35" s="64"/>
      <c r="I35" s="67"/>
      <c r="J35" s="67"/>
      <c r="K35" s="67"/>
      <c r="L35" s="67"/>
      <c r="M35" s="67"/>
      <c r="N35" s="68"/>
    </row>
    <row r="36" spans="1:17" x14ac:dyDescent="0.25">
      <c r="A36" s="60"/>
      <c r="B36" s="80" t="s">
        <v>132</v>
      </c>
      <c r="C36" s="64"/>
      <c r="D36" s="161"/>
      <c r="E36" s="64"/>
      <c r="F36" s="64"/>
      <c r="G36" s="64"/>
      <c r="H36" s="64"/>
      <c r="I36" s="67"/>
      <c r="J36" s="67"/>
      <c r="K36" s="67"/>
      <c r="L36" s="67"/>
      <c r="M36" s="67"/>
      <c r="N36" s="68"/>
    </row>
    <row r="37" spans="1:17" x14ac:dyDescent="0.25">
      <c r="A37" s="60"/>
      <c r="B37" s="64"/>
      <c r="C37" s="64"/>
      <c r="D37" s="161"/>
      <c r="E37" s="64"/>
      <c r="F37" s="64"/>
      <c r="G37" s="64"/>
      <c r="H37" s="64"/>
      <c r="I37" s="67"/>
      <c r="J37" s="67"/>
      <c r="K37" s="67"/>
      <c r="L37" s="67"/>
      <c r="M37" s="67"/>
      <c r="N37" s="68"/>
    </row>
    <row r="38" spans="1:17" x14ac:dyDescent="0.25">
      <c r="A38" s="60"/>
      <c r="B38" s="64"/>
      <c r="C38" s="64"/>
      <c r="D38" s="161"/>
      <c r="E38" s="64"/>
      <c r="F38" s="64"/>
      <c r="G38" s="64"/>
      <c r="H38" s="64"/>
      <c r="I38" s="67"/>
      <c r="J38" s="67"/>
      <c r="K38" s="67"/>
      <c r="L38" s="67"/>
      <c r="M38" s="67"/>
      <c r="N38" s="68"/>
    </row>
    <row r="39" spans="1:17" x14ac:dyDescent="0.25">
      <c r="A39" s="60"/>
      <c r="B39" s="82" t="s">
        <v>32</v>
      </c>
      <c r="C39" s="82" t="s">
        <v>55</v>
      </c>
      <c r="D39" s="251" t="s">
        <v>49</v>
      </c>
      <c r="E39" s="81" t="s">
        <v>16</v>
      </c>
      <c r="F39" s="64"/>
      <c r="G39" s="64"/>
      <c r="H39" s="64"/>
      <c r="I39" s="67"/>
      <c r="J39" s="67"/>
      <c r="K39" s="67"/>
      <c r="L39" s="67"/>
      <c r="M39" s="67"/>
      <c r="N39" s="68"/>
    </row>
    <row r="40" spans="1:17" ht="71.25" x14ac:dyDescent="0.25">
      <c r="A40" s="60"/>
      <c r="B40" s="65" t="s">
        <v>133</v>
      </c>
      <c r="C40" s="183">
        <v>40</v>
      </c>
      <c r="D40" s="192">
        <v>0</v>
      </c>
      <c r="E40" s="373">
        <f>+D40+D41</f>
        <v>35</v>
      </c>
      <c r="F40" s="64"/>
      <c r="G40" s="64"/>
      <c r="H40" s="64"/>
      <c r="I40" s="67"/>
      <c r="J40" s="67"/>
      <c r="K40" s="67"/>
      <c r="L40" s="67"/>
      <c r="M40" s="67"/>
      <c r="N40" s="68"/>
    </row>
    <row r="41" spans="1:17" ht="128.25" x14ac:dyDescent="0.25">
      <c r="A41" s="60"/>
      <c r="B41" s="65" t="s">
        <v>134</v>
      </c>
      <c r="C41" s="183">
        <v>60</v>
      </c>
      <c r="D41" s="192">
        <v>35</v>
      </c>
      <c r="E41" s="374"/>
      <c r="F41" s="64"/>
      <c r="G41" s="64"/>
      <c r="H41" s="64"/>
      <c r="I41" s="67"/>
      <c r="J41" s="67"/>
      <c r="K41" s="67"/>
      <c r="L41" s="67"/>
      <c r="M41" s="67"/>
      <c r="N41" s="68"/>
    </row>
    <row r="42" spans="1:17" x14ac:dyDescent="0.25">
      <c r="A42" s="60"/>
      <c r="C42" s="61"/>
      <c r="D42" s="248"/>
      <c r="E42" s="62"/>
      <c r="F42" s="30"/>
      <c r="G42" s="30"/>
      <c r="H42" s="30"/>
      <c r="I42" s="18"/>
      <c r="J42" s="18"/>
      <c r="K42" s="18"/>
      <c r="L42" s="18"/>
      <c r="M42" s="18"/>
    </row>
    <row r="43" spans="1:17" x14ac:dyDescent="0.25">
      <c r="A43" s="60"/>
      <c r="C43" s="61"/>
      <c r="D43" s="248"/>
      <c r="E43" s="62"/>
      <c r="F43" s="30"/>
      <c r="G43" s="30"/>
      <c r="H43" s="30"/>
      <c r="I43" s="18"/>
      <c r="J43" s="18"/>
      <c r="K43" s="18"/>
      <c r="L43" s="18"/>
      <c r="M43" s="18"/>
    </row>
    <row r="44" spans="1:17" ht="24" customHeight="1" x14ac:dyDescent="0.25">
      <c r="A44" s="60"/>
      <c r="C44" s="61"/>
      <c r="D44" s="248"/>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252" t="s">
        <v>137</v>
      </c>
      <c r="E48" s="76" t="s">
        <v>43</v>
      </c>
      <c r="F48" s="76" t="s">
        <v>22</v>
      </c>
      <c r="G48" s="76" t="s">
        <v>95</v>
      </c>
      <c r="H48" s="76" t="s">
        <v>17</v>
      </c>
      <c r="I48" s="76" t="s">
        <v>10</v>
      </c>
      <c r="J48" s="76" t="s">
        <v>30</v>
      </c>
      <c r="K48" s="76" t="s">
        <v>58</v>
      </c>
      <c r="L48" s="76" t="s">
        <v>20</v>
      </c>
      <c r="M48" s="63" t="s">
        <v>26</v>
      </c>
      <c r="N48" s="76" t="s">
        <v>138</v>
      </c>
      <c r="O48" s="76" t="s">
        <v>35</v>
      </c>
      <c r="P48" s="77" t="s">
        <v>11</v>
      </c>
      <c r="Q48" s="302" t="s">
        <v>3</v>
      </c>
    </row>
    <row r="49" spans="1:25" s="72" customFormat="1" ht="75" x14ac:dyDescent="0.25">
      <c r="A49" s="37">
        <v>1</v>
      </c>
      <c r="B49" s="73" t="s">
        <v>164</v>
      </c>
      <c r="C49" s="74" t="s">
        <v>164</v>
      </c>
      <c r="D49" s="73" t="s">
        <v>150</v>
      </c>
      <c r="E49" s="209">
        <v>160</v>
      </c>
      <c r="F49" s="70" t="s">
        <v>126</v>
      </c>
      <c r="G49" s="213">
        <v>0</v>
      </c>
      <c r="H49" s="212" t="s">
        <v>167</v>
      </c>
      <c r="I49" s="71" t="s">
        <v>168</v>
      </c>
      <c r="J49" s="71" t="s">
        <v>127</v>
      </c>
      <c r="K49" s="209">
        <v>8</v>
      </c>
      <c r="L49" s="118">
        <v>3</v>
      </c>
      <c r="M49" s="209">
        <v>225</v>
      </c>
      <c r="N49" s="209">
        <f>+M49*G49</f>
        <v>0</v>
      </c>
      <c r="O49" s="19">
        <v>2049999441</v>
      </c>
      <c r="P49" s="19">
        <v>77</v>
      </c>
      <c r="Q49" s="224" t="s">
        <v>525</v>
      </c>
      <c r="R49" s="208"/>
      <c r="S49" s="208"/>
      <c r="T49" s="208"/>
      <c r="U49" s="208"/>
      <c r="V49" s="208"/>
      <c r="W49" s="208"/>
      <c r="X49" s="208"/>
      <c r="Y49" s="208"/>
    </row>
    <row r="50" spans="1:25" s="72" customFormat="1" ht="45" x14ac:dyDescent="0.25">
      <c r="A50" s="37">
        <f t="shared" ref="A50:A56" si="0">+A49+1</f>
        <v>2</v>
      </c>
      <c r="B50" s="73" t="s">
        <v>164</v>
      </c>
      <c r="C50" s="74" t="s">
        <v>164</v>
      </c>
      <c r="D50" s="73" t="s">
        <v>150</v>
      </c>
      <c r="E50" s="209">
        <v>192</v>
      </c>
      <c r="F50" s="70" t="s">
        <v>126</v>
      </c>
      <c r="G50" s="69">
        <v>0</v>
      </c>
      <c r="H50" s="212" t="s">
        <v>442</v>
      </c>
      <c r="I50" s="71" t="s">
        <v>157</v>
      </c>
      <c r="J50" s="71" t="s">
        <v>127</v>
      </c>
      <c r="K50" s="209">
        <v>0</v>
      </c>
      <c r="L50" s="118">
        <v>13</v>
      </c>
      <c r="M50" s="209">
        <v>100</v>
      </c>
      <c r="N50" s="209">
        <f>+M50*G50</f>
        <v>0</v>
      </c>
      <c r="O50" s="19">
        <v>1198705327</v>
      </c>
      <c r="P50" s="19">
        <v>77</v>
      </c>
      <c r="Q50" s="224" t="s">
        <v>443</v>
      </c>
      <c r="R50" s="208"/>
      <c r="S50" s="208"/>
      <c r="T50" s="208"/>
      <c r="U50" s="208"/>
      <c r="V50" s="208"/>
      <c r="W50" s="208"/>
      <c r="X50" s="208"/>
      <c r="Y50" s="208"/>
    </row>
    <row r="51" spans="1:25" s="72" customFormat="1" x14ac:dyDescent="0.25">
      <c r="A51" s="37">
        <f t="shared" si="0"/>
        <v>3</v>
      </c>
      <c r="B51" s="73"/>
      <c r="C51" s="74"/>
      <c r="D51" s="73"/>
      <c r="E51" s="211"/>
      <c r="F51" s="70"/>
      <c r="G51" s="69"/>
      <c r="H51" s="212"/>
      <c r="I51" s="71"/>
      <c r="J51" s="71"/>
      <c r="K51" s="209"/>
      <c r="L51" s="71"/>
      <c r="M51" s="209"/>
      <c r="N51" s="209"/>
      <c r="O51" s="19"/>
      <c r="P51" s="19"/>
      <c r="Q51" s="224"/>
      <c r="R51" s="208"/>
      <c r="S51" s="208"/>
      <c r="T51" s="208"/>
      <c r="U51" s="208"/>
      <c r="V51" s="208"/>
      <c r="W51" s="208"/>
      <c r="X51" s="208"/>
      <c r="Y51" s="208"/>
    </row>
    <row r="52" spans="1:25" s="72" customFormat="1" x14ac:dyDescent="0.25">
      <c r="A52" s="37">
        <f t="shared" si="0"/>
        <v>4</v>
      </c>
      <c r="B52" s="73"/>
      <c r="C52" s="74"/>
      <c r="D52" s="73"/>
      <c r="E52" s="211"/>
      <c r="F52" s="70"/>
      <c r="G52" s="70"/>
      <c r="H52" s="212"/>
      <c r="I52" s="71"/>
      <c r="J52" s="71"/>
      <c r="K52" s="209"/>
      <c r="L52" s="71"/>
      <c r="M52" s="209"/>
      <c r="N52" s="209">
        <f>+M52*G52</f>
        <v>0</v>
      </c>
      <c r="O52" s="19"/>
      <c r="P52" s="19"/>
      <c r="Q52" s="224"/>
      <c r="R52" s="208"/>
      <c r="S52" s="208"/>
      <c r="T52" s="208"/>
      <c r="U52" s="208"/>
      <c r="V52" s="208"/>
      <c r="W52" s="208"/>
      <c r="X52" s="208"/>
      <c r="Y52" s="208"/>
    </row>
    <row r="53" spans="1:25" s="72" customFormat="1" x14ac:dyDescent="0.25">
      <c r="A53" s="37">
        <f t="shared" si="0"/>
        <v>5</v>
      </c>
      <c r="B53" s="73"/>
      <c r="C53" s="74"/>
      <c r="D53" s="73"/>
      <c r="E53" s="209"/>
      <c r="F53" s="70"/>
      <c r="G53" s="70"/>
      <c r="H53" s="212"/>
      <c r="I53" s="71"/>
      <c r="J53" s="71"/>
      <c r="K53" s="209"/>
      <c r="L53" s="71"/>
      <c r="M53" s="209"/>
      <c r="N53" s="209">
        <f>+M53*G53</f>
        <v>0</v>
      </c>
      <c r="O53" s="19"/>
      <c r="P53" s="19"/>
      <c r="Q53" s="224"/>
      <c r="R53" s="208"/>
      <c r="S53" s="208"/>
      <c r="T53" s="208"/>
      <c r="U53" s="208"/>
      <c r="V53" s="208"/>
      <c r="W53" s="208"/>
      <c r="X53" s="208"/>
      <c r="Y53" s="208"/>
    </row>
    <row r="54" spans="1:25" s="72" customFormat="1" x14ac:dyDescent="0.25">
      <c r="A54" s="37">
        <f t="shared" si="0"/>
        <v>6</v>
      </c>
      <c r="B54" s="73"/>
      <c r="C54" s="74"/>
      <c r="D54" s="73"/>
      <c r="E54" s="211"/>
      <c r="F54" s="70"/>
      <c r="G54" s="70"/>
      <c r="H54" s="212"/>
      <c r="I54" s="71"/>
      <c r="J54" s="71"/>
      <c r="K54" s="209"/>
      <c r="L54" s="71"/>
      <c r="M54" s="209"/>
      <c r="N54" s="209">
        <f>+M54*G54</f>
        <v>0</v>
      </c>
      <c r="O54" s="19"/>
      <c r="P54" s="19"/>
      <c r="Q54" s="224"/>
      <c r="R54" s="208"/>
      <c r="S54" s="208"/>
      <c r="T54" s="208"/>
      <c r="U54" s="208"/>
      <c r="V54" s="208"/>
      <c r="W54" s="208"/>
      <c r="X54" s="208"/>
      <c r="Y54" s="208"/>
    </row>
    <row r="55" spans="1:25" s="72" customFormat="1" x14ac:dyDescent="0.25">
      <c r="A55" s="37">
        <f t="shared" si="0"/>
        <v>7</v>
      </c>
      <c r="B55" s="73"/>
      <c r="C55" s="74"/>
      <c r="D55" s="73"/>
      <c r="E55" s="211"/>
      <c r="F55" s="70"/>
      <c r="G55" s="70"/>
      <c r="H55" s="212"/>
      <c r="I55" s="71"/>
      <c r="J55" s="71"/>
      <c r="K55" s="209"/>
      <c r="L55" s="71"/>
      <c r="M55" s="209"/>
      <c r="N55" s="209">
        <f>+M55*G55</f>
        <v>0</v>
      </c>
      <c r="O55" s="19"/>
      <c r="P55" s="19"/>
      <c r="Q55" s="224"/>
      <c r="R55" s="208"/>
      <c r="S55" s="208"/>
      <c r="T55" s="208"/>
      <c r="U55" s="208"/>
      <c r="V55" s="208"/>
      <c r="W55" s="208"/>
      <c r="X55" s="208"/>
      <c r="Y55" s="208"/>
    </row>
    <row r="56" spans="1:25" s="72" customFormat="1" x14ac:dyDescent="0.25">
      <c r="A56" s="37">
        <f t="shared" si="0"/>
        <v>8</v>
      </c>
      <c r="B56" s="73"/>
      <c r="C56" s="74"/>
      <c r="D56" s="73"/>
      <c r="E56" s="211"/>
      <c r="F56" s="70"/>
      <c r="G56" s="70"/>
      <c r="H56" s="212"/>
      <c r="I56" s="71"/>
      <c r="J56" s="71"/>
      <c r="K56" s="209"/>
      <c r="L56" s="71"/>
      <c r="M56" s="209"/>
      <c r="N56" s="209">
        <f>+M56*G56</f>
        <v>0</v>
      </c>
      <c r="O56" s="19"/>
      <c r="P56" s="19"/>
      <c r="Q56" s="224"/>
      <c r="R56" s="208"/>
      <c r="S56" s="208"/>
      <c r="T56" s="208"/>
      <c r="U56" s="208"/>
      <c r="V56" s="208"/>
      <c r="W56" s="208"/>
      <c r="X56" s="208"/>
      <c r="Y56" s="208"/>
    </row>
    <row r="57" spans="1:25" s="72" customFormat="1" x14ac:dyDescent="0.25">
      <c r="A57" s="37"/>
      <c r="B57" s="114" t="s">
        <v>16</v>
      </c>
      <c r="C57" s="74"/>
      <c r="D57" s="73"/>
      <c r="E57" s="209"/>
      <c r="F57" s="70"/>
      <c r="G57" s="70"/>
      <c r="H57" s="70"/>
      <c r="I57" s="71"/>
      <c r="J57" s="71"/>
      <c r="K57" s="75">
        <f>SUM(K49:K56)</f>
        <v>8</v>
      </c>
      <c r="L57" s="75">
        <f>SUM(L49:L56)</f>
        <v>16</v>
      </c>
      <c r="M57" s="120">
        <f>SUM(M49:M56)</f>
        <v>325</v>
      </c>
      <c r="N57" s="75">
        <f>SUM(N49:N56)</f>
        <v>0</v>
      </c>
      <c r="O57" s="19"/>
      <c r="P57" s="19"/>
      <c r="Q57" s="109"/>
    </row>
    <row r="58" spans="1:25" s="20" customFormat="1" x14ac:dyDescent="0.25">
      <c r="D58" s="162"/>
      <c r="E58" s="21"/>
    </row>
    <row r="59" spans="1:25" s="20" customFormat="1" x14ac:dyDescent="0.25">
      <c r="B59" s="379" t="s">
        <v>28</v>
      </c>
      <c r="C59" s="379" t="s">
        <v>27</v>
      </c>
      <c r="D59" s="381" t="s">
        <v>33</v>
      </c>
      <c r="E59" s="381"/>
    </row>
    <row r="60" spans="1:25" s="20" customFormat="1" x14ac:dyDescent="0.25">
      <c r="B60" s="380"/>
      <c r="C60" s="380"/>
      <c r="D60" s="165" t="s">
        <v>23</v>
      </c>
      <c r="E60" s="43" t="s">
        <v>24</v>
      </c>
    </row>
    <row r="61" spans="1:25" s="20" customFormat="1" ht="30.6" customHeight="1" x14ac:dyDescent="0.25">
      <c r="B61" s="304" t="s">
        <v>21</v>
      </c>
      <c r="C61" s="42">
        <f>+K57</f>
        <v>8</v>
      </c>
      <c r="D61" s="253"/>
      <c r="E61" s="40" t="s">
        <v>370</v>
      </c>
      <c r="F61" s="22"/>
      <c r="G61" s="22"/>
      <c r="H61" s="22"/>
      <c r="I61" s="22"/>
      <c r="J61" s="22"/>
      <c r="K61" s="22"/>
      <c r="L61" s="22"/>
      <c r="M61" s="22"/>
    </row>
    <row r="62" spans="1:25" s="20" customFormat="1" ht="30" customHeight="1" x14ac:dyDescent="0.25">
      <c r="B62" s="304" t="s">
        <v>25</v>
      </c>
      <c r="C62" s="303">
        <f>+M57</f>
        <v>325</v>
      </c>
      <c r="D62" s="253"/>
      <c r="E62" s="40" t="s">
        <v>370</v>
      </c>
    </row>
    <row r="63" spans="1:25" s="20" customFormat="1" x14ac:dyDescent="0.25">
      <c r="B63" s="23"/>
      <c r="C63" s="383"/>
      <c r="D63" s="383"/>
      <c r="E63" s="383"/>
      <c r="F63" s="383"/>
      <c r="G63" s="383"/>
      <c r="H63" s="383"/>
      <c r="I63" s="383"/>
      <c r="J63" s="383"/>
      <c r="K63" s="383"/>
      <c r="L63" s="383"/>
      <c r="M63" s="383"/>
      <c r="N63" s="383"/>
    </row>
    <row r="64" spans="1:25" ht="28.15" customHeight="1" thickBot="1" x14ac:dyDescent="0.3"/>
    <row r="65" spans="2:16" ht="27" thickBot="1" x14ac:dyDescent="0.3">
      <c r="B65" s="384" t="s">
        <v>96</v>
      </c>
      <c r="C65" s="384"/>
      <c r="D65" s="384"/>
      <c r="E65" s="384"/>
      <c r="F65" s="384"/>
      <c r="G65" s="384"/>
      <c r="H65" s="384"/>
      <c r="I65" s="384"/>
      <c r="J65" s="384"/>
      <c r="K65" s="384"/>
      <c r="L65" s="384"/>
      <c r="M65" s="384"/>
      <c r="N65" s="384"/>
    </row>
    <row r="68" spans="2:16" ht="109.5" customHeight="1" x14ac:dyDescent="0.25">
      <c r="B68" s="78" t="s">
        <v>139</v>
      </c>
      <c r="C68" s="47" t="s">
        <v>2</v>
      </c>
      <c r="D68" s="254" t="s">
        <v>98</v>
      </c>
      <c r="E68" s="47" t="s">
        <v>97</v>
      </c>
      <c r="F68" s="47" t="s">
        <v>99</v>
      </c>
      <c r="G68" s="47" t="s">
        <v>100</v>
      </c>
      <c r="H68" s="47" t="s">
        <v>101</v>
      </c>
      <c r="I68" s="47" t="s">
        <v>102</v>
      </c>
      <c r="J68" s="47" t="s">
        <v>103</v>
      </c>
      <c r="K68" s="47" t="s">
        <v>104</v>
      </c>
      <c r="L68" s="47" t="s">
        <v>105</v>
      </c>
      <c r="M68" s="58" t="s">
        <v>106</v>
      </c>
      <c r="N68" s="58" t="s">
        <v>107</v>
      </c>
      <c r="O68" s="361" t="s">
        <v>3</v>
      </c>
      <c r="P68" s="362"/>
    </row>
    <row r="69" spans="2:16" s="67" customFormat="1" ht="60.75" customHeight="1" x14ac:dyDescent="0.25">
      <c r="B69" s="126" t="s">
        <v>396</v>
      </c>
      <c r="C69" s="126" t="s">
        <v>171</v>
      </c>
      <c r="D69" s="255" t="s">
        <v>444</v>
      </c>
      <c r="E69" s="130">
        <v>190</v>
      </c>
      <c r="F69" s="130" t="s">
        <v>354</v>
      </c>
      <c r="G69" s="130" t="s">
        <v>126</v>
      </c>
      <c r="H69" s="39" t="s">
        <v>354</v>
      </c>
      <c r="I69" s="39" t="s">
        <v>354</v>
      </c>
      <c r="J69" s="39" t="s">
        <v>126</v>
      </c>
      <c r="K69" s="182" t="s">
        <v>126</v>
      </c>
      <c r="L69" s="182" t="s">
        <v>126</v>
      </c>
      <c r="M69" s="182" t="s">
        <v>126</v>
      </c>
      <c r="N69" s="182" t="s">
        <v>126</v>
      </c>
      <c r="O69" s="401"/>
      <c r="P69" s="402"/>
    </row>
    <row r="70" spans="2:16" s="67" customFormat="1" ht="30" x14ac:dyDescent="0.25">
      <c r="B70" s="126" t="s">
        <v>446</v>
      </c>
      <c r="C70" s="126" t="s">
        <v>171</v>
      </c>
      <c r="D70" s="256" t="s">
        <v>445</v>
      </c>
      <c r="E70" s="130">
        <v>73</v>
      </c>
      <c r="F70" s="130" t="s">
        <v>354</v>
      </c>
      <c r="G70" s="130" t="s">
        <v>126</v>
      </c>
      <c r="H70" s="39" t="s">
        <v>354</v>
      </c>
      <c r="I70" s="39" t="s">
        <v>354</v>
      </c>
      <c r="J70" s="39" t="s">
        <v>126</v>
      </c>
      <c r="K70" s="182" t="s">
        <v>126</v>
      </c>
      <c r="L70" s="182" t="s">
        <v>126</v>
      </c>
      <c r="M70" s="182" t="s">
        <v>126</v>
      </c>
      <c r="N70" s="182" t="s">
        <v>126</v>
      </c>
      <c r="O70" s="401"/>
      <c r="P70" s="402"/>
    </row>
    <row r="71" spans="2:16" s="67" customFormat="1" ht="57" customHeight="1" x14ac:dyDescent="0.25">
      <c r="B71" s="126" t="s">
        <v>368</v>
      </c>
      <c r="C71" s="182" t="s">
        <v>171</v>
      </c>
      <c r="D71" s="257" t="s">
        <v>447</v>
      </c>
      <c r="E71" s="182">
        <v>53</v>
      </c>
      <c r="F71" s="130" t="s">
        <v>354</v>
      </c>
      <c r="G71" s="130" t="s">
        <v>126</v>
      </c>
      <c r="H71" s="39" t="s">
        <v>354</v>
      </c>
      <c r="I71" s="39" t="s">
        <v>354</v>
      </c>
      <c r="J71" s="39" t="s">
        <v>126</v>
      </c>
      <c r="K71" s="182" t="s">
        <v>126</v>
      </c>
      <c r="L71" s="182" t="s">
        <v>126</v>
      </c>
      <c r="M71" s="182" t="s">
        <v>126</v>
      </c>
      <c r="N71" s="182" t="s">
        <v>126</v>
      </c>
      <c r="O71" s="401"/>
      <c r="P71" s="402"/>
    </row>
    <row r="72" spans="2:16" s="67" customFormat="1" ht="48" customHeight="1" x14ac:dyDescent="0.25">
      <c r="B72" s="126" t="s">
        <v>368</v>
      </c>
      <c r="C72" s="182" t="s">
        <v>171</v>
      </c>
      <c r="D72" s="256" t="s">
        <v>448</v>
      </c>
      <c r="E72" s="67">
        <v>90</v>
      </c>
      <c r="F72" s="130" t="s">
        <v>354</v>
      </c>
      <c r="G72" s="130" t="s">
        <v>126</v>
      </c>
      <c r="H72" s="39" t="s">
        <v>354</v>
      </c>
      <c r="I72" s="39" t="s">
        <v>354</v>
      </c>
      <c r="J72" s="39" t="s">
        <v>126</v>
      </c>
      <c r="K72" s="182" t="s">
        <v>126</v>
      </c>
      <c r="L72" s="182" t="s">
        <v>126</v>
      </c>
      <c r="M72" s="182" t="s">
        <v>126</v>
      </c>
      <c r="N72" s="182" t="s">
        <v>126</v>
      </c>
      <c r="O72" s="401"/>
      <c r="P72" s="402"/>
    </row>
    <row r="73" spans="2:16" x14ac:dyDescent="0.25">
      <c r="B73" s="48"/>
      <c r="C73" s="48"/>
      <c r="D73" s="258"/>
      <c r="E73" s="48"/>
      <c r="F73" s="48"/>
      <c r="G73" s="48"/>
      <c r="H73" s="79"/>
      <c r="I73" s="79"/>
      <c r="J73" s="79"/>
      <c r="K73" s="79"/>
      <c r="L73" s="79"/>
      <c r="M73" s="79"/>
      <c r="N73" s="79"/>
      <c r="O73" s="182"/>
      <c r="P73" s="182"/>
    </row>
    <row r="74" spans="2:16" x14ac:dyDescent="0.25">
      <c r="B74" s="48"/>
      <c r="C74" s="48"/>
      <c r="D74" s="258"/>
      <c r="E74" s="48"/>
      <c r="F74" s="48"/>
      <c r="G74" s="48"/>
      <c r="H74" s="79"/>
      <c r="I74" s="79"/>
      <c r="J74" s="79"/>
      <c r="K74" s="79"/>
      <c r="L74" s="79"/>
      <c r="M74" s="79"/>
      <c r="N74" s="79"/>
      <c r="O74" s="182"/>
      <c r="P74" s="182"/>
    </row>
    <row r="75" spans="2:16" ht="30" x14ac:dyDescent="0.25">
      <c r="B75" s="217" t="s">
        <v>1</v>
      </c>
      <c r="D75" s="259"/>
      <c r="E75" s="217"/>
      <c r="F75" s="217"/>
      <c r="G75" s="217"/>
    </row>
    <row r="76" spans="2:16" x14ac:dyDescent="0.25">
      <c r="B76" s="5" t="s">
        <v>36</v>
      </c>
    </row>
    <row r="77" spans="2:16" x14ac:dyDescent="0.25">
      <c r="B77" s="5" t="s">
        <v>59</v>
      </c>
    </row>
    <row r="79" spans="2:16" ht="15.75" thickBot="1" x14ac:dyDescent="0.3"/>
    <row r="80" spans="2:16" ht="27" thickBot="1" x14ac:dyDescent="0.3">
      <c r="B80" s="354" t="s">
        <v>37</v>
      </c>
      <c r="C80" s="355"/>
      <c r="D80" s="355"/>
      <c r="E80" s="355"/>
      <c r="F80" s="355"/>
      <c r="G80" s="355"/>
      <c r="H80" s="355"/>
      <c r="I80" s="355"/>
      <c r="J80" s="355"/>
      <c r="K80" s="355"/>
      <c r="L80" s="355"/>
      <c r="M80" s="355"/>
      <c r="N80" s="356"/>
    </row>
    <row r="85" spans="1:17" ht="76.5" customHeight="1" x14ac:dyDescent="0.25">
      <c r="B85" s="78" t="s">
        <v>0</v>
      </c>
      <c r="C85" s="78" t="s">
        <v>38</v>
      </c>
      <c r="D85" s="78" t="s">
        <v>39</v>
      </c>
      <c r="E85" s="78" t="s">
        <v>108</v>
      </c>
      <c r="F85" s="78" t="s">
        <v>110</v>
      </c>
      <c r="G85" s="78" t="s">
        <v>111</v>
      </c>
      <c r="H85" s="78" t="s">
        <v>112</v>
      </c>
      <c r="I85" s="78" t="s">
        <v>109</v>
      </c>
      <c r="J85" s="361" t="s">
        <v>113</v>
      </c>
      <c r="K85" s="382"/>
      <c r="L85" s="362"/>
      <c r="M85" s="78" t="s">
        <v>114</v>
      </c>
      <c r="N85" s="78" t="s">
        <v>40</v>
      </c>
      <c r="O85" s="78" t="s">
        <v>41</v>
      </c>
      <c r="P85" s="385" t="s">
        <v>3</v>
      </c>
      <c r="Q85" s="385"/>
    </row>
    <row r="86" spans="1:17" s="122" customFormat="1" ht="49.5" customHeight="1" x14ac:dyDescent="0.25">
      <c r="A86" s="195">
        <v>1</v>
      </c>
      <c r="B86" s="183" t="s">
        <v>42</v>
      </c>
      <c r="C86" s="183" t="s">
        <v>449</v>
      </c>
      <c r="D86" s="183" t="s">
        <v>184</v>
      </c>
      <c r="E86" s="131">
        <v>1119836388</v>
      </c>
      <c r="F86" s="183" t="s">
        <v>182</v>
      </c>
      <c r="G86" s="183" t="s">
        <v>155</v>
      </c>
      <c r="H86" s="128" t="s">
        <v>185</v>
      </c>
      <c r="I86" s="129" t="s">
        <v>186</v>
      </c>
      <c r="J86" s="183"/>
      <c r="K86" s="129"/>
      <c r="L86" s="129"/>
      <c r="M86" s="183" t="s">
        <v>126</v>
      </c>
      <c r="N86" s="183" t="s">
        <v>126</v>
      </c>
      <c r="O86" s="183" t="s">
        <v>127</v>
      </c>
      <c r="P86" s="359" t="s">
        <v>187</v>
      </c>
      <c r="Q86" s="360"/>
    </row>
    <row r="87" spans="1:17" s="121" customFormat="1" ht="327.75" x14ac:dyDescent="0.25">
      <c r="A87" s="67">
        <v>2</v>
      </c>
      <c r="B87" s="66" t="s">
        <v>42</v>
      </c>
      <c r="C87" s="145" t="s">
        <v>449</v>
      </c>
      <c r="D87" s="66" t="s">
        <v>241</v>
      </c>
      <c r="E87" s="131">
        <v>56077461</v>
      </c>
      <c r="F87" s="127" t="s">
        <v>189</v>
      </c>
      <c r="G87" s="66" t="s">
        <v>204</v>
      </c>
      <c r="H87" s="128" t="s">
        <v>242</v>
      </c>
      <c r="I87" s="129" t="s">
        <v>126</v>
      </c>
      <c r="J87" s="145" t="s">
        <v>243</v>
      </c>
      <c r="K87" s="129" t="s">
        <v>244</v>
      </c>
      <c r="L87" s="129" t="s">
        <v>543</v>
      </c>
      <c r="M87" s="66" t="s">
        <v>126</v>
      </c>
      <c r="N87" s="66" t="s">
        <v>126</v>
      </c>
      <c r="O87" s="66" t="s">
        <v>127</v>
      </c>
      <c r="P87" s="359" t="s">
        <v>544</v>
      </c>
      <c r="Q87" s="409"/>
    </row>
    <row r="88" spans="1:17" ht="44.25" customHeight="1" x14ac:dyDescent="0.25">
      <c r="A88" s="146">
        <v>1</v>
      </c>
      <c r="B88" s="145" t="s">
        <v>250</v>
      </c>
      <c r="C88" s="145" t="s">
        <v>449</v>
      </c>
      <c r="D88" s="145" t="s">
        <v>286</v>
      </c>
      <c r="E88" s="131">
        <v>1122812696</v>
      </c>
      <c r="F88" s="145" t="s">
        <v>154</v>
      </c>
      <c r="G88" s="145" t="s">
        <v>155</v>
      </c>
      <c r="H88" s="128" t="s">
        <v>274</v>
      </c>
      <c r="I88" s="129" t="s">
        <v>183</v>
      </c>
      <c r="J88" s="145" t="s">
        <v>158</v>
      </c>
      <c r="K88" s="129" t="s">
        <v>158</v>
      </c>
      <c r="L88" s="129" t="s">
        <v>158</v>
      </c>
      <c r="M88" s="145" t="s">
        <v>126</v>
      </c>
      <c r="N88" s="271" t="s">
        <v>126</v>
      </c>
      <c r="O88" s="145" t="s">
        <v>127</v>
      </c>
      <c r="P88" s="359" t="s">
        <v>287</v>
      </c>
      <c r="Q88" s="360"/>
    </row>
    <row r="89" spans="1:17" s="239" customFormat="1" ht="132" customHeight="1" x14ac:dyDescent="0.25">
      <c r="A89" s="236">
        <v>2</v>
      </c>
      <c r="B89" s="234" t="s">
        <v>250</v>
      </c>
      <c r="C89" s="234" t="s">
        <v>449</v>
      </c>
      <c r="D89" s="234" t="s">
        <v>253</v>
      </c>
      <c r="E89" s="237">
        <v>26985056</v>
      </c>
      <c r="F89" s="234" t="s">
        <v>154</v>
      </c>
      <c r="G89" s="234" t="s">
        <v>155</v>
      </c>
      <c r="H89" s="238" t="s">
        <v>254</v>
      </c>
      <c r="I89" s="234" t="s">
        <v>183</v>
      </c>
      <c r="J89" s="234" t="s">
        <v>255</v>
      </c>
      <c r="K89" s="234" t="s">
        <v>256</v>
      </c>
      <c r="L89" s="234" t="s">
        <v>257</v>
      </c>
      <c r="M89" s="234" t="s">
        <v>126</v>
      </c>
      <c r="N89" s="271" t="s">
        <v>126</v>
      </c>
      <c r="O89" s="234" t="s">
        <v>127</v>
      </c>
      <c r="P89" s="357" t="s">
        <v>258</v>
      </c>
      <c r="Q89" s="358"/>
    </row>
    <row r="93" spans="1:17" x14ac:dyDescent="0.25">
      <c r="B93" s="6"/>
      <c r="C93" s="6"/>
      <c r="D93" s="260"/>
      <c r="E93" s="6"/>
      <c r="F93" s="6"/>
      <c r="G93" s="6"/>
      <c r="H93" s="6"/>
      <c r="I93" s="6"/>
      <c r="J93" s="6"/>
      <c r="K93" s="6"/>
      <c r="L93" s="6"/>
      <c r="M93" s="6"/>
      <c r="N93" s="6"/>
      <c r="O93" s="6"/>
      <c r="P93" s="214"/>
    </row>
    <row r="94" spans="1:17" ht="15.75" thickBot="1" x14ac:dyDescent="0.3"/>
    <row r="95" spans="1:17" ht="27" thickBot="1" x14ac:dyDescent="0.3">
      <c r="B95" s="354" t="s">
        <v>44</v>
      </c>
      <c r="C95" s="355"/>
      <c r="D95" s="355"/>
      <c r="E95" s="355"/>
      <c r="F95" s="355"/>
      <c r="G95" s="355"/>
      <c r="H95" s="355"/>
      <c r="I95" s="355"/>
      <c r="J95" s="355"/>
      <c r="K95" s="355"/>
      <c r="L95" s="355"/>
      <c r="M95" s="355"/>
      <c r="N95" s="356"/>
    </row>
    <row r="98" spans="1:25" ht="46.15" customHeight="1" x14ac:dyDescent="0.25">
      <c r="B98" s="47" t="s">
        <v>32</v>
      </c>
      <c r="C98" s="47" t="s">
        <v>45</v>
      </c>
      <c r="D98" s="361" t="s">
        <v>3</v>
      </c>
      <c r="E98" s="362"/>
    </row>
    <row r="99" spans="1:25" ht="68.25" customHeight="1" x14ac:dyDescent="0.25">
      <c r="B99" s="48" t="s">
        <v>115</v>
      </c>
      <c r="C99" s="79" t="s">
        <v>126</v>
      </c>
      <c r="D99" s="363"/>
      <c r="E99" s="363"/>
    </row>
    <row r="102" spans="1:25" ht="26.25" x14ac:dyDescent="0.25">
      <c r="B102" s="364" t="s">
        <v>61</v>
      </c>
      <c r="C102" s="365"/>
      <c r="D102" s="365"/>
      <c r="E102" s="365"/>
      <c r="F102" s="365"/>
      <c r="G102" s="365"/>
      <c r="H102" s="365"/>
      <c r="I102" s="365"/>
      <c r="J102" s="365"/>
      <c r="K102" s="365"/>
      <c r="L102" s="365"/>
      <c r="M102" s="365"/>
      <c r="N102" s="365"/>
      <c r="O102" s="365"/>
      <c r="P102" s="365"/>
    </row>
    <row r="104" spans="1:25" ht="15.75" thickBot="1" x14ac:dyDescent="0.3"/>
    <row r="105" spans="1:25" ht="27" thickBot="1" x14ac:dyDescent="0.3">
      <c r="B105" s="354" t="s">
        <v>51</v>
      </c>
      <c r="C105" s="355"/>
      <c r="D105" s="355"/>
      <c r="E105" s="355"/>
      <c r="F105" s="355"/>
      <c r="G105" s="355"/>
      <c r="H105" s="355"/>
      <c r="I105" s="355"/>
      <c r="J105" s="355"/>
      <c r="K105" s="355"/>
      <c r="L105" s="355"/>
      <c r="M105" s="355"/>
      <c r="N105" s="356"/>
    </row>
    <row r="107" spans="1:25" ht="15.75" thickBot="1" x14ac:dyDescent="0.3">
      <c r="M107" s="45"/>
      <c r="N107" s="45"/>
    </row>
    <row r="108" spans="1:25" s="67" customFormat="1" ht="109.5" customHeight="1" x14ac:dyDescent="0.25">
      <c r="B108" s="76" t="s">
        <v>135</v>
      </c>
      <c r="C108" s="76" t="s">
        <v>136</v>
      </c>
      <c r="D108" s="252" t="s">
        <v>137</v>
      </c>
      <c r="E108" s="76" t="s">
        <v>43</v>
      </c>
      <c r="F108" s="76" t="s">
        <v>22</v>
      </c>
      <c r="G108" s="76" t="s">
        <v>95</v>
      </c>
      <c r="H108" s="76" t="s">
        <v>17</v>
      </c>
      <c r="I108" s="76" t="s">
        <v>10</v>
      </c>
      <c r="J108" s="76" t="s">
        <v>30</v>
      </c>
      <c r="K108" s="76" t="s">
        <v>58</v>
      </c>
      <c r="L108" s="76" t="s">
        <v>20</v>
      </c>
      <c r="M108" s="63" t="s">
        <v>26</v>
      </c>
      <c r="N108" s="76" t="s">
        <v>138</v>
      </c>
      <c r="O108" s="76" t="s">
        <v>35</v>
      </c>
      <c r="P108" s="77" t="s">
        <v>11</v>
      </c>
      <c r="Q108" s="182" t="s">
        <v>3</v>
      </c>
    </row>
    <row r="109" spans="1:25" s="72" customFormat="1" x14ac:dyDescent="0.25">
      <c r="A109" s="37">
        <v>1</v>
      </c>
      <c r="B109" s="73"/>
      <c r="C109" s="73"/>
      <c r="D109" s="73"/>
      <c r="E109" s="211"/>
      <c r="F109" s="70"/>
      <c r="G109" s="213"/>
      <c r="H109" s="212"/>
      <c r="I109" s="71"/>
      <c r="J109" s="71"/>
      <c r="K109" s="209"/>
      <c r="L109" s="118"/>
      <c r="M109" s="209"/>
      <c r="N109" s="209"/>
      <c r="O109" s="19"/>
      <c r="P109" s="19"/>
      <c r="Q109" s="412" t="s">
        <v>453</v>
      </c>
      <c r="R109" s="208"/>
      <c r="S109" s="208"/>
      <c r="T109" s="208"/>
      <c r="U109" s="208"/>
      <c r="V109" s="208"/>
      <c r="W109" s="208"/>
      <c r="X109" s="208"/>
      <c r="Y109" s="208"/>
    </row>
    <row r="110" spans="1:25" s="72" customFormat="1" x14ac:dyDescent="0.25">
      <c r="A110" s="37"/>
      <c r="B110" s="73"/>
      <c r="C110" s="73"/>
      <c r="D110" s="73"/>
      <c r="E110" s="211"/>
      <c r="F110" s="70"/>
      <c r="G110" s="69"/>
      <c r="H110" s="212"/>
      <c r="I110" s="71"/>
      <c r="J110" s="71"/>
      <c r="K110" s="209"/>
      <c r="L110" s="118"/>
      <c r="M110" s="209"/>
      <c r="N110" s="209"/>
      <c r="O110" s="19"/>
      <c r="P110" s="19"/>
      <c r="Q110" s="413"/>
      <c r="R110" s="208"/>
      <c r="S110" s="208"/>
      <c r="T110" s="208"/>
      <c r="U110" s="208"/>
      <c r="V110" s="208"/>
      <c r="W110" s="208"/>
      <c r="X110" s="208"/>
      <c r="Y110" s="208"/>
    </row>
    <row r="111" spans="1:25" s="72" customFormat="1" x14ac:dyDescent="0.25">
      <c r="A111" s="37">
        <f t="shared" ref="A111:A116" si="1">+A110+1</f>
        <v>1</v>
      </c>
      <c r="B111" s="73"/>
      <c r="C111" s="73"/>
      <c r="D111" s="73"/>
      <c r="E111" s="211"/>
      <c r="F111" s="70"/>
      <c r="G111" s="70"/>
      <c r="H111" s="212"/>
      <c r="I111" s="71"/>
      <c r="J111" s="71"/>
      <c r="K111" s="209"/>
      <c r="L111" s="71"/>
      <c r="M111" s="209"/>
      <c r="N111" s="209">
        <f t="shared" ref="N111:N116" si="2">+G111*M111</f>
        <v>0</v>
      </c>
      <c r="O111" s="19"/>
      <c r="P111" s="19"/>
      <c r="Q111" s="413"/>
      <c r="R111" s="208"/>
      <c r="S111" s="208"/>
      <c r="T111" s="208"/>
      <c r="U111" s="208"/>
      <c r="V111" s="208"/>
      <c r="W111" s="208"/>
      <c r="X111" s="208"/>
      <c r="Y111" s="208"/>
    </row>
    <row r="112" spans="1:25" s="72" customFormat="1" x14ac:dyDescent="0.25">
      <c r="A112" s="37">
        <f t="shared" si="1"/>
        <v>2</v>
      </c>
      <c r="B112" s="73"/>
      <c r="C112" s="74"/>
      <c r="D112" s="73"/>
      <c r="E112" s="211"/>
      <c r="F112" s="70"/>
      <c r="G112" s="70"/>
      <c r="H112" s="70"/>
      <c r="I112" s="71"/>
      <c r="J112" s="71"/>
      <c r="K112" s="71"/>
      <c r="L112" s="71"/>
      <c r="M112" s="210"/>
      <c r="N112" s="209">
        <f t="shared" si="2"/>
        <v>0</v>
      </c>
      <c r="O112" s="19"/>
      <c r="P112" s="19"/>
      <c r="Q112" s="413"/>
      <c r="R112" s="208"/>
      <c r="S112" s="208"/>
      <c r="T112" s="208"/>
      <c r="U112" s="208"/>
      <c r="V112" s="208"/>
      <c r="W112" s="208"/>
      <c r="X112" s="208"/>
      <c r="Y112" s="208"/>
    </row>
    <row r="113" spans="1:25" s="72" customFormat="1" x14ac:dyDescent="0.25">
      <c r="A113" s="37">
        <f t="shared" si="1"/>
        <v>3</v>
      </c>
      <c r="B113" s="73"/>
      <c r="C113" s="74"/>
      <c r="D113" s="73"/>
      <c r="E113" s="211"/>
      <c r="F113" s="70"/>
      <c r="G113" s="70"/>
      <c r="H113" s="70"/>
      <c r="I113" s="71"/>
      <c r="J113" s="71"/>
      <c r="K113" s="71"/>
      <c r="L113" s="71"/>
      <c r="M113" s="210"/>
      <c r="N113" s="209">
        <f t="shared" si="2"/>
        <v>0</v>
      </c>
      <c r="O113" s="19"/>
      <c r="P113" s="19"/>
      <c r="Q113" s="413"/>
      <c r="R113" s="208"/>
      <c r="S113" s="208"/>
      <c r="T113" s="208"/>
      <c r="U113" s="208"/>
      <c r="V113" s="208"/>
      <c r="W113" s="208"/>
      <c r="X113" s="208"/>
      <c r="Y113" s="208"/>
    </row>
    <row r="114" spans="1:25" s="72" customFormat="1" x14ac:dyDescent="0.25">
      <c r="A114" s="37">
        <f t="shared" si="1"/>
        <v>4</v>
      </c>
      <c r="B114" s="73"/>
      <c r="C114" s="74"/>
      <c r="D114" s="73"/>
      <c r="E114" s="211"/>
      <c r="F114" s="70"/>
      <c r="G114" s="70"/>
      <c r="H114" s="70"/>
      <c r="I114" s="71"/>
      <c r="J114" s="71"/>
      <c r="K114" s="71"/>
      <c r="L114" s="71"/>
      <c r="M114" s="210"/>
      <c r="N114" s="209">
        <f t="shared" si="2"/>
        <v>0</v>
      </c>
      <c r="O114" s="19"/>
      <c r="P114" s="19"/>
      <c r="Q114" s="413"/>
      <c r="R114" s="208"/>
      <c r="S114" s="208"/>
      <c r="T114" s="208"/>
      <c r="U114" s="208"/>
      <c r="V114" s="208"/>
      <c r="W114" s="208"/>
      <c r="X114" s="208"/>
      <c r="Y114" s="208"/>
    </row>
    <row r="115" spans="1:25" s="72" customFormat="1" x14ac:dyDescent="0.25">
      <c r="A115" s="37">
        <f t="shared" si="1"/>
        <v>5</v>
      </c>
      <c r="B115" s="73"/>
      <c r="C115" s="74"/>
      <c r="D115" s="73"/>
      <c r="E115" s="211"/>
      <c r="F115" s="70"/>
      <c r="G115" s="70"/>
      <c r="H115" s="70"/>
      <c r="I115" s="71"/>
      <c r="J115" s="71"/>
      <c r="K115" s="71"/>
      <c r="L115" s="71"/>
      <c r="M115" s="210"/>
      <c r="N115" s="209">
        <f t="shared" si="2"/>
        <v>0</v>
      </c>
      <c r="O115" s="19"/>
      <c r="P115" s="19"/>
      <c r="Q115" s="413"/>
      <c r="R115" s="208"/>
      <c r="S115" s="208"/>
      <c r="T115" s="208"/>
      <c r="U115" s="208"/>
      <c r="V115" s="208"/>
      <c r="W115" s="208"/>
      <c r="X115" s="208"/>
      <c r="Y115" s="208"/>
    </row>
    <row r="116" spans="1:25" s="72" customFormat="1" x14ac:dyDescent="0.25">
      <c r="A116" s="37">
        <f t="shared" si="1"/>
        <v>6</v>
      </c>
      <c r="B116" s="73"/>
      <c r="C116" s="74"/>
      <c r="D116" s="73"/>
      <c r="E116" s="69"/>
      <c r="F116" s="70"/>
      <c r="G116" s="70"/>
      <c r="H116" s="70"/>
      <c r="I116" s="71"/>
      <c r="J116" s="71"/>
      <c r="K116" s="71"/>
      <c r="L116" s="71"/>
      <c r="M116" s="210"/>
      <c r="N116" s="209">
        <f t="shared" si="2"/>
        <v>0</v>
      </c>
      <c r="O116" s="19"/>
      <c r="P116" s="19"/>
      <c r="Q116" s="413"/>
      <c r="R116" s="208"/>
      <c r="S116" s="208"/>
      <c r="T116" s="208"/>
      <c r="U116" s="208"/>
      <c r="V116" s="208"/>
      <c r="W116" s="208"/>
      <c r="X116" s="208"/>
      <c r="Y116" s="208"/>
    </row>
    <row r="117" spans="1:25" s="72" customFormat="1" x14ac:dyDescent="0.25">
      <c r="A117" s="37"/>
      <c r="B117" s="114" t="s">
        <v>16</v>
      </c>
      <c r="C117" s="74"/>
      <c r="D117" s="73"/>
      <c r="E117" s="69"/>
      <c r="F117" s="70"/>
      <c r="G117" s="70"/>
      <c r="H117" s="70"/>
      <c r="I117" s="71"/>
      <c r="J117" s="71"/>
      <c r="K117" s="75">
        <f>SUM(K109:K116)</f>
        <v>0</v>
      </c>
      <c r="L117" s="75">
        <f>SUM(L109:L116)</f>
        <v>0</v>
      </c>
      <c r="M117" s="108">
        <f>SUM(M109:M116)</f>
        <v>0</v>
      </c>
      <c r="N117" s="75">
        <f>SUM(N109:N116)</f>
        <v>0</v>
      </c>
      <c r="O117" s="19"/>
      <c r="P117" s="19"/>
      <c r="Q117" s="414"/>
    </row>
    <row r="118" spans="1:25" x14ac:dyDescent="0.25">
      <c r="B118" s="20"/>
      <c r="C118" s="20"/>
      <c r="D118" s="162"/>
      <c r="E118" s="21"/>
      <c r="F118" s="20"/>
      <c r="G118" s="20"/>
      <c r="H118" s="20"/>
      <c r="I118" s="20"/>
      <c r="J118" s="20"/>
      <c r="K118" s="20"/>
      <c r="L118" s="20"/>
      <c r="M118" s="20"/>
      <c r="N118" s="20"/>
      <c r="O118" s="20"/>
      <c r="P118" s="20"/>
    </row>
    <row r="119" spans="1:25" ht="18.75" x14ac:dyDescent="0.25">
      <c r="B119" s="41" t="s">
        <v>31</v>
      </c>
      <c r="C119" s="51">
        <f>+K117</f>
        <v>0</v>
      </c>
      <c r="H119" s="22"/>
      <c r="I119" s="22"/>
      <c r="J119" s="22"/>
      <c r="K119" s="22"/>
      <c r="L119" s="22"/>
      <c r="M119" s="22"/>
      <c r="N119" s="20"/>
      <c r="O119" s="20"/>
      <c r="P119" s="20"/>
    </row>
    <row r="121" spans="1:25" ht="15.75" thickBot="1" x14ac:dyDescent="0.3"/>
    <row r="122" spans="1:25" ht="37.15" customHeight="1" thickBot="1" x14ac:dyDescent="0.3">
      <c r="B122" s="53" t="s">
        <v>47</v>
      </c>
      <c r="C122" s="54" t="s">
        <v>48</v>
      </c>
      <c r="D122" s="261" t="s">
        <v>49</v>
      </c>
      <c r="E122" s="54" t="s">
        <v>52</v>
      </c>
    </row>
    <row r="123" spans="1:25" ht="41.45" customHeight="1" x14ac:dyDescent="0.25">
      <c r="B123" s="46" t="s">
        <v>116</v>
      </c>
      <c r="C123" s="49">
        <v>20</v>
      </c>
      <c r="D123" s="262">
        <v>0</v>
      </c>
      <c r="E123" s="394">
        <f>+D123+D124+D125</f>
        <v>0</v>
      </c>
    </row>
    <row r="124" spans="1:25" ht="28.5" x14ac:dyDescent="0.25">
      <c r="B124" s="46" t="s">
        <v>117</v>
      </c>
      <c r="C124" s="39">
        <v>30</v>
      </c>
      <c r="D124" s="192">
        <v>0</v>
      </c>
      <c r="E124" s="395"/>
    </row>
    <row r="125" spans="1:25" ht="29.25" thickBot="1" x14ac:dyDescent="0.3">
      <c r="B125" s="46" t="s">
        <v>118</v>
      </c>
      <c r="C125" s="50">
        <v>40</v>
      </c>
      <c r="D125" s="263">
        <v>0</v>
      </c>
      <c r="E125" s="396"/>
    </row>
    <row r="127" spans="1:25" ht="15.75" thickBot="1" x14ac:dyDescent="0.3"/>
    <row r="128" spans="1:25" ht="27" thickBot="1" x14ac:dyDescent="0.3">
      <c r="B128" s="354" t="s">
        <v>149</v>
      </c>
      <c r="C128" s="355"/>
      <c r="D128" s="355"/>
      <c r="E128" s="355"/>
      <c r="F128" s="355"/>
      <c r="G128" s="355"/>
      <c r="H128" s="355"/>
      <c r="I128" s="355"/>
      <c r="J128" s="355"/>
      <c r="K128" s="355"/>
      <c r="L128" s="355"/>
      <c r="M128" s="355"/>
      <c r="N128" s="356"/>
    </row>
    <row r="130" spans="2:17" ht="76.5" customHeight="1" x14ac:dyDescent="0.25">
      <c r="B130" s="78" t="s">
        <v>0</v>
      </c>
      <c r="C130" s="78" t="s">
        <v>38</v>
      </c>
      <c r="D130" s="243" t="s">
        <v>39</v>
      </c>
      <c r="E130" s="78" t="s">
        <v>108</v>
      </c>
      <c r="F130" s="78" t="s">
        <v>110</v>
      </c>
      <c r="G130" s="78" t="s">
        <v>111</v>
      </c>
      <c r="H130" s="78" t="s">
        <v>112</v>
      </c>
      <c r="I130" s="78" t="s">
        <v>109</v>
      </c>
      <c r="J130" s="361" t="s">
        <v>113</v>
      </c>
      <c r="K130" s="382"/>
      <c r="L130" s="362"/>
      <c r="M130" s="78" t="s">
        <v>114</v>
      </c>
      <c r="N130" s="78" t="s">
        <v>40</v>
      </c>
      <c r="O130" s="78" t="s">
        <v>41</v>
      </c>
      <c r="P130" s="361" t="s">
        <v>3</v>
      </c>
      <c r="Q130" s="390"/>
    </row>
    <row r="131" spans="2:17" s="195" customFormat="1" ht="140.25" customHeight="1" x14ac:dyDescent="0.25">
      <c r="B131" s="183" t="s">
        <v>123</v>
      </c>
      <c r="C131" s="183" t="s">
        <v>454</v>
      </c>
      <c r="D131" s="203" t="s">
        <v>436</v>
      </c>
      <c r="E131" s="229">
        <v>1120739878</v>
      </c>
      <c r="F131" s="183" t="s">
        <v>437</v>
      </c>
      <c r="G131" s="183" t="s">
        <v>155</v>
      </c>
      <c r="H131" s="230" t="s">
        <v>438</v>
      </c>
      <c r="I131" s="231" t="s">
        <v>354</v>
      </c>
      <c r="J131" s="183" t="s">
        <v>439</v>
      </c>
      <c r="K131" s="129" t="s">
        <v>440</v>
      </c>
      <c r="L131" s="129" t="s">
        <v>441</v>
      </c>
      <c r="M131" s="229" t="s">
        <v>126</v>
      </c>
      <c r="N131" s="229" t="s">
        <v>126</v>
      </c>
      <c r="O131" s="229" t="s">
        <v>126</v>
      </c>
      <c r="P131" s="391"/>
      <c r="Q131" s="392"/>
    </row>
    <row r="132" spans="2:17" s="195" customFormat="1" ht="193.5" customHeight="1" x14ac:dyDescent="0.25">
      <c r="B132" s="198" t="s">
        <v>351</v>
      </c>
      <c r="C132" s="198" t="s">
        <v>454</v>
      </c>
      <c r="D132" s="198" t="s">
        <v>455</v>
      </c>
      <c r="E132" s="266">
        <v>56056283</v>
      </c>
      <c r="F132" s="198" t="s">
        <v>189</v>
      </c>
      <c r="G132" s="198" t="s">
        <v>204</v>
      </c>
      <c r="H132" s="200" t="s">
        <v>635</v>
      </c>
      <c r="I132" s="267" t="s">
        <v>126</v>
      </c>
      <c r="J132" s="198" t="s">
        <v>460</v>
      </c>
      <c r="K132" s="201" t="s">
        <v>461</v>
      </c>
      <c r="L132" s="201" t="s">
        <v>462</v>
      </c>
      <c r="M132" s="266" t="s">
        <v>126</v>
      </c>
      <c r="N132" s="266" t="s">
        <v>126</v>
      </c>
      <c r="O132" s="266" t="s">
        <v>126</v>
      </c>
      <c r="P132" s="410" t="s">
        <v>634</v>
      </c>
      <c r="Q132" s="411"/>
    </row>
    <row r="133" spans="2:17" s="126" customFormat="1" ht="195" x14ac:dyDescent="0.25">
      <c r="B133" s="126" t="s">
        <v>457</v>
      </c>
      <c r="C133" s="126" t="s">
        <v>454</v>
      </c>
      <c r="D133" s="264" t="s">
        <v>557</v>
      </c>
      <c r="E133" s="126">
        <v>56077450</v>
      </c>
      <c r="F133" s="126" t="s">
        <v>468</v>
      </c>
      <c r="G133" s="126" t="s">
        <v>469</v>
      </c>
      <c r="H133" s="126" t="s">
        <v>470</v>
      </c>
      <c r="I133" s="126" t="s">
        <v>156</v>
      </c>
      <c r="J133" s="126" t="s">
        <v>471</v>
      </c>
      <c r="K133" s="126" t="s">
        <v>472</v>
      </c>
      <c r="L133" s="126" t="s">
        <v>473</v>
      </c>
      <c r="M133" s="126" t="s">
        <v>126</v>
      </c>
      <c r="N133" s="126" t="s">
        <v>127</v>
      </c>
      <c r="O133" s="126" t="s">
        <v>126</v>
      </c>
      <c r="P133" s="408"/>
      <c r="Q133" s="409"/>
    </row>
    <row r="136" spans="2:17" ht="15.75" thickBot="1" x14ac:dyDescent="0.3"/>
    <row r="137" spans="2:17" ht="54" customHeight="1" x14ac:dyDescent="0.25">
      <c r="B137" s="81" t="s">
        <v>32</v>
      </c>
      <c r="C137" s="81" t="s">
        <v>47</v>
      </c>
      <c r="D137" s="243" t="s">
        <v>48</v>
      </c>
      <c r="E137" s="81" t="s">
        <v>49</v>
      </c>
      <c r="F137" s="54" t="s">
        <v>53</v>
      </c>
      <c r="G137" s="113"/>
    </row>
    <row r="138" spans="2:17" ht="120.75" customHeight="1" x14ac:dyDescent="0.2">
      <c r="B138" s="386" t="s">
        <v>50</v>
      </c>
      <c r="C138" s="4" t="s">
        <v>119</v>
      </c>
      <c r="D138" s="192">
        <v>25</v>
      </c>
      <c r="E138" s="182">
        <v>0</v>
      </c>
      <c r="F138" s="387">
        <f>+E138+E139+E140</f>
        <v>35</v>
      </c>
      <c r="G138" s="57"/>
    </row>
    <row r="139" spans="2:17" ht="76.150000000000006" customHeight="1" x14ac:dyDescent="0.2">
      <c r="B139" s="386"/>
      <c r="C139" s="4" t="s">
        <v>120</v>
      </c>
      <c r="D139" s="264">
        <v>25</v>
      </c>
      <c r="E139" s="182">
        <v>25</v>
      </c>
      <c r="F139" s="388"/>
      <c r="G139" s="57"/>
    </row>
    <row r="140" spans="2:17" ht="69" customHeight="1" x14ac:dyDescent="0.2">
      <c r="B140" s="386"/>
      <c r="C140" s="4" t="s">
        <v>121</v>
      </c>
      <c r="D140" s="192">
        <v>10</v>
      </c>
      <c r="E140" s="182">
        <v>10</v>
      </c>
      <c r="F140" s="389"/>
      <c r="G140" s="57"/>
    </row>
    <row r="141" spans="2:17" x14ac:dyDescent="0.25">
      <c r="C141" s="64"/>
    </row>
    <row r="144" spans="2:17" x14ac:dyDescent="0.25">
      <c r="B144" s="80" t="s">
        <v>54</v>
      </c>
    </row>
    <row r="147" spans="2:5" x14ac:dyDescent="0.25">
      <c r="B147" s="82" t="s">
        <v>32</v>
      </c>
      <c r="C147" s="82" t="s">
        <v>55</v>
      </c>
      <c r="D147" s="251" t="s">
        <v>49</v>
      </c>
      <c r="E147" s="81" t="s">
        <v>16</v>
      </c>
    </row>
    <row r="148" spans="2:5" ht="71.25" x14ac:dyDescent="0.25">
      <c r="B148" s="65" t="s">
        <v>56</v>
      </c>
      <c r="C148" s="183">
        <v>40</v>
      </c>
      <c r="D148" s="192">
        <f>+E123</f>
        <v>0</v>
      </c>
      <c r="E148" s="373">
        <f>+D148+D149</f>
        <v>35</v>
      </c>
    </row>
    <row r="149" spans="2:5" ht="128.25" x14ac:dyDescent="0.25">
      <c r="B149" s="65" t="s">
        <v>57</v>
      </c>
      <c r="C149" s="183">
        <v>60</v>
      </c>
      <c r="D149" s="192">
        <f>+F138</f>
        <v>35</v>
      </c>
      <c r="E149" s="374"/>
    </row>
  </sheetData>
  <mergeCells count="44">
    <mergeCell ref="P85:Q85"/>
    <mergeCell ref="B59:B60"/>
    <mergeCell ref="C59:C60"/>
    <mergeCell ref="D59:E59"/>
    <mergeCell ref="B2:P2"/>
    <mergeCell ref="B4:P4"/>
    <mergeCell ref="C6:N6"/>
    <mergeCell ref="C7:N7"/>
    <mergeCell ref="C8:N8"/>
    <mergeCell ref="C9:N9"/>
    <mergeCell ref="C10:E10"/>
    <mergeCell ref="B14:C21"/>
    <mergeCell ref="B22:C22"/>
    <mergeCell ref="E40:E41"/>
    <mergeCell ref="M44:N45"/>
    <mergeCell ref="O72:P72"/>
    <mergeCell ref="B80:N80"/>
    <mergeCell ref="C63:N63"/>
    <mergeCell ref="B65:N65"/>
    <mergeCell ref="O68:P68"/>
    <mergeCell ref="O69:P69"/>
    <mergeCell ref="O70:P70"/>
    <mergeCell ref="O71:P71"/>
    <mergeCell ref="B138:B140"/>
    <mergeCell ref="F138:F140"/>
    <mergeCell ref="P131:Q131"/>
    <mergeCell ref="Q109:Q117"/>
    <mergeCell ref="J85:L85"/>
    <mergeCell ref="B95:N95"/>
    <mergeCell ref="D98:E98"/>
    <mergeCell ref="D99:E99"/>
    <mergeCell ref="B102:P102"/>
    <mergeCell ref="P86:Q86"/>
    <mergeCell ref="P87:Q87"/>
    <mergeCell ref="P88:Q88"/>
    <mergeCell ref="P89:Q89"/>
    <mergeCell ref="B105:N105"/>
    <mergeCell ref="E123:E125"/>
    <mergeCell ref="B128:N128"/>
    <mergeCell ref="E148:E149"/>
    <mergeCell ref="P133:Q133"/>
    <mergeCell ref="J130:L130"/>
    <mergeCell ref="P130:Q130"/>
    <mergeCell ref="P132:Q132"/>
  </mergeCells>
  <dataValidations count="2">
    <dataValidation type="decimal" allowBlank="1" showInputMessage="1" showErrorMessage="1" sqref="WVG983065 WLK983065 C65561 IU65561 SQ65561 ACM65561 AMI65561 AWE65561 BGA65561 BPW65561 BZS65561 CJO65561 CTK65561 DDG65561 DNC65561 DWY65561 EGU65561 EQQ65561 FAM65561 FKI65561 FUE65561 GEA65561 GNW65561 GXS65561 HHO65561 HRK65561 IBG65561 ILC65561 IUY65561 JEU65561 JOQ65561 JYM65561 KII65561 KSE65561 LCA65561 LLW65561 LVS65561 MFO65561 MPK65561 MZG65561 NJC65561 NSY65561 OCU65561 OMQ65561 OWM65561 PGI65561 PQE65561 QAA65561 QJW65561 QTS65561 RDO65561 RNK65561 RXG65561 SHC65561 SQY65561 TAU65561 TKQ65561 TUM65561 UEI65561 UOE65561 UYA65561 VHW65561 VRS65561 WBO65561 WLK65561 WVG65561 C131097 IU131097 SQ131097 ACM131097 AMI131097 AWE131097 BGA131097 BPW131097 BZS131097 CJO131097 CTK131097 DDG131097 DNC131097 DWY131097 EGU131097 EQQ131097 FAM131097 FKI131097 FUE131097 GEA131097 GNW131097 GXS131097 HHO131097 HRK131097 IBG131097 ILC131097 IUY131097 JEU131097 JOQ131097 JYM131097 KII131097 KSE131097 LCA131097 LLW131097 LVS131097 MFO131097 MPK131097 MZG131097 NJC131097 NSY131097 OCU131097 OMQ131097 OWM131097 PGI131097 PQE131097 QAA131097 QJW131097 QTS131097 RDO131097 RNK131097 RXG131097 SHC131097 SQY131097 TAU131097 TKQ131097 TUM131097 UEI131097 UOE131097 UYA131097 VHW131097 VRS131097 WBO131097 WLK131097 WVG131097 C196633 IU196633 SQ196633 ACM196633 AMI196633 AWE196633 BGA196633 BPW196633 BZS196633 CJO196633 CTK196633 DDG196633 DNC196633 DWY196633 EGU196633 EQQ196633 FAM196633 FKI196633 FUE196633 GEA196633 GNW196633 GXS196633 HHO196633 HRK196633 IBG196633 ILC196633 IUY196633 JEU196633 JOQ196633 JYM196633 KII196633 KSE196633 LCA196633 LLW196633 LVS196633 MFO196633 MPK196633 MZG196633 NJC196633 NSY196633 OCU196633 OMQ196633 OWM196633 PGI196633 PQE196633 QAA196633 QJW196633 QTS196633 RDO196633 RNK196633 RXG196633 SHC196633 SQY196633 TAU196633 TKQ196633 TUM196633 UEI196633 UOE196633 UYA196633 VHW196633 VRS196633 WBO196633 WLK196633 WVG196633 C262169 IU262169 SQ262169 ACM262169 AMI262169 AWE262169 BGA262169 BPW262169 BZS262169 CJO262169 CTK262169 DDG262169 DNC262169 DWY262169 EGU262169 EQQ262169 FAM262169 FKI262169 FUE262169 GEA262169 GNW262169 GXS262169 HHO262169 HRK262169 IBG262169 ILC262169 IUY262169 JEU262169 JOQ262169 JYM262169 KII262169 KSE262169 LCA262169 LLW262169 LVS262169 MFO262169 MPK262169 MZG262169 NJC262169 NSY262169 OCU262169 OMQ262169 OWM262169 PGI262169 PQE262169 QAA262169 QJW262169 QTS262169 RDO262169 RNK262169 RXG262169 SHC262169 SQY262169 TAU262169 TKQ262169 TUM262169 UEI262169 UOE262169 UYA262169 VHW262169 VRS262169 WBO262169 WLK262169 WVG262169 C327705 IU327705 SQ327705 ACM327705 AMI327705 AWE327705 BGA327705 BPW327705 BZS327705 CJO327705 CTK327705 DDG327705 DNC327705 DWY327705 EGU327705 EQQ327705 FAM327705 FKI327705 FUE327705 GEA327705 GNW327705 GXS327705 HHO327705 HRK327705 IBG327705 ILC327705 IUY327705 JEU327705 JOQ327705 JYM327705 KII327705 KSE327705 LCA327705 LLW327705 LVS327705 MFO327705 MPK327705 MZG327705 NJC327705 NSY327705 OCU327705 OMQ327705 OWM327705 PGI327705 PQE327705 QAA327705 QJW327705 QTS327705 RDO327705 RNK327705 RXG327705 SHC327705 SQY327705 TAU327705 TKQ327705 TUM327705 UEI327705 UOE327705 UYA327705 VHW327705 VRS327705 WBO327705 WLK327705 WVG327705 C393241 IU393241 SQ393241 ACM393241 AMI393241 AWE393241 BGA393241 BPW393241 BZS393241 CJO393241 CTK393241 DDG393241 DNC393241 DWY393241 EGU393241 EQQ393241 FAM393241 FKI393241 FUE393241 GEA393241 GNW393241 GXS393241 HHO393241 HRK393241 IBG393241 ILC393241 IUY393241 JEU393241 JOQ393241 JYM393241 KII393241 KSE393241 LCA393241 LLW393241 LVS393241 MFO393241 MPK393241 MZG393241 NJC393241 NSY393241 OCU393241 OMQ393241 OWM393241 PGI393241 PQE393241 QAA393241 QJW393241 QTS393241 RDO393241 RNK393241 RXG393241 SHC393241 SQY393241 TAU393241 TKQ393241 TUM393241 UEI393241 UOE393241 UYA393241 VHW393241 VRS393241 WBO393241 WLK393241 WVG393241 C458777 IU458777 SQ458777 ACM458777 AMI458777 AWE458777 BGA458777 BPW458777 BZS458777 CJO458777 CTK458777 DDG458777 DNC458777 DWY458777 EGU458777 EQQ458777 FAM458777 FKI458777 FUE458777 GEA458777 GNW458777 GXS458777 HHO458777 HRK458777 IBG458777 ILC458777 IUY458777 JEU458777 JOQ458777 JYM458777 KII458777 KSE458777 LCA458777 LLW458777 LVS458777 MFO458777 MPK458777 MZG458777 NJC458777 NSY458777 OCU458777 OMQ458777 OWM458777 PGI458777 PQE458777 QAA458777 QJW458777 QTS458777 RDO458777 RNK458777 RXG458777 SHC458777 SQY458777 TAU458777 TKQ458777 TUM458777 UEI458777 UOE458777 UYA458777 VHW458777 VRS458777 WBO458777 WLK458777 WVG458777 C524313 IU524313 SQ524313 ACM524313 AMI524313 AWE524313 BGA524313 BPW524313 BZS524313 CJO524313 CTK524313 DDG524313 DNC524313 DWY524313 EGU524313 EQQ524313 FAM524313 FKI524313 FUE524313 GEA524313 GNW524313 GXS524313 HHO524313 HRK524313 IBG524313 ILC524313 IUY524313 JEU524313 JOQ524313 JYM524313 KII524313 KSE524313 LCA524313 LLW524313 LVS524313 MFO524313 MPK524313 MZG524313 NJC524313 NSY524313 OCU524313 OMQ524313 OWM524313 PGI524313 PQE524313 QAA524313 QJW524313 QTS524313 RDO524313 RNK524313 RXG524313 SHC524313 SQY524313 TAU524313 TKQ524313 TUM524313 UEI524313 UOE524313 UYA524313 VHW524313 VRS524313 WBO524313 WLK524313 WVG524313 C589849 IU589849 SQ589849 ACM589849 AMI589849 AWE589849 BGA589849 BPW589849 BZS589849 CJO589849 CTK589849 DDG589849 DNC589849 DWY589849 EGU589849 EQQ589849 FAM589849 FKI589849 FUE589849 GEA589849 GNW589849 GXS589849 HHO589849 HRK589849 IBG589849 ILC589849 IUY589849 JEU589849 JOQ589849 JYM589849 KII589849 KSE589849 LCA589849 LLW589849 LVS589849 MFO589849 MPK589849 MZG589849 NJC589849 NSY589849 OCU589849 OMQ589849 OWM589849 PGI589849 PQE589849 QAA589849 QJW589849 QTS589849 RDO589849 RNK589849 RXG589849 SHC589849 SQY589849 TAU589849 TKQ589849 TUM589849 UEI589849 UOE589849 UYA589849 VHW589849 VRS589849 WBO589849 WLK589849 WVG589849 C655385 IU655385 SQ655385 ACM655385 AMI655385 AWE655385 BGA655385 BPW655385 BZS655385 CJO655385 CTK655385 DDG655385 DNC655385 DWY655385 EGU655385 EQQ655385 FAM655385 FKI655385 FUE655385 GEA655385 GNW655385 GXS655385 HHO655385 HRK655385 IBG655385 ILC655385 IUY655385 JEU655385 JOQ655385 JYM655385 KII655385 KSE655385 LCA655385 LLW655385 LVS655385 MFO655385 MPK655385 MZG655385 NJC655385 NSY655385 OCU655385 OMQ655385 OWM655385 PGI655385 PQE655385 QAA655385 QJW655385 QTS655385 RDO655385 RNK655385 RXG655385 SHC655385 SQY655385 TAU655385 TKQ655385 TUM655385 UEI655385 UOE655385 UYA655385 VHW655385 VRS655385 WBO655385 WLK655385 WVG655385 C720921 IU720921 SQ720921 ACM720921 AMI720921 AWE720921 BGA720921 BPW720921 BZS720921 CJO720921 CTK720921 DDG720921 DNC720921 DWY720921 EGU720921 EQQ720921 FAM720921 FKI720921 FUE720921 GEA720921 GNW720921 GXS720921 HHO720921 HRK720921 IBG720921 ILC720921 IUY720921 JEU720921 JOQ720921 JYM720921 KII720921 KSE720921 LCA720921 LLW720921 LVS720921 MFO720921 MPK720921 MZG720921 NJC720921 NSY720921 OCU720921 OMQ720921 OWM720921 PGI720921 PQE720921 QAA720921 QJW720921 QTS720921 RDO720921 RNK720921 RXG720921 SHC720921 SQY720921 TAU720921 TKQ720921 TUM720921 UEI720921 UOE720921 UYA720921 VHW720921 VRS720921 WBO720921 WLK720921 WVG720921 C786457 IU786457 SQ786457 ACM786457 AMI786457 AWE786457 BGA786457 BPW786457 BZS786457 CJO786457 CTK786457 DDG786457 DNC786457 DWY786457 EGU786457 EQQ786457 FAM786457 FKI786457 FUE786457 GEA786457 GNW786457 GXS786457 HHO786457 HRK786457 IBG786457 ILC786457 IUY786457 JEU786457 JOQ786457 JYM786457 KII786457 KSE786457 LCA786457 LLW786457 LVS786457 MFO786457 MPK786457 MZG786457 NJC786457 NSY786457 OCU786457 OMQ786457 OWM786457 PGI786457 PQE786457 QAA786457 QJW786457 QTS786457 RDO786457 RNK786457 RXG786457 SHC786457 SQY786457 TAU786457 TKQ786457 TUM786457 UEI786457 UOE786457 UYA786457 VHW786457 VRS786457 WBO786457 WLK786457 WVG786457 C851993 IU851993 SQ851993 ACM851993 AMI851993 AWE851993 BGA851993 BPW851993 BZS851993 CJO851993 CTK851993 DDG851993 DNC851993 DWY851993 EGU851993 EQQ851993 FAM851993 FKI851993 FUE851993 GEA851993 GNW851993 GXS851993 HHO851993 HRK851993 IBG851993 ILC851993 IUY851993 JEU851993 JOQ851993 JYM851993 KII851993 KSE851993 LCA851993 LLW851993 LVS851993 MFO851993 MPK851993 MZG851993 NJC851993 NSY851993 OCU851993 OMQ851993 OWM851993 PGI851993 PQE851993 QAA851993 QJW851993 QTS851993 RDO851993 RNK851993 RXG851993 SHC851993 SQY851993 TAU851993 TKQ851993 TUM851993 UEI851993 UOE851993 UYA851993 VHW851993 VRS851993 WBO851993 WLK851993 WVG851993 C917529 IU917529 SQ917529 ACM917529 AMI917529 AWE917529 BGA917529 BPW917529 BZS917529 CJO917529 CTK917529 DDG917529 DNC917529 DWY917529 EGU917529 EQQ917529 FAM917529 FKI917529 FUE917529 GEA917529 GNW917529 GXS917529 HHO917529 HRK917529 IBG917529 ILC917529 IUY917529 JEU917529 JOQ917529 JYM917529 KII917529 KSE917529 LCA917529 LLW917529 LVS917529 MFO917529 MPK917529 MZG917529 NJC917529 NSY917529 OCU917529 OMQ917529 OWM917529 PGI917529 PQE917529 QAA917529 QJW917529 QTS917529 RDO917529 RNK917529 RXG917529 SHC917529 SQY917529 TAU917529 TKQ917529 TUM917529 UEI917529 UOE917529 UYA917529 VHW917529 VRS917529 WBO917529 WLK917529 WVG917529 C983065 IU983065 SQ983065 ACM983065 AMI983065 AWE983065 BGA983065 BPW983065 BZS983065 CJO983065 CTK983065 DDG983065 DNC983065 DWY983065 EGU983065 EQQ983065 FAM983065 FKI983065 FUE983065 GEA983065 GNW983065 GXS983065 HHO983065 HRK983065 IBG983065 ILC983065 IUY983065 JEU983065 JOQ983065 JYM983065 KII983065 KSE983065 LCA983065 LLW983065 LVS983065 MFO983065 MPK983065 MZG983065 NJC983065 NSY983065 OCU983065 OMQ983065 OWM983065 PGI983065 PQE983065 QAA983065 QJW983065 QTS983065 RDO983065 RNK983065 RXG983065 SHC983065 SQY983065 TAU983065 TKQ983065 TUM983065 UEI983065 UOE983065 UYA983065 VHW983065 VRS983065 WBO983065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 type="list" allowBlank="1" showInputMessage="1" showErrorMessage="1" sqref="WVD983065 A65561 IR65561 SN65561 ACJ65561 AMF65561 AWB65561 BFX65561 BPT65561 BZP65561 CJL65561 CTH65561 DDD65561 DMZ65561 DWV65561 EGR65561 EQN65561 FAJ65561 FKF65561 FUB65561 GDX65561 GNT65561 GXP65561 HHL65561 HRH65561 IBD65561 IKZ65561 IUV65561 JER65561 JON65561 JYJ65561 KIF65561 KSB65561 LBX65561 LLT65561 LVP65561 MFL65561 MPH65561 MZD65561 NIZ65561 NSV65561 OCR65561 OMN65561 OWJ65561 PGF65561 PQB65561 PZX65561 QJT65561 QTP65561 RDL65561 RNH65561 RXD65561 SGZ65561 SQV65561 TAR65561 TKN65561 TUJ65561 UEF65561 UOB65561 UXX65561 VHT65561 VRP65561 WBL65561 WLH65561 WVD65561 A131097 IR131097 SN131097 ACJ131097 AMF131097 AWB131097 BFX131097 BPT131097 BZP131097 CJL131097 CTH131097 DDD131097 DMZ131097 DWV131097 EGR131097 EQN131097 FAJ131097 FKF131097 FUB131097 GDX131097 GNT131097 GXP131097 HHL131097 HRH131097 IBD131097 IKZ131097 IUV131097 JER131097 JON131097 JYJ131097 KIF131097 KSB131097 LBX131097 LLT131097 LVP131097 MFL131097 MPH131097 MZD131097 NIZ131097 NSV131097 OCR131097 OMN131097 OWJ131097 PGF131097 PQB131097 PZX131097 QJT131097 QTP131097 RDL131097 RNH131097 RXD131097 SGZ131097 SQV131097 TAR131097 TKN131097 TUJ131097 UEF131097 UOB131097 UXX131097 VHT131097 VRP131097 WBL131097 WLH131097 WVD131097 A196633 IR196633 SN196633 ACJ196633 AMF196633 AWB196633 BFX196633 BPT196633 BZP196633 CJL196633 CTH196633 DDD196633 DMZ196633 DWV196633 EGR196633 EQN196633 FAJ196633 FKF196633 FUB196633 GDX196633 GNT196633 GXP196633 HHL196633 HRH196633 IBD196633 IKZ196633 IUV196633 JER196633 JON196633 JYJ196633 KIF196633 KSB196633 LBX196633 LLT196633 LVP196633 MFL196633 MPH196633 MZD196633 NIZ196633 NSV196633 OCR196633 OMN196633 OWJ196633 PGF196633 PQB196633 PZX196633 QJT196633 QTP196633 RDL196633 RNH196633 RXD196633 SGZ196633 SQV196633 TAR196633 TKN196633 TUJ196633 UEF196633 UOB196633 UXX196633 VHT196633 VRP196633 WBL196633 WLH196633 WVD196633 A262169 IR262169 SN262169 ACJ262169 AMF262169 AWB262169 BFX262169 BPT262169 BZP262169 CJL262169 CTH262169 DDD262169 DMZ262169 DWV262169 EGR262169 EQN262169 FAJ262169 FKF262169 FUB262169 GDX262169 GNT262169 GXP262169 HHL262169 HRH262169 IBD262169 IKZ262169 IUV262169 JER262169 JON262169 JYJ262169 KIF262169 KSB262169 LBX262169 LLT262169 LVP262169 MFL262169 MPH262169 MZD262169 NIZ262169 NSV262169 OCR262169 OMN262169 OWJ262169 PGF262169 PQB262169 PZX262169 QJT262169 QTP262169 RDL262169 RNH262169 RXD262169 SGZ262169 SQV262169 TAR262169 TKN262169 TUJ262169 UEF262169 UOB262169 UXX262169 VHT262169 VRP262169 WBL262169 WLH262169 WVD262169 A327705 IR327705 SN327705 ACJ327705 AMF327705 AWB327705 BFX327705 BPT327705 BZP327705 CJL327705 CTH327705 DDD327705 DMZ327705 DWV327705 EGR327705 EQN327705 FAJ327705 FKF327705 FUB327705 GDX327705 GNT327705 GXP327705 HHL327705 HRH327705 IBD327705 IKZ327705 IUV327705 JER327705 JON327705 JYJ327705 KIF327705 KSB327705 LBX327705 LLT327705 LVP327705 MFL327705 MPH327705 MZD327705 NIZ327705 NSV327705 OCR327705 OMN327705 OWJ327705 PGF327705 PQB327705 PZX327705 QJT327705 QTP327705 RDL327705 RNH327705 RXD327705 SGZ327705 SQV327705 TAR327705 TKN327705 TUJ327705 UEF327705 UOB327705 UXX327705 VHT327705 VRP327705 WBL327705 WLH327705 WVD327705 A393241 IR393241 SN393241 ACJ393241 AMF393241 AWB393241 BFX393241 BPT393241 BZP393241 CJL393241 CTH393241 DDD393241 DMZ393241 DWV393241 EGR393241 EQN393241 FAJ393241 FKF393241 FUB393241 GDX393241 GNT393241 GXP393241 HHL393241 HRH393241 IBD393241 IKZ393241 IUV393241 JER393241 JON393241 JYJ393241 KIF393241 KSB393241 LBX393241 LLT393241 LVP393241 MFL393241 MPH393241 MZD393241 NIZ393241 NSV393241 OCR393241 OMN393241 OWJ393241 PGF393241 PQB393241 PZX393241 QJT393241 QTP393241 RDL393241 RNH393241 RXD393241 SGZ393241 SQV393241 TAR393241 TKN393241 TUJ393241 UEF393241 UOB393241 UXX393241 VHT393241 VRP393241 WBL393241 WLH393241 WVD393241 A458777 IR458777 SN458777 ACJ458777 AMF458777 AWB458777 BFX458777 BPT458777 BZP458777 CJL458777 CTH458777 DDD458777 DMZ458777 DWV458777 EGR458777 EQN458777 FAJ458777 FKF458777 FUB458777 GDX458777 GNT458777 GXP458777 HHL458777 HRH458777 IBD458777 IKZ458777 IUV458777 JER458777 JON458777 JYJ458777 KIF458777 KSB458777 LBX458777 LLT458777 LVP458777 MFL458777 MPH458777 MZD458777 NIZ458777 NSV458777 OCR458777 OMN458777 OWJ458777 PGF458777 PQB458777 PZX458777 QJT458777 QTP458777 RDL458777 RNH458777 RXD458777 SGZ458777 SQV458777 TAR458777 TKN458777 TUJ458777 UEF458777 UOB458777 UXX458777 VHT458777 VRP458777 WBL458777 WLH458777 WVD458777 A524313 IR524313 SN524313 ACJ524313 AMF524313 AWB524313 BFX524313 BPT524313 BZP524313 CJL524313 CTH524313 DDD524313 DMZ524313 DWV524313 EGR524313 EQN524313 FAJ524313 FKF524313 FUB524313 GDX524313 GNT524313 GXP524313 HHL524313 HRH524313 IBD524313 IKZ524313 IUV524313 JER524313 JON524313 JYJ524313 KIF524313 KSB524313 LBX524313 LLT524313 LVP524313 MFL524313 MPH524313 MZD524313 NIZ524313 NSV524313 OCR524313 OMN524313 OWJ524313 PGF524313 PQB524313 PZX524313 QJT524313 QTP524313 RDL524313 RNH524313 RXD524313 SGZ524313 SQV524313 TAR524313 TKN524313 TUJ524313 UEF524313 UOB524313 UXX524313 VHT524313 VRP524313 WBL524313 WLH524313 WVD524313 A589849 IR589849 SN589849 ACJ589849 AMF589849 AWB589849 BFX589849 BPT589849 BZP589849 CJL589849 CTH589849 DDD589849 DMZ589849 DWV589849 EGR589849 EQN589849 FAJ589849 FKF589849 FUB589849 GDX589849 GNT589849 GXP589849 HHL589849 HRH589849 IBD589849 IKZ589849 IUV589849 JER589849 JON589849 JYJ589849 KIF589849 KSB589849 LBX589849 LLT589849 LVP589849 MFL589849 MPH589849 MZD589849 NIZ589849 NSV589849 OCR589849 OMN589849 OWJ589849 PGF589849 PQB589849 PZX589849 QJT589849 QTP589849 RDL589849 RNH589849 RXD589849 SGZ589849 SQV589849 TAR589849 TKN589849 TUJ589849 UEF589849 UOB589849 UXX589849 VHT589849 VRP589849 WBL589849 WLH589849 WVD589849 A655385 IR655385 SN655385 ACJ655385 AMF655385 AWB655385 BFX655385 BPT655385 BZP655385 CJL655385 CTH655385 DDD655385 DMZ655385 DWV655385 EGR655385 EQN655385 FAJ655385 FKF655385 FUB655385 GDX655385 GNT655385 GXP655385 HHL655385 HRH655385 IBD655385 IKZ655385 IUV655385 JER655385 JON655385 JYJ655385 KIF655385 KSB655385 LBX655385 LLT655385 LVP655385 MFL655385 MPH655385 MZD655385 NIZ655385 NSV655385 OCR655385 OMN655385 OWJ655385 PGF655385 PQB655385 PZX655385 QJT655385 QTP655385 RDL655385 RNH655385 RXD655385 SGZ655385 SQV655385 TAR655385 TKN655385 TUJ655385 UEF655385 UOB655385 UXX655385 VHT655385 VRP655385 WBL655385 WLH655385 WVD655385 A720921 IR720921 SN720921 ACJ720921 AMF720921 AWB720921 BFX720921 BPT720921 BZP720921 CJL720921 CTH720921 DDD720921 DMZ720921 DWV720921 EGR720921 EQN720921 FAJ720921 FKF720921 FUB720921 GDX720921 GNT720921 GXP720921 HHL720921 HRH720921 IBD720921 IKZ720921 IUV720921 JER720921 JON720921 JYJ720921 KIF720921 KSB720921 LBX720921 LLT720921 LVP720921 MFL720921 MPH720921 MZD720921 NIZ720921 NSV720921 OCR720921 OMN720921 OWJ720921 PGF720921 PQB720921 PZX720921 QJT720921 QTP720921 RDL720921 RNH720921 RXD720921 SGZ720921 SQV720921 TAR720921 TKN720921 TUJ720921 UEF720921 UOB720921 UXX720921 VHT720921 VRP720921 WBL720921 WLH720921 WVD720921 A786457 IR786457 SN786457 ACJ786457 AMF786457 AWB786457 BFX786457 BPT786457 BZP786457 CJL786457 CTH786457 DDD786457 DMZ786457 DWV786457 EGR786457 EQN786457 FAJ786457 FKF786457 FUB786457 GDX786457 GNT786457 GXP786457 HHL786457 HRH786457 IBD786457 IKZ786457 IUV786457 JER786457 JON786457 JYJ786457 KIF786457 KSB786457 LBX786457 LLT786457 LVP786457 MFL786457 MPH786457 MZD786457 NIZ786457 NSV786457 OCR786457 OMN786457 OWJ786457 PGF786457 PQB786457 PZX786457 QJT786457 QTP786457 RDL786457 RNH786457 RXD786457 SGZ786457 SQV786457 TAR786457 TKN786457 TUJ786457 UEF786457 UOB786457 UXX786457 VHT786457 VRP786457 WBL786457 WLH786457 WVD786457 A851993 IR851993 SN851993 ACJ851993 AMF851993 AWB851993 BFX851993 BPT851993 BZP851993 CJL851993 CTH851993 DDD851993 DMZ851993 DWV851993 EGR851993 EQN851993 FAJ851993 FKF851993 FUB851993 GDX851993 GNT851993 GXP851993 HHL851993 HRH851993 IBD851993 IKZ851993 IUV851993 JER851993 JON851993 JYJ851993 KIF851993 KSB851993 LBX851993 LLT851993 LVP851993 MFL851993 MPH851993 MZD851993 NIZ851993 NSV851993 OCR851993 OMN851993 OWJ851993 PGF851993 PQB851993 PZX851993 QJT851993 QTP851993 RDL851993 RNH851993 RXD851993 SGZ851993 SQV851993 TAR851993 TKN851993 TUJ851993 UEF851993 UOB851993 UXX851993 VHT851993 VRP851993 WBL851993 WLH851993 WVD851993 A917529 IR917529 SN917529 ACJ917529 AMF917529 AWB917529 BFX917529 BPT917529 BZP917529 CJL917529 CTH917529 DDD917529 DMZ917529 DWV917529 EGR917529 EQN917529 FAJ917529 FKF917529 FUB917529 GDX917529 GNT917529 GXP917529 HHL917529 HRH917529 IBD917529 IKZ917529 IUV917529 JER917529 JON917529 JYJ917529 KIF917529 KSB917529 LBX917529 LLT917529 LVP917529 MFL917529 MPH917529 MZD917529 NIZ917529 NSV917529 OCR917529 OMN917529 OWJ917529 PGF917529 PQB917529 PZX917529 QJT917529 QTP917529 RDL917529 RNH917529 RXD917529 SGZ917529 SQV917529 TAR917529 TKN917529 TUJ917529 UEF917529 UOB917529 UXX917529 VHT917529 VRP917529 WBL917529 WLH917529 WVD917529 A983065 IR983065 SN983065 ACJ983065 AMF983065 AWB983065 BFX983065 BPT983065 BZP983065 CJL983065 CTH983065 DDD983065 DMZ983065 DWV983065 EGR983065 EQN983065 FAJ983065 FKF983065 FUB983065 GDX983065 GNT983065 GXP983065 HHL983065 HRH983065 IBD983065 IKZ983065 IUV983065 JER983065 JON983065 JYJ983065 KIF983065 KSB983065 LBX983065 LLT983065 LVP983065 MFL983065 MPH983065 MZD983065 NIZ983065 NSV983065 OCR983065 OMN983065 OWJ983065 PGF983065 PQB983065 PZX983065 QJT983065 QTP983065 RDL983065 RNH983065 RXD983065 SGZ983065 SQV983065 TAR983065 TKN983065 TUJ983065 UEF983065 UOB983065 UXX983065 VHT983065 VRP983065 WBL983065 WLH983065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48"/>
  <sheetViews>
    <sheetView topLeftCell="A23" zoomScale="80" zoomScaleNormal="80" workbookViewId="0">
      <selection activeCell="G24" sqref="G24"/>
    </sheetView>
  </sheetViews>
  <sheetFormatPr baseColWidth="10" defaultRowHeight="15" x14ac:dyDescent="0.25"/>
  <cols>
    <col min="1" max="1" width="3.140625" style="5" bestFit="1" customWidth="1"/>
    <col min="2" max="2" width="50.140625" style="5"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28.42578125" style="5" customWidth="1"/>
    <col min="12" max="13" width="18.7109375" style="5" customWidth="1"/>
    <col min="14" max="14" width="22.140625" style="5" customWidth="1"/>
    <col min="15" max="15" width="26.140625" style="5" customWidth="1"/>
    <col min="16" max="16" width="19" style="5" customWidth="1"/>
    <col min="17" max="17" width="25.14062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10</v>
      </c>
      <c r="D10" s="368"/>
      <c r="E10" s="369"/>
      <c r="F10" s="24"/>
      <c r="G10" s="24"/>
      <c r="H10" s="24"/>
      <c r="I10" s="24"/>
      <c r="J10" s="24"/>
      <c r="K10" s="24"/>
      <c r="L10" s="24"/>
      <c r="M10" s="24"/>
      <c r="N10" s="25"/>
    </row>
    <row r="11" spans="1:16" ht="16.5" thickBot="1" x14ac:dyDescent="0.3">
      <c r="B11" s="10" t="s">
        <v>9</v>
      </c>
      <c r="C11" s="11">
        <v>41977</v>
      </c>
      <c r="D11" s="12"/>
      <c r="E11" s="12"/>
      <c r="F11" s="12"/>
      <c r="G11" s="12"/>
      <c r="H11" s="12"/>
      <c r="I11" s="12"/>
      <c r="J11" s="12"/>
      <c r="K11" s="12"/>
      <c r="L11" s="12"/>
      <c r="M11" s="12"/>
      <c r="N11" s="13"/>
    </row>
    <row r="12" spans="1:16" ht="15.75" x14ac:dyDescent="0.25">
      <c r="B12" s="9"/>
      <c r="C12" s="14"/>
      <c r="D12" s="1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181" t="s">
        <v>12</v>
      </c>
      <c r="E14" s="181" t="s">
        <v>13</v>
      </c>
      <c r="F14" s="181" t="s">
        <v>29</v>
      </c>
      <c r="G14" s="55"/>
      <c r="I14" s="28"/>
      <c r="J14" s="28"/>
      <c r="K14" s="28"/>
      <c r="L14" s="28"/>
      <c r="M14" s="28"/>
      <c r="N14" s="68"/>
    </row>
    <row r="15" spans="1:16" x14ac:dyDescent="0.25">
      <c r="B15" s="370"/>
      <c r="C15" s="370"/>
      <c r="D15" s="181">
        <v>10</v>
      </c>
      <c r="E15" s="26">
        <v>459421820</v>
      </c>
      <c r="F15" s="220">
        <v>220</v>
      </c>
      <c r="G15" s="56"/>
      <c r="I15" s="29"/>
      <c r="J15" s="29"/>
      <c r="K15" s="29"/>
      <c r="L15" s="29"/>
      <c r="M15" s="29"/>
      <c r="N15" s="68"/>
    </row>
    <row r="16" spans="1:16" x14ac:dyDescent="0.25">
      <c r="B16" s="370"/>
      <c r="C16" s="370"/>
      <c r="D16" s="181"/>
      <c r="E16" s="26"/>
      <c r="F16" s="220"/>
      <c r="G16" s="56"/>
      <c r="I16" s="29"/>
      <c r="J16" s="29"/>
      <c r="K16" s="29"/>
      <c r="L16" s="29"/>
      <c r="M16" s="29"/>
      <c r="N16" s="68"/>
    </row>
    <row r="17" spans="1:14" x14ac:dyDescent="0.25">
      <c r="B17" s="370"/>
      <c r="C17" s="370"/>
      <c r="D17" s="181"/>
      <c r="E17" s="26"/>
      <c r="F17" s="220"/>
      <c r="G17" s="56"/>
      <c r="I17" s="29"/>
      <c r="J17" s="29"/>
      <c r="K17" s="29"/>
      <c r="L17" s="29"/>
      <c r="M17" s="29"/>
      <c r="N17" s="68"/>
    </row>
    <row r="18" spans="1:14" x14ac:dyDescent="0.25">
      <c r="B18" s="370"/>
      <c r="C18" s="370"/>
      <c r="D18" s="181"/>
      <c r="E18" s="27"/>
      <c r="F18" s="220"/>
      <c r="G18" s="56"/>
      <c r="H18" s="17"/>
      <c r="I18" s="29"/>
      <c r="J18" s="29"/>
      <c r="K18" s="29"/>
      <c r="L18" s="29"/>
      <c r="M18" s="29"/>
      <c r="N18" s="16"/>
    </row>
    <row r="19" spans="1:14" x14ac:dyDescent="0.25">
      <c r="B19" s="370"/>
      <c r="C19" s="370"/>
      <c r="D19" s="181"/>
      <c r="E19" s="27"/>
      <c r="F19" s="220"/>
      <c r="G19" s="56"/>
      <c r="H19" s="17"/>
      <c r="I19" s="31"/>
      <c r="J19" s="31"/>
      <c r="K19" s="31"/>
      <c r="L19" s="31"/>
      <c r="M19" s="31"/>
      <c r="N19" s="16"/>
    </row>
    <row r="20" spans="1:14" x14ac:dyDescent="0.25">
      <c r="B20" s="370"/>
      <c r="C20" s="370"/>
      <c r="D20" s="181"/>
      <c r="E20" s="27"/>
      <c r="F20" s="220"/>
      <c r="G20" s="56"/>
      <c r="H20" s="17"/>
      <c r="I20" s="67"/>
      <c r="J20" s="67"/>
      <c r="K20" s="67"/>
      <c r="L20" s="67"/>
      <c r="M20" s="67"/>
      <c r="N20" s="16"/>
    </row>
    <row r="21" spans="1:14" x14ac:dyDescent="0.25">
      <c r="B21" s="370"/>
      <c r="C21" s="370"/>
      <c r="D21" s="181"/>
      <c r="E21" s="27"/>
      <c r="F21" s="220"/>
      <c r="G21" s="56"/>
      <c r="H21" s="17"/>
      <c r="I21" s="67"/>
      <c r="J21" s="67"/>
      <c r="K21" s="67"/>
      <c r="L21" s="67"/>
      <c r="M21" s="67"/>
      <c r="N21" s="16"/>
    </row>
    <row r="22" spans="1:14" ht="15.75" thickBot="1" x14ac:dyDescent="0.3">
      <c r="B22" s="371" t="s">
        <v>14</v>
      </c>
      <c r="C22" s="372"/>
      <c r="D22" s="181">
        <f>D15</f>
        <v>10</v>
      </c>
      <c r="E22" s="26">
        <f>E15</f>
        <v>459421820</v>
      </c>
      <c r="F22" s="219">
        <f>F15</f>
        <v>220</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176</v>
      </c>
      <c r="D24" s="32"/>
      <c r="E24" s="35">
        <f>E22</f>
        <v>459421820</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64"/>
      <c r="G27" s="64"/>
      <c r="H27" s="64"/>
      <c r="I27" s="67"/>
      <c r="J27" s="67"/>
      <c r="K27" s="67"/>
      <c r="L27" s="67"/>
      <c r="M27" s="67"/>
      <c r="N27" s="68"/>
    </row>
    <row r="28" spans="1:14" x14ac:dyDescent="0.25">
      <c r="A28" s="60"/>
      <c r="B28" s="64"/>
      <c r="C28" s="64"/>
      <c r="D28" s="64"/>
      <c r="E28" s="64"/>
      <c r="F28" s="64"/>
      <c r="G28" s="64"/>
      <c r="H28" s="64"/>
      <c r="I28" s="67"/>
      <c r="J28" s="67"/>
      <c r="K28" s="67"/>
      <c r="L28" s="67"/>
      <c r="M28" s="67"/>
      <c r="N28" s="68"/>
    </row>
    <row r="29" spans="1:14" x14ac:dyDescent="0.25">
      <c r="A29" s="60"/>
      <c r="B29" s="82" t="s">
        <v>32</v>
      </c>
      <c r="C29" s="82" t="s">
        <v>126</v>
      </c>
      <c r="D29" s="82" t="s">
        <v>127</v>
      </c>
      <c r="E29" s="64"/>
      <c r="F29" s="64"/>
      <c r="G29" s="64"/>
      <c r="H29" s="64"/>
      <c r="I29" s="67"/>
      <c r="J29" s="67"/>
      <c r="K29" s="67"/>
      <c r="L29" s="67"/>
      <c r="M29" s="67"/>
      <c r="N29" s="68"/>
    </row>
    <row r="30" spans="1:14" x14ac:dyDescent="0.25">
      <c r="A30" s="60"/>
      <c r="B30" s="79" t="s">
        <v>128</v>
      </c>
      <c r="C30" s="218"/>
      <c r="D30" s="79" t="s">
        <v>370</v>
      </c>
      <c r="E30" s="64"/>
      <c r="F30" s="64"/>
      <c r="G30" s="64"/>
      <c r="H30" s="64"/>
      <c r="I30" s="67"/>
      <c r="J30" s="67"/>
      <c r="K30" s="67"/>
      <c r="L30" s="67"/>
      <c r="M30" s="67"/>
      <c r="N30" s="68"/>
    </row>
    <row r="31" spans="1:14" x14ac:dyDescent="0.25">
      <c r="A31" s="60"/>
      <c r="B31" s="79" t="s">
        <v>129</v>
      </c>
      <c r="C31" s="182"/>
      <c r="D31" s="79" t="s">
        <v>370</v>
      </c>
      <c r="E31" s="64"/>
      <c r="F31" s="64"/>
      <c r="G31" s="64"/>
      <c r="H31" s="64"/>
      <c r="I31" s="67"/>
      <c r="J31" s="67"/>
      <c r="K31" s="67"/>
      <c r="L31" s="67"/>
      <c r="M31" s="67"/>
      <c r="N31" s="68"/>
    </row>
    <row r="32" spans="1:14" x14ac:dyDescent="0.25">
      <c r="A32" s="60"/>
      <c r="B32" s="79" t="s">
        <v>130</v>
      </c>
      <c r="C32" s="182" t="s">
        <v>370</v>
      </c>
      <c r="D32" s="79"/>
      <c r="E32" s="64"/>
      <c r="F32" s="64"/>
      <c r="G32" s="64"/>
      <c r="H32" s="64"/>
      <c r="I32" s="67"/>
      <c r="J32" s="67"/>
      <c r="K32" s="67"/>
      <c r="L32" s="67"/>
      <c r="M32" s="67"/>
      <c r="N32" s="68"/>
    </row>
    <row r="33" spans="1:17" x14ac:dyDescent="0.25">
      <c r="A33" s="60"/>
      <c r="B33" s="79" t="s">
        <v>131</v>
      </c>
      <c r="C33" s="182"/>
      <c r="D33" s="79" t="s">
        <v>370</v>
      </c>
      <c r="E33" s="64"/>
      <c r="F33" s="64"/>
      <c r="G33" s="64"/>
      <c r="H33" s="64"/>
      <c r="I33" s="67"/>
      <c r="J33" s="67"/>
      <c r="K33" s="67"/>
      <c r="L33" s="67"/>
      <c r="M33" s="67"/>
      <c r="N33" s="68"/>
    </row>
    <row r="34" spans="1:17" x14ac:dyDescent="0.25">
      <c r="A34" s="60"/>
      <c r="B34" s="64"/>
      <c r="C34" s="64"/>
      <c r="D34" s="64"/>
      <c r="E34" s="64"/>
      <c r="F34" s="64"/>
      <c r="G34" s="64"/>
      <c r="H34" s="64"/>
      <c r="I34" s="67"/>
      <c r="J34" s="67"/>
      <c r="K34" s="67"/>
      <c r="L34" s="67"/>
      <c r="M34" s="67"/>
      <c r="N34" s="68"/>
    </row>
    <row r="35" spans="1:17" x14ac:dyDescent="0.25">
      <c r="A35" s="60"/>
      <c r="B35" s="64"/>
      <c r="C35" s="64"/>
      <c r="D35" s="64"/>
      <c r="E35" s="64"/>
      <c r="F35" s="64"/>
      <c r="G35" s="64"/>
      <c r="H35" s="64"/>
      <c r="I35" s="67"/>
      <c r="J35" s="67"/>
      <c r="K35" s="67"/>
      <c r="L35" s="67"/>
      <c r="M35" s="67"/>
      <c r="N35" s="68"/>
    </row>
    <row r="36" spans="1:17" x14ac:dyDescent="0.25">
      <c r="A36" s="60"/>
      <c r="B36" s="80" t="s">
        <v>132</v>
      </c>
      <c r="C36" s="64"/>
      <c r="D36" s="64"/>
      <c r="E36" s="64"/>
      <c r="F36" s="64"/>
      <c r="G36" s="64"/>
      <c r="H36" s="64"/>
      <c r="I36" s="67"/>
      <c r="J36" s="67"/>
      <c r="K36" s="67"/>
      <c r="L36" s="67"/>
      <c r="M36" s="67"/>
      <c r="N36" s="68"/>
    </row>
    <row r="37" spans="1:17" x14ac:dyDescent="0.25">
      <c r="A37" s="60"/>
      <c r="B37" s="64"/>
      <c r="C37" s="64"/>
      <c r="D37" s="64"/>
      <c r="E37" s="64"/>
      <c r="F37" s="64"/>
      <c r="G37" s="64"/>
      <c r="H37" s="64"/>
      <c r="I37" s="67"/>
      <c r="J37" s="67"/>
      <c r="K37" s="67"/>
      <c r="L37" s="67"/>
      <c r="M37" s="67"/>
      <c r="N37" s="68"/>
    </row>
    <row r="38" spans="1:17" x14ac:dyDescent="0.25">
      <c r="A38" s="60"/>
      <c r="B38" s="64"/>
      <c r="C38" s="64"/>
      <c r="D38" s="64"/>
      <c r="E38" s="64"/>
      <c r="F38" s="64"/>
      <c r="G38" s="64"/>
      <c r="H38" s="64"/>
      <c r="I38" s="67"/>
      <c r="J38" s="67"/>
      <c r="K38" s="67"/>
      <c r="L38" s="67"/>
      <c r="M38" s="67"/>
      <c r="N38" s="68"/>
    </row>
    <row r="39" spans="1:17" x14ac:dyDescent="0.25">
      <c r="A39" s="60"/>
      <c r="B39" s="82" t="s">
        <v>32</v>
      </c>
      <c r="C39" s="82" t="s">
        <v>55</v>
      </c>
      <c r="D39" s="81" t="s">
        <v>49</v>
      </c>
      <c r="E39" s="81" t="s">
        <v>16</v>
      </c>
      <c r="F39" s="64"/>
      <c r="G39" s="64"/>
      <c r="H39" s="64"/>
      <c r="I39" s="67"/>
      <c r="J39" s="67"/>
      <c r="K39" s="67"/>
      <c r="L39" s="67"/>
      <c r="M39" s="67"/>
      <c r="N39" s="68"/>
    </row>
    <row r="40" spans="1:17" ht="42.75" x14ac:dyDescent="0.25">
      <c r="A40" s="60"/>
      <c r="B40" s="65" t="s">
        <v>133</v>
      </c>
      <c r="C40" s="183">
        <v>40</v>
      </c>
      <c r="D40" s="182">
        <v>0</v>
      </c>
      <c r="E40" s="373">
        <f>+D40+D41</f>
        <v>35</v>
      </c>
      <c r="F40" s="64"/>
      <c r="G40" s="64"/>
      <c r="H40" s="64"/>
      <c r="I40" s="67"/>
      <c r="J40" s="67"/>
      <c r="K40" s="67"/>
      <c r="L40" s="67"/>
      <c r="M40" s="67"/>
      <c r="N40" s="68"/>
    </row>
    <row r="41" spans="1:17" ht="71.25" x14ac:dyDescent="0.25">
      <c r="A41" s="60"/>
      <c r="B41" s="65" t="s">
        <v>134</v>
      </c>
      <c r="C41" s="183">
        <v>60</v>
      </c>
      <c r="D41" s="182">
        <v>35</v>
      </c>
      <c r="E41" s="374"/>
      <c r="F41" s="64"/>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302" t="s">
        <v>3</v>
      </c>
    </row>
    <row r="49" spans="1:25" s="72" customFormat="1" ht="45" x14ac:dyDescent="0.25">
      <c r="A49" s="37">
        <v>1</v>
      </c>
      <c r="B49" s="73" t="s">
        <v>164</v>
      </c>
      <c r="C49" s="74" t="s">
        <v>164</v>
      </c>
      <c r="D49" s="73" t="s">
        <v>150</v>
      </c>
      <c r="E49" s="209">
        <v>339</v>
      </c>
      <c r="F49" s="70" t="s">
        <v>126</v>
      </c>
      <c r="G49" s="213">
        <v>1</v>
      </c>
      <c r="H49" s="212">
        <v>41246</v>
      </c>
      <c r="I49" s="71">
        <v>41988</v>
      </c>
      <c r="J49" s="71" t="s">
        <v>127</v>
      </c>
      <c r="K49" s="209">
        <v>0</v>
      </c>
      <c r="L49" s="118">
        <v>24</v>
      </c>
      <c r="M49" s="209">
        <v>150</v>
      </c>
      <c r="N49" s="209">
        <v>0</v>
      </c>
      <c r="O49" s="235">
        <v>6427326642</v>
      </c>
      <c r="P49" s="235">
        <v>82</v>
      </c>
      <c r="Q49" s="233" t="s">
        <v>463</v>
      </c>
      <c r="R49" s="208"/>
      <c r="S49" s="208"/>
      <c r="T49" s="208"/>
      <c r="U49" s="208"/>
      <c r="V49" s="208"/>
      <c r="W49" s="208"/>
      <c r="X49" s="208"/>
      <c r="Y49" s="208"/>
    </row>
    <row r="50" spans="1:25" s="72" customFormat="1" ht="45" x14ac:dyDescent="0.25">
      <c r="A50" s="37">
        <f t="shared" ref="A50:A56" si="0">+A49+1</f>
        <v>2</v>
      </c>
      <c r="B50" s="73" t="s">
        <v>164</v>
      </c>
      <c r="C50" s="74" t="s">
        <v>164</v>
      </c>
      <c r="D50" s="73" t="s">
        <v>150</v>
      </c>
      <c r="E50" s="343">
        <v>159</v>
      </c>
      <c r="F50" s="70" t="s">
        <v>127</v>
      </c>
      <c r="G50" s="69">
        <v>1</v>
      </c>
      <c r="H50" s="212" t="s">
        <v>464</v>
      </c>
      <c r="I50" s="71" t="s">
        <v>521</v>
      </c>
      <c r="J50" s="71" t="s">
        <v>127</v>
      </c>
      <c r="K50" s="209">
        <v>0</v>
      </c>
      <c r="L50" s="118">
        <v>10</v>
      </c>
      <c r="M50" s="343">
        <v>0</v>
      </c>
      <c r="N50" s="209">
        <v>0</v>
      </c>
      <c r="O50" s="235">
        <v>157325293</v>
      </c>
      <c r="P50" s="235">
        <v>82</v>
      </c>
      <c r="Q50" s="345" t="s">
        <v>526</v>
      </c>
      <c r="R50" s="208"/>
      <c r="S50" s="208"/>
      <c r="T50" s="208"/>
      <c r="U50" s="208"/>
      <c r="V50" s="208"/>
      <c r="W50" s="208"/>
      <c r="X50" s="208"/>
      <c r="Y50" s="208"/>
    </row>
    <row r="51" spans="1:25" s="72" customFormat="1" x14ac:dyDescent="0.25">
      <c r="A51" s="37">
        <f t="shared" si="0"/>
        <v>3</v>
      </c>
      <c r="B51" s="73"/>
      <c r="C51" s="74"/>
      <c r="D51" s="73"/>
      <c r="E51" s="211"/>
      <c r="F51" s="70"/>
      <c r="G51" s="69"/>
      <c r="H51" s="212"/>
      <c r="I51" s="71"/>
      <c r="J51" s="71"/>
      <c r="K51" s="209"/>
      <c r="L51" s="71"/>
      <c r="M51" s="209"/>
      <c r="N51" s="209"/>
      <c r="O51" s="19"/>
      <c r="P51" s="19"/>
      <c r="Q51" s="224"/>
      <c r="R51" s="208"/>
      <c r="S51" s="208"/>
      <c r="T51" s="208"/>
      <c r="U51" s="208"/>
      <c r="V51" s="208"/>
      <c r="W51" s="208"/>
      <c r="X51" s="208"/>
      <c r="Y51" s="208"/>
    </row>
    <row r="52" spans="1:25" s="72" customFormat="1" x14ac:dyDescent="0.25">
      <c r="A52" s="37">
        <f t="shared" si="0"/>
        <v>4</v>
      </c>
      <c r="B52" s="73"/>
      <c r="C52" s="74"/>
      <c r="D52" s="73"/>
      <c r="E52" s="211"/>
      <c r="F52" s="70"/>
      <c r="G52" s="70"/>
      <c r="H52" s="212"/>
      <c r="I52" s="71"/>
      <c r="J52" s="71"/>
      <c r="K52" s="209"/>
      <c r="L52" s="71"/>
      <c r="M52" s="209"/>
      <c r="N52" s="209">
        <f>+M52*G52</f>
        <v>0</v>
      </c>
      <c r="O52" s="19"/>
      <c r="P52" s="19"/>
      <c r="Q52" s="224"/>
      <c r="R52" s="208"/>
      <c r="S52" s="208"/>
      <c r="T52" s="208"/>
      <c r="U52" s="208"/>
      <c r="V52" s="208"/>
      <c r="W52" s="208"/>
      <c r="X52" s="208"/>
      <c r="Y52" s="208"/>
    </row>
    <row r="53" spans="1:25" s="72" customFormat="1" x14ac:dyDescent="0.25">
      <c r="A53" s="37">
        <f t="shared" si="0"/>
        <v>5</v>
      </c>
      <c r="B53" s="73"/>
      <c r="C53" s="74"/>
      <c r="D53" s="73"/>
      <c r="E53" s="209"/>
      <c r="F53" s="70"/>
      <c r="G53" s="70"/>
      <c r="H53" s="212"/>
      <c r="I53" s="71"/>
      <c r="J53" s="71"/>
      <c r="K53" s="209"/>
      <c r="L53" s="71"/>
      <c r="M53" s="209"/>
      <c r="N53" s="209">
        <f>+M53*G53</f>
        <v>0</v>
      </c>
      <c r="O53" s="19"/>
      <c r="P53" s="19"/>
      <c r="Q53" s="224"/>
      <c r="R53" s="208"/>
      <c r="S53" s="208"/>
      <c r="T53" s="208"/>
      <c r="U53" s="208"/>
      <c r="V53" s="208"/>
      <c r="W53" s="208"/>
      <c r="X53" s="208"/>
      <c r="Y53" s="208"/>
    </row>
    <row r="54" spans="1:25" s="72" customFormat="1" x14ac:dyDescent="0.25">
      <c r="A54" s="37">
        <f t="shared" si="0"/>
        <v>6</v>
      </c>
      <c r="B54" s="73"/>
      <c r="C54" s="74"/>
      <c r="D54" s="73"/>
      <c r="E54" s="211"/>
      <c r="F54" s="70"/>
      <c r="G54" s="70"/>
      <c r="H54" s="212"/>
      <c r="I54" s="71"/>
      <c r="J54" s="71"/>
      <c r="K54" s="209"/>
      <c r="L54" s="71"/>
      <c r="M54" s="209"/>
      <c r="N54" s="209">
        <f>+M54*G54</f>
        <v>0</v>
      </c>
      <c r="O54" s="19"/>
      <c r="P54" s="19"/>
      <c r="Q54" s="224"/>
      <c r="R54" s="208"/>
      <c r="S54" s="208"/>
      <c r="T54" s="208"/>
      <c r="U54" s="208"/>
      <c r="V54" s="208"/>
      <c r="W54" s="208"/>
      <c r="X54" s="208"/>
      <c r="Y54" s="208"/>
    </row>
    <row r="55" spans="1:25" s="72" customFormat="1" x14ac:dyDescent="0.25">
      <c r="A55" s="37">
        <f t="shared" si="0"/>
        <v>7</v>
      </c>
      <c r="B55" s="73"/>
      <c r="C55" s="74"/>
      <c r="D55" s="73"/>
      <c r="E55" s="211"/>
      <c r="F55" s="70"/>
      <c r="G55" s="70"/>
      <c r="H55" s="212"/>
      <c r="I55" s="71"/>
      <c r="J55" s="71"/>
      <c r="K55" s="209"/>
      <c r="L55" s="71"/>
      <c r="M55" s="209"/>
      <c r="N55" s="209">
        <f>+M55*G55</f>
        <v>0</v>
      </c>
      <c r="O55" s="19"/>
      <c r="P55" s="19"/>
      <c r="Q55" s="224"/>
      <c r="R55" s="208"/>
      <c r="S55" s="208"/>
      <c r="T55" s="208"/>
      <c r="U55" s="208"/>
      <c r="V55" s="208"/>
      <c r="W55" s="208"/>
      <c r="X55" s="208"/>
      <c r="Y55" s="208"/>
    </row>
    <row r="56" spans="1:25" s="72" customFormat="1" x14ac:dyDescent="0.25">
      <c r="A56" s="37">
        <f t="shared" si="0"/>
        <v>8</v>
      </c>
      <c r="B56" s="73"/>
      <c r="C56" s="74"/>
      <c r="D56" s="73"/>
      <c r="E56" s="211"/>
      <c r="F56" s="70"/>
      <c r="G56" s="70"/>
      <c r="H56" s="212"/>
      <c r="I56" s="71"/>
      <c r="J56" s="71"/>
      <c r="K56" s="209"/>
      <c r="L56" s="71"/>
      <c r="M56" s="209"/>
      <c r="N56" s="209">
        <f>+M56*G56</f>
        <v>0</v>
      </c>
      <c r="O56" s="19"/>
      <c r="P56" s="19"/>
      <c r="Q56" s="224"/>
      <c r="R56" s="208"/>
      <c r="S56" s="208"/>
      <c r="T56" s="208"/>
      <c r="U56" s="208"/>
      <c r="V56" s="208"/>
      <c r="W56" s="208"/>
      <c r="X56" s="208"/>
      <c r="Y56" s="208"/>
    </row>
    <row r="57" spans="1:25" s="72" customFormat="1" x14ac:dyDescent="0.25">
      <c r="A57" s="37"/>
      <c r="B57" s="114" t="s">
        <v>16</v>
      </c>
      <c r="C57" s="74"/>
      <c r="D57" s="73"/>
      <c r="E57" s="209"/>
      <c r="F57" s="70"/>
      <c r="G57" s="70"/>
      <c r="H57" s="70"/>
      <c r="I57" s="71"/>
      <c r="J57" s="71"/>
      <c r="K57" s="75">
        <f>SUM(K49:K56)</f>
        <v>0</v>
      </c>
      <c r="L57" s="75">
        <f>SUM(L49:L56)</f>
        <v>34</v>
      </c>
      <c r="M57" s="120">
        <f>SUM(M49:M56)</f>
        <v>150</v>
      </c>
      <c r="N57" s="75">
        <f>SUM(N49:N56)</f>
        <v>0</v>
      </c>
      <c r="O57" s="19"/>
      <c r="P57" s="19"/>
      <c r="Q57" s="109"/>
    </row>
    <row r="58" spans="1:25" s="20" customFormat="1" x14ac:dyDescent="0.25">
      <c r="E58" s="21"/>
    </row>
    <row r="59" spans="1:25" s="20" customFormat="1" x14ac:dyDescent="0.25">
      <c r="B59" s="379" t="s">
        <v>28</v>
      </c>
      <c r="C59" s="379" t="s">
        <v>27</v>
      </c>
      <c r="D59" s="381" t="s">
        <v>33</v>
      </c>
      <c r="E59" s="381"/>
    </row>
    <row r="60" spans="1:25" s="20" customFormat="1" x14ac:dyDescent="0.25">
      <c r="B60" s="380"/>
      <c r="C60" s="380"/>
      <c r="D60" s="180" t="s">
        <v>23</v>
      </c>
      <c r="E60" s="43" t="s">
        <v>24</v>
      </c>
    </row>
    <row r="61" spans="1:25" s="20" customFormat="1" ht="30.6" customHeight="1" x14ac:dyDescent="0.25">
      <c r="B61" s="41" t="s">
        <v>21</v>
      </c>
      <c r="C61" s="42">
        <f>+K57</f>
        <v>0</v>
      </c>
      <c r="D61" s="40"/>
      <c r="E61" s="40" t="s">
        <v>370</v>
      </c>
      <c r="F61" s="22"/>
      <c r="G61" s="22"/>
      <c r="H61" s="22"/>
      <c r="I61" s="22"/>
      <c r="J61" s="22"/>
      <c r="K61" s="22"/>
      <c r="L61" s="22"/>
      <c r="M61" s="22"/>
    </row>
    <row r="62" spans="1:25" s="20" customFormat="1" ht="30" customHeight="1" x14ac:dyDescent="0.25">
      <c r="B62" s="41" t="s">
        <v>25</v>
      </c>
      <c r="C62" s="303">
        <f>+M57</f>
        <v>150</v>
      </c>
      <c r="D62" s="342"/>
      <c r="E62" s="40" t="s">
        <v>370</v>
      </c>
    </row>
    <row r="63" spans="1:25" s="20" customFormat="1" x14ac:dyDescent="0.25">
      <c r="B63" s="23"/>
      <c r="C63" s="383"/>
      <c r="D63" s="383"/>
      <c r="E63" s="383"/>
      <c r="F63" s="383"/>
      <c r="G63" s="383"/>
      <c r="H63" s="383"/>
      <c r="I63" s="383"/>
      <c r="J63" s="383"/>
      <c r="K63" s="383"/>
      <c r="L63" s="383"/>
      <c r="M63" s="383"/>
      <c r="N63" s="383"/>
    </row>
    <row r="64" spans="1:25" ht="28.15" customHeight="1" thickBot="1" x14ac:dyDescent="0.3"/>
    <row r="65" spans="2:16" ht="27" thickBot="1" x14ac:dyDescent="0.3">
      <c r="B65" s="384" t="s">
        <v>96</v>
      </c>
      <c r="C65" s="384"/>
      <c r="D65" s="384"/>
      <c r="E65" s="384"/>
      <c r="F65" s="384"/>
      <c r="G65" s="384"/>
      <c r="H65" s="384"/>
      <c r="I65" s="384"/>
      <c r="J65" s="384"/>
      <c r="K65" s="384"/>
      <c r="L65" s="384"/>
      <c r="M65" s="384"/>
      <c r="N65" s="384"/>
    </row>
    <row r="68" spans="2:16" ht="109.5" customHeight="1" x14ac:dyDescent="0.25">
      <c r="B68" s="78" t="s">
        <v>139</v>
      </c>
      <c r="C68" s="47" t="s">
        <v>2</v>
      </c>
      <c r="D68" s="47" t="s">
        <v>98</v>
      </c>
      <c r="E68" s="47" t="s">
        <v>97</v>
      </c>
      <c r="F68" s="47" t="s">
        <v>99</v>
      </c>
      <c r="G68" s="47" t="s">
        <v>100</v>
      </c>
      <c r="H68" s="47" t="s">
        <v>101</v>
      </c>
      <c r="I68" s="47" t="s">
        <v>102</v>
      </c>
      <c r="J68" s="47" t="s">
        <v>103</v>
      </c>
      <c r="K68" s="47" t="s">
        <v>104</v>
      </c>
      <c r="L68" s="47" t="s">
        <v>105</v>
      </c>
      <c r="M68" s="58" t="s">
        <v>106</v>
      </c>
      <c r="N68" s="58" t="s">
        <v>107</v>
      </c>
      <c r="O68" s="361" t="s">
        <v>3</v>
      </c>
      <c r="P68" s="362"/>
    </row>
    <row r="69" spans="2:16" s="67" customFormat="1" ht="39.75" customHeight="1" x14ac:dyDescent="0.25">
      <c r="B69" s="126" t="s">
        <v>151</v>
      </c>
      <c r="C69" s="126" t="s">
        <v>180</v>
      </c>
      <c r="D69" s="130" t="s">
        <v>466</v>
      </c>
      <c r="E69" s="130">
        <v>220</v>
      </c>
      <c r="F69" s="130" t="s">
        <v>354</v>
      </c>
      <c r="G69" s="130" t="s">
        <v>156</v>
      </c>
      <c r="H69" s="39" t="s">
        <v>354</v>
      </c>
      <c r="I69" s="39" t="s">
        <v>126</v>
      </c>
      <c r="J69" s="39" t="s">
        <v>126</v>
      </c>
      <c r="K69" s="182" t="s">
        <v>126</v>
      </c>
      <c r="L69" s="182" t="s">
        <v>126</v>
      </c>
      <c r="M69" s="182" t="s">
        <v>126</v>
      </c>
      <c r="N69" s="182" t="s">
        <v>126</v>
      </c>
      <c r="O69" s="401"/>
      <c r="P69" s="402"/>
    </row>
    <row r="70" spans="2:16" x14ac:dyDescent="0.25">
      <c r="B70" s="179"/>
      <c r="C70" s="48"/>
      <c r="D70" s="221"/>
      <c r="E70" s="205"/>
      <c r="F70" s="191"/>
      <c r="G70" s="191"/>
      <c r="H70" s="2"/>
      <c r="I70" s="59"/>
      <c r="J70" s="59"/>
      <c r="K70" s="79"/>
      <c r="L70" s="79"/>
      <c r="M70" s="79"/>
      <c r="N70" s="79"/>
      <c r="O70" s="401"/>
      <c r="P70" s="402"/>
    </row>
    <row r="71" spans="2:16" x14ac:dyDescent="0.25">
      <c r="B71" s="179"/>
      <c r="C71" s="79"/>
      <c r="E71" s="79"/>
      <c r="F71" s="191"/>
      <c r="G71" s="191"/>
      <c r="H71" s="2"/>
      <c r="I71" s="59"/>
      <c r="J71" s="59"/>
      <c r="K71" s="79"/>
      <c r="L71" s="79"/>
      <c r="M71" s="79"/>
      <c r="N71" s="79"/>
      <c r="O71" s="401"/>
      <c r="P71" s="402"/>
    </row>
    <row r="72" spans="2:16" x14ac:dyDescent="0.25">
      <c r="B72" s="179"/>
      <c r="C72" s="79"/>
      <c r="D72" s="221"/>
      <c r="F72" s="191"/>
      <c r="G72" s="191"/>
      <c r="H72" s="2"/>
      <c r="I72" s="59"/>
      <c r="J72" s="59"/>
      <c r="K72" s="79"/>
      <c r="L72" s="79"/>
      <c r="M72" s="79"/>
      <c r="N72" s="79"/>
      <c r="O72" s="401"/>
      <c r="P72" s="402"/>
    </row>
    <row r="73" spans="2:16" x14ac:dyDescent="0.25">
      <c r="B73" s="179"/>
      <c r="C73" s="79"/>
      <c r="D73" s="221"/>
      <c r="E73" s="205"/>
      <c r="F73" s="191"/>
      <c r="G73" s="191"/>
      <c r="H73" s="2"/>
      <c r="I73" s="59"/>
      <c r="J73" s="59"/>
      <c r="K73" s="79"/>
      <c r="L73" s="79"/>
      <c r="M73" s="79"/>
      <c r="N73" s="79"/>
      <c r="O73" s="377"/>
      <c r="P73" s="378"/>
    </row>
    <row r="74" spans="2:16" x14ac:dyDescent="0.25">
      <c r="B74" s="179"/>
      <c r="C74" s="79"/>
      <c r="D74" s="221"/>
      <c r="E74" s="205"/>
      <c r="F74" s="191"/>
      <c r="G74" s="191"/>
      <c r="H74" s="2"/>
      <c r="I74" s="59"/>
      <c r="J74" s="59"/>
      <c r="K74" s="79"/>
      <c r="L74" s="79"/>
      <c r="M74" s="79"/>
      <c r="N74" s="79"/>
      <c r="O74" s="377"/>
      <c r="P74" s="378"/>
    </row>
    <row r="75" spans="2:16" x14ac:dyDescent="0.25">
      <c r="B75" s="48"/>
      <c r="C75" s="48"/>
      <c r="D75" s="48"/>
      <c r="E75" s="48"/>
      <c r="F75" s="191"/>
      <c r="G75" s="191"/>
      <c r="H75" s="2"/>
      <c r="I75" s="59"/>
      <c r="J75" s="59"/>
      <c r="K75" s="79"/>
      <c r="L75" s="79"/>
      <c r="M75" s="79"/>
      <c r="N75" s="79"/>
      <c r="O75" s="377"/>
      <c r="P75" s="378"/>
    </row>
    <row r="76" spans="2:16" x14ac:dyDescent="0.25">
      <c r="B76" s="48"/>
      <c r="C76" s="48"/>
      <c r="D76" s="48"/>
      <c r="E76" s="48"/>
      <c r="F76" s="191"/>
      <c r="G76" s="191"/>
      <c r="H76" s="2"/>
      <c r="I76" s="59"/>
      <c r="J76" s="59"/>
      <c r="K76" s="79"/>
      <c r="L76" s="79"/>
      <c r="M76" s="79"/>
      <c r="N76" s="79"/>
      <c r="O76" s="377"/>
      <c r="P76" s="378"/>
    </row>
    <row r="77" spans="2:16" x14ac:dyDescent="0.25">
      <c r="B77" s="48"/>
      <c r="C77" s="48"/>
      <c r="D77" s="48"/>
      <c r="E77" s="48"/>
      <c r="F77" s="48"/>
      <c r="G77" s="48"/>
      <c r="H77" s="79"/>
      <c r="I77" s="79"/>
      <c r="J77" s="79"/>
      <c r="K77" s="79"/>
      <c r="L77" s="79"/>
      <c r="M77" s="79"/>
      <c r="N77" s="79"/>
      <c r="O77" s="182"/>
      <c r="P77" s="182"/>
    </row>
    <row r="78" spans="2:16" x14ac:dyDescent="0.25">
      <c r="B78" s="48"/>
      <c r="C78" s="48"/>
      <c r="D78" s="48"/>
      <c r="E78" s="48"/>
      <c r="F78" s="48"/>
      <c r="G78" s="48"/>
      <c r="H78" s="79"/>
      <c r="I78" s="79"/>
      <c r="J78" s="79"/>
      <c r="K78" s="79"/>
      <c r="L78" s="79"/>
      <c r="M78" s="79"/>
      <c r="N78" s="79"/>
      <c r="O78" s="182"/>
      <c r="P78" s="182"/>
    </row>
    <row r="79" spans="2:16" x14ac:dyDescent="0.25">
      <c r="B79" s="217" t="s">
        <v>1</v>
      </c>
      <c r="D79" s="217"/>
      <c r="E79" s="217"/>
      <c r="F79" s="217"/>
      <c r="G79" s="217"/>
    </row>
    <row r="80" spans="2:16" x14ac:dyDescent="0.25">
      <c r="B80" s="5" t="s">
        <v>36</v>
      </c>
    </row>
    <row r="81" spans="1:16" x14ac:dyDescent="0.25">
      <c r="B81" s="5" t="s">
        <v>59</v>
      </c>
    </row>
    <row r="83" spans="1:16" ht="15.75" thickBot="1" x14ac:dyDescent="0.3"/>
    <row r="84" spans="1:16" ht="27" thickBot="1" x14ac:dyDescent="0.3">
      <c r="B84" s="354" t="s">
        <v>37</v>
      </c>
      <c r="C84" s="355"/>
      <c r="D84" s="355"/>
      <c r="E84" s="355"/>
      <c r="F84" s="355"/>
      <c r="G84" s="355"/>
      <c r="H84" s="355"/>
      <c r="I84" s="355"/>
      <c r="J84" s="355"/>
      <c r="K84" s="355"/>
      <c r="L84" s="355"/>
      <c r="M84" s="355"/>
      <c r="N84" s="356"/>
    </row>
    <row r="89" spans="1:16" ht="76.5" customHeight="1" x14ac:dyDescent="0.25">
      <c r="B89" s="78" t="s">
        <v>0</v>
      </c>
      <c r="C89" s="78" t="s">
        <v>38</v>
      </c>
      <c r="D89" s="78" t="s">
        <v>39</v>
      </c>
      <c r="E89" s="78" t="s">
        <v>108</v>
      </c>
      <c r="F89" s="78" t="s">
        <v>110</v>
      </c>
      <c r="G89" s="78" t="s">
        <v>111</v>
      </c>
      <c r="H89" s="78" t="s">
        <v>112</v>
      </c>
      <c r="I89" s="78" t="s">
        <v>109</v>
      </c>
      <c r="J89" s="361" t="s">
        <v>113</v>
      </c>
      <c r="K89" s="382"/>
      <c r="L89" s="362"/>
      <c r="M89" s="78" t="s">
        <v>114</v>
      </c>
      <c r="N89" s="78" t="s">
        <v>40</v>
      </c>
      <c r="O89" s="78" t="s">
        <v>41</v>
      </c>
      <c r="P89" s="78" t="s">
        <v>3</v>
      </c>
    </row>
    <row r="90" spans="1:16" s="272" customFormat="1" ht="85.5" x14ac:dyDescent="0.25">
      <c r="A90" s="272">
        <v>1</v>
      </c>
      <c r="B90" s="240" t="s">
        <v>42</v>
      </c>
      <c r="C90" s="240" t="s">
        <v>467</v>
      </c>
      <c r="D90" s="240" t="s">
        <v>318</v>
      </c>
      <c r="E90" s="240">
        <v>17973923</v>
      </c>
      <c r="F90" s="240" t="s">
        <v>474</v>
      </c>
      <c r="G90" s="240" t="s">
        <v>155</v>
      </c>
      <c r="H90" s="240" t="s">
        <v>288</v>
      </c>
      <c r="I90" s="240" t="s">
        <v>126</v>
      </c>
      <c r="J90" s="240" t="s">
        <v>475</v>
      </c>
      <c r="K90" s="240" t="s">
        <v>417</v>
      </c>
      <c r="L90" s="299" t="s">
        <v>546</v>
      </c>
      <c r="M90" s="240" t="s">
        <v>126</v>
      </c>
      <c r="N90" s="240" t="s">
        <v>126</v>
      </c>
      <c r="O90" s="240" t="s">
        <v>126</v>
      </c>
      <c r="P90" s="240" t="s">
        <v>547</v>
      </c>
    </row>
    <row r="91" spans="1:16" s="67" customFormat="1" ht="80.25" customHeight="1" x14ac:dyDescent="0.25">
      <c r="A91" s="67">
        <v>2</v>
      </c>
      <c r="B91" s="216" t="s">
        <v>250</v>
      </c>
      <c r="C91" s="126" t="s">
        <v>467</v>
      </c>
      <c r="D91" s="126"/>
      <c r="E91" s="226"/>
      <c r="F91" s="126"/>
      <c r="G91" s="126"/>
      <c r="H91" s="227"/>
      <c r="I91" s="130"/>
      <c r="J91" s="126"/>
      <c r="K91" s="228"/>
      <c r="L91" s="130"/>
      <c r="M91" s="126"/>
      <c r="N91" s="126"/>
      <c r="O91" s="126"/>
      <c r="P91" s="308" t="s">
        <v>545</v>
      </c>
    </row>
    <row r="92" spans="1:16" x14ac:dyDescent="0.25">
      <c r="B92" s="6"/>
      <c r="C92" s="6"/>
      <c r="D92" s="215"/>
      <c r="E92" s="6"/>
      <c r="F92" s="6"/>
      <c r="G92" s="6"/>
      <c r="H92" s="6"/>
      <c r="I92" s="6"/>
      <c r="J92" s="6"/>
      <c r="K92" s="6"/>
      <c r="L92" s="6"/>
      <c r="M92" s="6"/>
      <c r="N92" s="6"/>
      <c r="O92" s="6"/>
      <c r="P92" s="214"/>
    </row>
    <row r="93" spans="1:16" ht="15.75" thickBot="1" x14ac:dyDescent="0.3"/>
    <row r="94" spans="1:16" ht="27" thickBot="1" x14ac:dyDescent="0.3">
      <c r="B94" s="354" t="s">
        <v>44</v>
      </c>
      <c r="C94" s="355"/>
      <c r="D94" s="355"/>
      <c r="E94" s="355"/>
      <c r="F94" s="355"/>
      <c r="G94" s="355"/>
      <c r="H94" s="355"/>
      <c r="I94" s="355"/>
      <c r="J94" s="355"/>
      <c r="K94" s="355"/>
      <c r="L94" s="355"/>
      <c r="M94" s="355"/>
      <c r="N94" s="356"/>
    </row>
    <row r="97" spans="1:25" ht="46.15" customHeight="1" x14ac:dyDescent="0.25">
      <c r="B97" s="47" t="s">
        <v>32</v>
      </c>
      <c r="C97" s="47" t="s">
        <v>45</v>
      </c>
      <c r="D97" s="361" t="s">
        <v>3</v>
      </c>
      <c r="E97" s="362"/>
    </row>
    <row r="98" spans="1:25" ht="46.9" customHeight="1" x14ac:dyDescent="0.25">
      <c r="B98" s="48" t="s">
        <v>115</v>
      </c>
      <c r="C98" s="79" t="s">
        <v>126</v>
      </c>
      <c r="D98" s="363"/>
      <c r="E98" s="363"/>
    </row>
    <row r="101" spans="1:25" ht="26.25" x14ac:dyDescent="0.25">
      <c r="B101" s="364" t="s">
        <v>61</v>
      </c>
      <c r="C101" s="365"/>
      <c r="D101" s="365"/>
      <c r="E101" s="365"/>
      <c r="F101" s="365"/>
      <c r="G101" s="365"/>
      <c r="H101" s="365"/>
      <c r="I101" s="365"/>
      <c r="J101" s="365"/>
      <c r="K101" s="365"/>
      <c r="L101" s="365"/>
      <c r="M101" s="365"/>
      <c r="N101" s="365"/>
      <c r="O101" s="365"/>
      <c r="P101" s="365"/>
    </row>
    <row r="103" spans="1:25" ht="15.75" thickBot="1" x14ac:dyDescent="0.3"/>
    <row r="104" spans="1:25" ht="27" thickBot="1" x14ac:dyDescent="0.3">
      <c r="B104" s="354" t="s">
        <v>51</v>
      </c>
      <c r="C104" s="355"/>
      <c r="D104" s="355"/>
      <c r="E104" s="355"/>
      <c r="F104" s="355"/>
      <c r="G104" s="355"/>
      <c r="H104" s="355"/>
      <c r="I104" s="355"/>
      <c r="J104" s="355"/>
      <c r="K104" s="355"/>
      <c r="L104" s="355"/>
      <c r="M104" s="355"/>
      <c r="N104" s="356"/>
    </row>
    <row r="106" spans="1:25" ht="15.75" thickBot="1" x14ac:dyDescent="0.3">
      <c r="M106" s="45"/>
      <c r="N106" s="45"/>
    </row>
    <row r="107" spans="1:25" s="67" customFormat="1" ht="109.5" customHeight="1" x14ac:dyDescent="0.25">
      <c r="B107" s="76" t="s">
        <v>135</v>
      </c>
      <c r="C107" s="76" t="s">
        <v>136</v>
      </c>
      <c r="D107" s="76" t="s">
        <v>137</v>
      </c>
      <c r="E107" s="76" t="s">
        <v>43</v>
      </c>
      <c r="F107" s="76" t="s">
        <v>22</v>
      </c>
      <c r="G107" s="76" t="s">
        <v>95</v>
      </c>
      <c r="H107" s="76" t="s">
        <v>17</v>
      </c>
      <c r="I107" s="76" t="s">
        <v>10</v>
      </c>
      <c r="J107" s="76" t="s">
        <v>30</v>
      </c>
      <c r="K107" s="76" t="s">
        <v>58</v>
      </c>
      <c r="L107" s="76" t="s">
        <v>20</v>
      </c>
      <c r="M107" s="63" t="s">
        <v>26</v>
      </c>
      <c r="N107" s="76" t="s">
        <v>138</v>
      </c>
      <c r="O107" s="76" t="s">
        <v>35</v>
      </c>
      <c r="P107" s="77" t="s">
        <v>11</v>
      </c>
    </row>
    <row r="108" spans="1:25" s="72" customFormat="1" ht="36" x14ac:dyDescent="0.25">
      <c r="A108" s="37">
        <v>1</v>
      </c>
      <c r="B108" s="73"/>
      <c r="C108" s="73"/>
      <c r="D108" s="73"/>
      <c r="E108" s="211"/>
      <c r="F108" s="70"/>
      <c r="G108" s="213"/>
      <c r="H108" s="212"/>
      <c r="I108" s="71"/>
      <c r="J108" s="71"/>
      <c r="K108" s="209"/>
      <c r="L108" s="118"/>
      <c r="M108" s="209"/>
      <c r="N108" s="209"/>
      <c r="O108" s="19"/>
      <c r="P108" s="19" t="s">
        <v>558</v>
      </c>
      <c r="Q108" s="208"/>
      <c r="R108" s="208"/>
      <c r="S108" s="208"/>
      <c r="T108" s="208"/>
      <c r="U108" s="208"/>
      <c r="V108" s="208"/>
      <c r="W108" s="208"/>
      <c r="X108" s="208"/>
      <c r="Y108" s="208"/>
    </row>
    <row r="109" spans="1:25" s="72" customFormat="1" x14ac:dyDescent="0.25">
      <c r="A109" s="37"/>
      <c r="B109" s="73"/>
      <c r="C109" s="73"/>
      <c r="D109" s="73"/>
      <c r="E109" s="211"/>
      <c r="F109" s="70"/>
      <c r="G109" s="69"/>
      <c r="H109" s="212"/>
      <c r="I109" s="71"/>
      <c r="J109" s="71"/>
      <c r="K109" s="209"/>
      <c r="L109" s="118"/>
      <c r="M109" s="209"/>
      <c r="N109" s="209"/>
      <c r="O109" s="19"/>
      <c r="P109" s="19"/>
      <c r="Q109" s="208"/>
      <c r="R109" s="208"/>
      <c r="S109" s="208"/>
      <c r="T109" s="208"/>
      <c r="U109" s="208"/>
      <c r="V109" s="208"/>
      <c r="W109" s="208"/>
      <c r="X109" s="208"/>
      <c r="Y109" s="208"/>
    </row>
    <row r="110" spans="1:25" s="72" customFormat="1" x14ac:dyDescent="0.25">
      <c r="A110" s="37">
        <f t="shared" ref="A110:A115" si="1">+A109+1</f>
        <v>1</v>
      </c>
      <c r="B110" s="73"/>
      <c r="C110" s="73"/>
      <c r="D110" s="73"/>
      <c r="E110" s="211"/>
      <c r="F110" s="70"/>
      <c r="G110" s="70"/>
      <c r="H110" s="212"/>
      <c r="I110" s="71"/>
      <c r="J110" s="71"/>
      <c r="K110" s="209"/>
      <c r="L110" s="71"/>
      <c r="M110" s="209"/>
      <c r="N110" s="209"/>
      <c r="O110" s="19"/>
      <c r="P110" s="19"/>
      <c r="Q110" s="208"/>
      <c r="R110" s="208"/>
      <c r="S110" s="208"/>
      <c r="T110" s="208"/>
      <c r="U110" s="208"/>
      <c r="V110" s="208"/>
      <c r="W110" s="208"/>
      <c r="X110" s="208"/>
      <c r="Y110" s="208"/>
    </row>
    <row r="111" spans="1:25" s="72" customFormat="1" x14ac:dyDescent="0.25">
      <c r="A111" s="37">
        <f t="shared" si="1"/>
        <v>2</v>
      </c>
      <c r="B111" s="73"/>
      <c r="C111" s="74"/>
      <c r="D111" s="73"/>
      <c r="E111" s="211"/>
      <c r="F111" s="70"/>
      <c r="G111" s="70"/>
      <c r="H111" s="70"/>
      <c r="I111" s="71"/>
      <c r="J111" s="71"/>
      <c r="K111" s="71"/>
      <c r="L111" s="71"/>
      <c r="M111" s="210"/>
      <c r="N111" s="209"/>
      <c r="O111" s="19"/>
      <c r="P111" s="19"/>
      <c r="Q111" s="208"/>
      <c r="R111" s="208"/>
      <c r="S111" s="208"/>
      <c r="T111" s="208"/>
      <c r="U111" s="208"/>
      <c r="V111" s="208"/>
      <c r="W111" s="208"/>
      <c r="X111" s="208"/>
      <c r="Y111" s="208"/>
    </row>
    <row r="112" spans="1:25" s="72" customFormat="1" x14ac:dyDescent="0.25">
      <c r="A112" s="37">
        <f t="shared" si="1"/>
        <v>3</v>
      </c>
      <c r="B112" s="73"/>
      <c r="C112" s="74"/>
      <c r="D112" s="73"/>
      <c r="E112" s="211"/>
      <c r="F112" s="70"/>
      <c r="G112" s="70"/>
      <c r="H112" s="70"/>
      <c r="I112" s="71"/>
      <c r="J112" s="71"/>
      <c r="K112" s="71"/>
      <c r="L112" s="71"/>
      <c r="M112" s="210"/>
      <c r="N112" s="209"/>
      <c r="O112" s="19"/>
      <c r="P112" s="19"/>
      <c r="Q112" s="208"/>
      <c r="R112" s="208"/>
      <c r="S112" s="208"/>
      <c r="T112" s="208"/>
      <c r="U112" s="208"/>
      <c r="V112" s="208"/>
      <c r="W112" s="208"/>
      <c r="X112" s="208"/>
      <c r="Y112" s="208"/>
    </row>
    <row r="113" spans="1:25" s="72" customFormat="1" x14ac:dyDescent="0.25">
      <c r="A113" s="37">
        <f t="shared" si="1"/>
        <v>4</v>
      </c>
      <c r="B113" s="73"/>
      <c r="C113" s="74"/>
      <c r="D113" s="73"/>
      <c r="E113" s="211"/>
      <c r="F113" s="70"/>
      <c r="G113" s="70"/>
      <c r="H113" s="70"/>
      <c r="I113" s="71"/>
      <c r="J113" s="71"/>
      <c r="K113" s="71"/>
      <c r="L113" s="71"/>
      <c r="M113" s="210"/>
      <c r="N113" s="209"/>
      <c r="O113" s="19"/>
      <c r="P113" s="19"/>
      <c r="Q113" s="208"/>
      <c r="R113" s="208"/>
      <c r="S113" s="208"/>
      <c r="T113" s="208"/>
      <c r="U113" s="208"/>
      <c r="V113" s="208"/>
      <c r="W113" s="208"/>
      <c r="X113" s="208"/>
      <c r="Y113" s="208"/>
    </row>
    <row r="114" spans="1:25" s="72" customFormat="1" x14ac:dyDescent="0.25">
      <c r="A114" s="37">
        <f t="shared" si="1"/>
        <v>5</v>
      </c>
      <c r="B114" s="73"/>
      <c r="C114" s="74"/>
      <c r="D114" s="73"/>
      <c r="E114" s="211"/>
      <c r="F114" s="70"/>
      <c r="G114" s="70"/>
      <c r="H114" s="70"/>
      <c r="I114" s="71"/>
      <c r="J114" s="71"/>
      <c r="K114" s="71"/>
      <c r="L114" s="71"/>
      <c r="M114" s="210"/>
      <c r="N114" s="209"/>
      <c r="O114" s="19"/>
      <c r="P114" s="19"/>
      <c r="Q114" s="208"/>
      <c r="R114" s="208"/>
      <c r="S114" s="208"/>
      <c r="T114" s="208"/>
      <c r="U114" s="208"/>
      <c r="V114" s="208"/>
      <c r="W114" s="208"/>
      <c r="X114" s="208"/>
      <c r="Y114" s="208"/>
    </row>
    <row r="115" spans="1:25" s="72" customFormat="1" x14ac:dyDescent="0.25">
      <c r="A115" s="37">
        <f t="shared" si="1"/>
        <v>6</v>
      </c>
      <c r="B115" s="73"/>
      <c r="C115" s="74"/>
      <c r="D115" s="73"/>
      <c r="E115" s="69"/>
      <c r="F115" s="70"/>
      <c r="G115" s="70"/>
      <c r="H115" s="70"/>
      <c r="I115" s="71"/>
      <c r="J115" s="71"/>
      <c r="K115" s="71"/>
      <c r="L115" s="71"/>
      <c r="M115" s="210"/>
      <c r="N115" s="209">
        <f t="shared" ref="N115" si="2">+G115*M115</f>
        <v>0</v>
      </c>
      <c r="O115" s="19"/>
      <c r="P115" s="19"/>
      <c r="Q115" s="208"/>
      <c r="R115" s="208"/>
      <c r="S115" s="208"/>
      <c r="T115" s="208"/>
      <c r="U115" s="208"/>
      <c r="V115" s="208"/>
      <c r="W115" s="208"/>
      <c r="X115" s="208"/>
      <c r="Y115" s="208"/>
    </row>
    <row r="116" spans="1:25" s="72" customFormat="1" x14ac:dyDescent="0.25">
      <c r="A116" s="37"/>
      <c r="B116" s="114" t="s">
        <v>16</v>
      </c>
      <c r="C116" s="74"/>
      <c r="D116" s="73"/>
      <c r="E116" s="69"/>
      <c r="F116" s="70"/>
      <c r="G116" s="70"/>
      <c r="H116" s="70"/>
      <c r="I116" s="71"/>
      <c r="J116" s="71"/>
      <c r="K116" s="75">
        <f>SUM(K108:K115)</f>
        <v>0</v>
      </c>
      <c r="L116" s="75">
        <f>SUM(L108:L115)</f>
        <v>0</v>
      </c>
      <c r="M116" s="108">
        <f>SUM(M108:M115)</f>
        <v>0</v>
      </c>
      <c r="N116" s="75">
        <f>SUM(N108:N115)</f>
        <v>0</v>
      </c>
      <c r="O116" s="19"/>
      <c r="P116" s="19"/>
    </row>
    <row r="117" spans="1:25" x14ac:dyDescent="0.25">
      <c r="B117" s="20"/>
      <c r="C117" s="20"/>
      <c r="D117" s="20"/>
      <c r="E117" s="21"/>
      <c r="F117" s="20"/>
      <c r="G117" s="20"/>
      <c r="H117" s="20"/>
      <c r="I117" s="20"/>
      <c r="J117" s="20"/>
      <c r="K117" s="20"/>
      <c r="L117" s="20"/>
      <c r="M117" s="20"/>
      <c r="N117" s="20"/>
      <c r="O117" s="20"/>
      <c r="P117" s="20"/>
    </row>
    <row r="118" spans="1:25" ht="18.75" x14ac:dyDescent="0.25">
      <c r="B118" s="41" t="s">
        <v>31</v>
      </c>
      <c r="C118" s="51">
        <f>+K116</f>
        <v>0</v>
      </c>
      <c r="H118" s="22"/>
      <c r="I118" s="22"/>
      <c r="J118" s="22"/>
      <c r="K118" s="22"/>
      <c r="L118" s="22"/>
      <c r="M118" s="22"/>
      <c r="N118" s="20"/>
      <c r="O118" s="20"/>
      <c r="P118" s="20"/>
    </row>
    <row r="120" spans="1:25" ht="15.75" thickBot="1" x14ac:dyDescent="0.3"/>
    <row r="121" spans="1:25" ht="37.15" customHeight="1" thickBot="1" x14ac:dyDescent="0.3">
      <c r="B121" s="53" t="s">
        <v>47</v>
      </c>
      <c r="C121" s="54" t="s">
        <v>48</v>
      </c>
      <c r="D121" s="53" t="s">
        <v>49</v>
      </c>
      <c r="E121" s="54" t="s">
        <v>52</v>
      </c>
    </row>
    <row r="122" spans="1:25" ht="41.45" customHeight="1" x14ac:dyDescent="0.25">
      <c r="B122" s="46" t="s">
        <v>116</v>
      </c>
      <c r="C122" s="49">
        <v>20</v>
      </c>
      <c r="D122" s="49">
        <v>0</v>
      </c>
      <c r="E122" s="394">
        <f>+D122+D123+D124</f>
        <v>0</v>
      </c>
    </row>
    <row r="123" spans="1:25" x14ac:dyDescent="0.25">
      <c r="B123" s="46" t="s">
        <v>117</v>
      </c>
      <c r="C123" s="39">
        <v>30</v>
      </c>
      <c r="D123" s="182">
        <v>0</v>
      </c>
      <c r="E123" s="395"/>
    </row>
    <row r="124" spans="1:25" ht="15.75" thickBot="1" x14ac:dyDescent="0.3">
      <c r="B124" s="46" t="s">
        <v>118</v>
      </c>
      <c r="C124" s="50">
        <v>40</v>
      </c>
      <c r="D124" s="50">
        <v>0</v>
      </c>
      <c r="E124" s="396"/>
    </row>
    <row r="126" spans="1:25" ht="15.75" thickBot="1" x14ac:dyDescent="0.3"/>
    <row r="127" spans="1:25" ht="27" thickBot="1" x14ac:dyDescent="0.3">
      <c r="B127" s="354" t="s">
        <v>149</v>
      </c>
      <c r="C127" s="355"/>
      <c r="D127" s="355"/>
      <c r="E127" s="355"/>
      <c r="F127" s="355"/>
      <c r="G127" s="355"/>
      <c r="H127" s="355"/>
      <c r="I127" s="355"/>
      <c r="J127" s="355"/>
      <c r="K127" s="355"/>
      <c r="L127" s="355"/>
      <c r="M127" s="355"/>
      <c r="N127" s="356"/>
    </row>
    <row r="129" spans="2:17" ht="76.5" customHeight="1" x14ac:dyDescent="0.25">
      <c r="B129" s="78" t="s">
        <v>0</v>
      </c>
      <c r="C129" s="78" t="s">
        <v>38</v>
      </c>
      <c r="D129" s="78" t="s">
        <v>39</v>
      </c>
      <c r="E129" s="78" t="s">
        <v>108</v>
      </c>
      <c r="F129" s="78" t="s">
        <v>110</v>
      </c>
      <c r="G129" s="78" t="s">
        <v>111</v>
      </c>
      <c r="H129" s="78" t="s">
        <v>112</v>
      </c>
      <c r="I129" s="78" t="s">
        <v>109</v>
      </c>
      <c r="J129" s="361" t="s">
        <v>113</v>
      </c>
      <c r="K129" s="382"/>
      <c r="L129" s="362"/>
      <c r="M129" s="78" t="s">
        <v>114</v>
      </c>
      <c r="N129" s="78" t="s">
        <v>40</v>
      </c>
      <c r="O129" s="78" t="s">
        <v>41</v>
      </c>
      <c r="P129" s="361" t="s">
        <v>3</v>
      </c>
      <c r="Q129" s="390"/>
    </row>
    <row r="130" spans="2:17" s="195" customFormat="1" ht="140.25" customHeight="1" x14ac:dyDescent="0.25">
      <c r="B130" s="271" t="s">
        <v>123</v>
      </c>
      <c r="C130" s="271" t="s">
        <v>454</v>
      </c>
      <c r="D130" s="271" t="s">
        <v>436</v>
      </c>
      <c r="E130" s="229">
        <v>1120739878</v>
      </c>
      <c r="F130" s="271" t="s">
        <v>437</v>
      </c>
      <c r="G130" s="271" t="s">
        <v>155</v>
      </c>
      <c r="H130" s="230" t="s">
        <v>438</v>
      </c>
      <c r="I130" s="231" t="s">
        <v>354</v>
      </c>
      <c r="J130" s="271" t="s">
        <v>439</v>
      </c>
      <c r="K130" s="129" t="s">
        <v>440</v>
      </c>
      <c r="L130" s="129" t="s">
        <v>441</v>
      </c>
      <c r="M130" s="229" t="s">
        <v>126</v>
      </c>
      <c r="N130" s="229" t="s">
        <v>126</v>
      </c>
      <c r="O130" s="229" t="s">
        <v>126</v>
      </c>
      <c r="P130" s="391"/>
      <c r="Q130" s="392"/>
    </row>
    <row r="131" spans="2:17" s="272" customFormat="1" ht="60.75" customHeight="1" x14ac:dyDescent="0.25">
      <c r="B131" s="240" t="s">
        <v>122</v>
      </c>
      <c r="C131" s="240" t="s">
        <v>467</v>
      </c>
      <c r="D131" s="240" t="s">
        <v>357</v>
      </c>
      <c r="E131" s="240">
        <v>27015895</v>
      </c>
      <c r="F131" s="240" t="s">
        <v>356</v>
      </c>
      <c r="G131" s="240" t="s">
        <v>355</v>
      </c>
      <c r="H131" s="128">
        <v>40529</v>
      </c>
      <c r="I131" s="129" t="s">
        <v>354</v>
      </c>
      <c r="J131" s="240" t="s">
        <v>347</v>
      </c>
      <c r="K131" s="129" t="s">
        <v>353</v>
      </c>
      <c r="L131" s="129" t="s">
        <v>352</v>
      </c>
      <c r="M131" s="240" t="s">
        <v>126</v>
      </c>
      <c r="N131" s="240" t="s">
        <v>126</v>
      </c>
      <c r="O131" s="240" t="s">
        <v>126</v>
      </c>
      <c r="P131" s="391"/>
      <c r="Q131" s="393"/>
    </row>
    <row r="132" spans="2:17" s="272" customFormat="1" ht="120.75" customHeight="1" x14ac:dyDescent="0.25">
      <c r="B132" s="240" t="s">
        <v>351</v>
      </c>
      <c r="C132" s="240" t="s">
        <v>467</v>
      </c>
      <c r="D132" s="240" t="s">
        <v>476</v>
      </c>
      <c r="E132" s="131">
        <v>84102271</v>
      </c>
      <c r="F132" s="240" t="s">
        <v>477</v>
      </c>
      <c r="G132" s="240" t="s">
        <v>348</v>
      </c>
      <c r="H132" s="128" t="s">
        <v>478</v>
      </c>
      <c r="I132" s="129" t="s">
        <v>156</v>
      </c>
      <c r="J132" s="240" t="s">
        <v>479</v>
      </c>
      <c r="K132" s="129" t="s">
        <v>480</v>
      </c>
      <c r="L132" s="129" t="s">
        <v>481</v>
      </c>
      <c r="M132" s="240" t="s">
        <v>126</v>
      </c>
      <c r="N132" s="240" t="s">
        <v>126</v>
      </c>
      <c r="O132" s="240" t="s">
        <v>126</v>
      </c>
      <c r="P132" s="391" t="s">
        <v>634</v>
      </c>
      <c r="Q132" s="393"/>
    </row>
    <row r="135" spans="2:17" ht="15.75" thickBot="1" x14ac:dyDescent="0.3"/>
    <row r="136" spans="2:17" ht="54" customHeight="1" x14ac:dyDescent="0.25">
      <c r="B136" s="81" t="s">
        <v>32</v>
      </c>
      <c r="C136" s="81" t="s">
        <v>47</v>
      </c>
      <c r="D136" s="78" t="s">
        <v>48</v>
      </c>
      <c r="E136" s="81" t="s">
        <v>49</v>
      </c>
      <c r="F136" s="54" t="s">
        <v>53</v>
      </c>
      <c r="G136" s="113"/>
    </row>
    <row r="137" spans="2:17" ht="120.75" customHeight="1" x14ac:dyDescent="0.2">
      <c r="B137" s="386" t="s">
        <v>50</v>
      </c>
      <c r="C137" s="4" t="s">
        <v>119</v>
      </c>
      <c r="D137" s="182">
        <v>25</v>
      </c>
      <c r="E137" s="182">
        <v>0</v>
      </c>
      <c r="F137" s="387">
        <f>+E137+E138+E139</f>
        <v>35</v>
      </c>
      <c r="G137" s="57"/>
    </row>
    <row r="138" spans="2:17" ht="76.150000000000006" customHeight="1" x14ac:dyDescent="0.2">
      <c r="B138" s="386"/>
      <c r="C138" s="4" t="s">
        <v>120</v>
      </c>
      <c r="D138" s="126">
        <v>25</v>
      </c>
      <c r="E138" s="182">
        <v>25</v>
      </c>
      <c r="F138" s="388"/>
      <c r="G138" s="57"/>
    </row>
    <row r="139" spans="2:17" ht="69" customHeight="1" x14ac:dyDescent="0.2">
      <c r="B139" s="386"/>
      <c r="C139" s="4" t="s">
        <v>121</v>
      </c>
      <c r="D139" s="182">
        <v>10</v>
      </c>
      <c r="E139" s="182">
        <v>10</v>
      </c>
      <c r="F139" s="389"/>
      <c r="G139" s="57"/>
    </row>
    <row r="140" spans="2:17" x14ac:dyDescent="0.25">
      <c r="C140" s="64"/>
    </row>
    <row r="143" spans="2:17" x14ac:dyDescent="0.25">
      <c r="B143" s="80" t="s">
        <v>54</v>
      </c>
    </row>
    <row r="146" spans="2:5" x14ac:dyDescent="0.25">
      <c r="B146" s="82" t="s">
        <v>32</v>
      </c>
      <c r="C146" s="82" t="s">
        <v>55</v>
      </c>
      <c r="D146" s="81" t="s">
        <v>49</v>
      </c>
      <c r="E146" s="81" t="s">
        <v>16</v>
      </c>
    </row>
    <row r="147" spans="2:5" ht="42.75" x14ac:dyDescent="0.25">
      <c r="B147" s="65" t="s">
        <v>56</v>
      </c>
      <c r="C147" s="183">
        <v>40</v>
      </c>
      <c r="D147" s="182">
        <f>+E122</f>
        <v>0</v>
      </c>
      <c r="E147" s="373">
        <f>+D147+D148</f>
        <v>35</v>
      </c>
    </row>
    <row r="148" spans="2:5" ht="71.25" x14ac:dyDescent="0.25">
      <c r="B148" s="65" t="s">
        <v>57</v>
      </c>
      <c r="C148" s="183">
        <v>60</v>
      </c>
      <c r="D148" s="182">
        <f>+F137</f>
        <v>35</v>
      </c>
      <c r="E148" s="374"/>
    </row>
  </sheetData>
  <mergeCells count="42">
    <mergeCell ref="B59:B60"/>
    <mergeCell ref="C59:C60"/>
    <mergeCell ref="D59:E59"/>
    <mergeCell ref="B2:P2"/>
    <mergeCell ref="B4:P4"/>
    <mergeCell ref="C6:N6"/>
    <mergeCell ref="C7:N7"/>
    <mergeCell ref="C8:N8"/>
    <mergeCell ref="C9:N9"/>
    <mergeCell ref="C10:E10"/>
    <mergeCell ref="B14:C21"/>
    <mergeCell ref="B22:C22"/>
    <mergeCell ref="E40:E41"/>
    <mergeCell ref="M44:N45"/>
    <mergeCell ref="B84:N84"/>
    <mergeCell ref="C63:N63"/>
    <mergeCell ref="B65:N65"/>
    <mergeCell ref="O68:P68"/>
    <mergeCell ref="O69:P69"/>
    <mergeCell ref="O70:P70"/>
    <mergeCell ref="O71:P71"/>
    <mergeCell ref="O72:P72"/>
    <mergeCell ref="O73:P73"/>
    <mergeCell ref="O74:P74"/>
    <mergeCell ref="O75:P75"/>
    <mergeCell ref="O76:P76"/>
    <mergeCell ref="P130:Q130"/>
    <mergeCell ref="J89:L89"/>
    <mergeCell ref="B94:N94"/>
    <mergeCell ref="D97:E97"/>
    <mergeCell ref="D98:E98"/>
    <mergeCell ref="B101:P101"/>
    <mergeCell ref="B104:N104"/>
    <mergeCell ref="E122:E124"/>
    <mergeCell ref="B127:N127"/>
    <mergeCell ref="J129:L129"/>
    <mergeCell ref="P129:Q129"/>
    <mergeCell ref="P131:Q131"/>
    <mergeCell ref="P132:Q132"/>
    <mergeCell ref="B137:B139"/>
    <mergeCell ref="F137:F139"/>
    <mergeCell ref="E147:E148"/>
  </mergeCells>
  <dataValidations count="2">
    <dataValidation type="list" allowBlank="1" showInputMessage="1" showErrorMessage="1" sqref="WVD983064 A65560 IR65560 SN65560 ACJ65560 AMF65560 AWB65560 BFX65560 BPT65560 BZP65560 CJL65560 CTH65560 DDD65560 DMZ65560 DWV65560 EGR65560 EQN65560 FAJ65560 FKF65560 FUB65560 GDX65560 GNT65560 GXP65560 HHL65560 HRH65560 IBD65560 IKZ65560 IUV65560 JER65560 JON65560 JYJ65560 KIF65560 KSB65560 LBX65560 LLT65560 LVP65560 MFL65560 MPH65560 MZD65560 NIZ65560 NSV65560 OCR65560 OMN65560 OWJ65560 PGF65560 PQB65560 PZX65560 QJT65560 QTP65560 RDL65560 RNH65560 RXD65560 SGZ65560 SQV65560 TAR65560 TKN65560 TUJ65560 UEF65560 UOB65560 UXX65560 VHT65560 VRP65560 WBL65560 WLH65560 WVD65560 A131096 IR131096 SN131096 ACJ131096 AMF131096 AWB131096 BFX131096 BPT131096 BZP131096 CJL131096 CTH131096 DDD131096 DMZ131096 DWV131096 EGR131096 EQN131096 FAJ131096 FKF131096 FUB131096 GDX131096 GNT131096 GXP131096 HHL131096 HRH131096 IBD131096 IKZ131096 IUV131096 JER131096 JON131096 JYJ131096 KIF131096 KSB131096 LBX131096 LLT131096 LVP131096 MFL131096 MPH131096 MZD131096 NIZ131096 NSV131096 OCR131096 OMN131096 OWJ131096 PGF131096 PQB131096 PZX131096 QJT131096 QTP131096 RDL131096 RNH131096 RXD131096 SGZ131096 SQV131096 TAR131096 TKN131096 TUJ131096 UEF131096 UOB131096 UXX131096 VHT131096 VRP131096 WBL131096 WLH131096 WVD131096 A196632 IR196632 SN196632 ACJ196632 AMF196632 AWB196632 BFX196632 BPT196632 BZP196632 CJL196632 CTH196632 DDD196632 DMZ196632 DWV196632 EGR196632 EQN196632 FAJ196632 FKF196632 FUB196632 GDX196632 GNT196632 GXP196632 HHL196632 HRH196632 IBD196632 IKZ196632 IUV196632 JER196632 JON196632 JYJ196632 KIF196632 KSB196632 LBX196632 LLT196632 LVP196632 MFL196632 MPH196632 MZD196632 NIZ196632 NSV196632 OCR196632 OMN196632 OWJ196632 PGF196632 PQB196632 PZX196632 QJT196632 QTP196632 RDL196632 RNH196632 RXD196632 SGZ196632 SQV196632 TAR196632 TKN196632 TUJ196632 UEF196632 UOB196632 UXX196632 VHT196632 VRP196632 WBL196632 WLH196632 WVD196632 A262168 IR262168 SN262168 ACJ262168 AMF262168 AWB262168 BFX262168 BPT262168 BZP262168 CJL262168 CTH262168 DDD262168 DMZ262168 DWV262168 EGR262168 EQN262168 FAJ262168 FKF262168 FUB262168 GDX262168 GNT262168 GXP262168 HHL262168 HRH262168 IBD262168 IKZ262168 IUV262168 JER262168 JON262168 JYJ262168 KIF262168 KSB262168 LBX262168 LLT262168 LVP262168 MFL262168 MPH262168 MZD262168 NIZ262168 NSV262168 OCR262168 OMN262168 OWJ262168 PGF262168 PQB262168 PZX262168 QJT262168 QTP262168 RDL262168 RNH262168 RXD262168 SGZ262168 SQV262168 TAR262168 TKN262168 TUJ262168 UEF262168 UOB262168 UXX262168 VHT262168 VRP262168 WBL262168 WLH262168 WVD262168 A327704 IR327704 SN327704 ACJ327704 AMF327704 AWB327704 BFX327704 BPT327704 BZP327704 CJL327704 CTH327704 DDD327704 DMZ327704 DWV327704 EGR327704 EQN327704 FAJ327704 FKF327704 FUB327704 GDX327704 GNT327704 GXP327704 HHL327704 HRH327704 IBD327704 IKZ327704 IUV327704 JER327704 JON327704 JYJ327704 KIF327704 KSB327704 LBX327704 LLT327704 LVP327704 MFL327704 MPH327704 MZD327704 NIZ327704 NSV327704 OCR327704 OMN327704 OWJ327704 PGF327704 PQB327704 PZX327704 QJT327704 QTP327704 RDL327704 RNH327704 RXD327704 SGZ327704 SQV327704 TAR327704 TKN327704 TUJ327704 UEF327704 UOB327704 UXX327704 VHT327704 VRP327704 WBL327704 WLH327704 WVD327704 A393240 IR393240 SN393240 ACJ393240 AMF393240 AWB393240 BFX393240 BPT393240 BZP393240 CJL393240 CTH393240 DDD393240 DMZ393240 DWV393240 EGR393240 EQN393240 FAJ393240 FKF393240 FUB393240 GDX393240 GNT393240 GXP393240 HHL393240 HRH393240 IBD393240 IKZ393240 IUV393240 JER393240 JON393240 JYJ393240 KIF393240 KSB393240 LBX393240 LLT393240 LVP393240 MFL393240 MPH393240 MZD393240 NIZ393240 NSV393240 OCR393240 OMN393240 OWJ393240 PGF393240 PQB393240 PZX393240 QJT393240 QTP393240 RDL393240 RNH393240 RXD393240 SGZ393240 SQV393240 TAR393240 TKN393240 TUJ393240 UEF393240 UOB393240 UXX393240 VHT393240 VRP393240 WBL393240 WLH393240 WVD393240 A458776 IR458776 SN458776 ACJ458776 AMF458776 AWB458776 BFX458776 BPT458776 BZP458776 CJL458776 CTH458776 DDD458776 DMZ458776 DWV458776 EGR458776 EQN458776 FAJ458776 FKF458776 FUB458776 GDX458776 GNT458776 GXP458776 HHL458776 HRH458776 IBD458776 IKZ458776 IUV458776 JER458776 JON458776 JYJ458776 KIF458776 KSB458776 LBX458776 LLT458776 LVP458776 MFL458776 MPH458776 MZD458776 NIZ458776 NSV458776 OCR458776 OMN458776 OWJ458776 PGF458776 PQB458776 PZX458776 QJT458776 QTP458776 RDL458776 RNH458776 RXD458776 SGZ458776 SQV458776 TAR458776 TKN458776 TUJ458776 UEF458776 UOB458776 UXX458776 VHT458776 VRP458776 WBL458776 WLH458776 WVD458776 A524312 IR524312 SN524312 ACJ524312 AMF524312 AWB524312 BFX524312 BPT524312 BZP524312 CJL524312 CTH524312 DDD524312 DMZ524312 DWV524312 EGR524312 EQN524312 FAJ524312 FKF524312 FUB524312 GDX524312 GNT524312 GXP524312 HHL524312 HRH524312 IBD524312 IKZ524312 IUV524312 JER524312 JON524312 JYJ524312 KIF524312 KSB524312 LBX524312 LLT524312 LVP524312 MFL524312 MPH524312 MZD524312 NIZ524312 NSV524312 OCR524312 OMN524312 OWJ524312 PGF524312 PQB524312 PZX524312 QJT524312 QTP524312 RDL524312 RNH524312 RXD524312 SGZ524312 SQV524312 TAR524312 TKN524312 TUJ524312 UEF524312 UOB524312 UXX524312 VHT524312 VRP524312 WBL524312 WLH524312 WVD524312 A589848 IR589848 SN589848 ACJ589848 AMF589848 AWB589848 BFX589848 BPT589848 BZP589848 CJL589848 CTH589848 DDD589848 DMZ589848 DWV589848 EGR589848 EQN589848 FAJ589848 FKF589848 FUB589848 GDX589848 GNT589848 GXP589848 HHL589848 HRH589848 IBD589848 IKZ589848 IUV589848 JER589848 JON589848 JYJ589848 KIF589848 KSB589848 LBX589848 LLT589848 LVP589848 MFL589848 MPH589848 MZD589848 NIZ589848 NSV589848 OCR589848 OMN589848 OWJ589848 PGF589848 PQB589848 PZX589848 QJT589848 QTP589848 RDL589848 RNH589848 RXD589848 SGZ589848 SQV589848 TAR589848 TKN589848 TUJ589848 UEF589848 UOB589848 UXX589848 VHT589848 VRP589848 WBL589848 WLH589848 WVD589848 A655384 IR655384 SN655384 ACJ655384 AMF655384 AWB655384 BFX655384 BPT655384 BZP655384 CJL655384 CTH655384 DDD655384 DMZ655384 DWV655384 EGR655384 EQN655384 FAJ655384 FKF655384 FUB655384 GDX655384 GNT655384 GXP655384 HHL655384 HRH655384 IBD655384 IKZ655384 IUV655384 JER655384 JON655384 JYJ655384 KIF655384 KSB655384 LBX655384 LLT655384 LVP655384 MFL655384 MPH655384 MZD655384 NIZ655384 NSV655384 OCR655384 OMN655384 OWJ655384 PGF655384 PQB655384 PZX655384 QJT655384 QTP655384 RDL655384 RNH655384 RXD655384 SGZ655384 SQV655384 TAR655384 TKN655384 TUJ655384 UEF655384 UOB655384 UXX655384 VHT655384 VRP655384 WBL655384 WLH655384 WVD655384 A720920 IR720920 SN720920 ACJ720920 AMF720920 AWB720920 BFX720920 BPT720920 BZP720920 CJL720920 CTH720920 DDD720920 DMZ720920 DWV720920 EGR720920 EQN720920 FAJ720920 FKF720920 FUB720920 GDX720920 GNT720920 GXP720920 HHL720920 HRH720920 IBD720920 IKZ720920 IUV720920 JER720920 JON720920 JYJ720920 KIF720920 KSB720920 LBX720920 LLT720920 LVP720920 MFL720920 MPH720920 MZD720920 NIZ720920 NSV720920 OCR720920 OMN720920 OWJ720920 PGF720920 PQB720920 PZX720920 QJT720920 QTP720920 RDL720920 RNH720920 RXD720920 SGZ720920 SQV720920 TAR720920 TKN720920 TUJ720920 UEF720920 UOB720920 UXX720920 VHT720920 VRP720920 WBL720920 WLH720920 WVD720920 A786456 IR786456 SN786456 ACJ786456 AMF786456 AWB786456 BFX786456 BPT786456 BZP786456 CJL786456 CTH786456 DDD786456 DMZ786456 DWV786456 EGR786456 EQN786456 FAJ786456 FKF786456 FUB786456 GDX786456 GNT786456 GXP786456 HHL786456 HRH786456 IBD786456 IKZ786456 IUV786456 JER786456 JON786456 JYJ786456 KIF786456 KSB786456 LBX786456 LLT786456 LVP786456 MFL786456 MPH786456 MZD786456 NIZ786456 NSV786456 OCR786456 OMN786456 OWJ786456 PGF786456 PQB786456 PZX786456 QJT786456 QTP786456 RDL786456 RNH786456 RXD786456 SGZ786456 SQV786456 TAR786456 TKN786456 TUJ786456 UEF786456 UOB786456 UXX786456 VHT786456 VRP786456 WBL786456 WLH786456 WVD786456 A851992 IR851992 SN851992 ACJ851992 AMF851992 AWB851992 BFX851992 BPT851992 BZP851992 CJL851992 CTH851992 DDD851992 DMZ851992 DWV851992 EGR851992 EQN851992 FAJ851992 FKF851992 FUB851992 GDX851992 GNT851992 GXP851992 HHL851992 HRH851992 IBD851992 IKZ851992 IUV851992 JER851992 JON851992 JYJ851992 KIF851992 KSB851992 LBX851992 LLT851992 LVP851992 MFL851992 MPH851992 MZD851992 NIZ851992 NSV851992 OCR851992 OMN851992 OWJ851992 PGF851992 PQB851992 PZX851992 QJT851992 QTP851992 RDL851992 RNH851992 RXD851992 SGZ851992 SQV851992 TAR851992 TKN851992 TUJ851992 UEF851992 UOB851992 UXX851992 VHT851992 VRP851992 WBL851992 WLH851992 WVD851992 A917528 IR917528 SN917528 ACJ917528 AMF917528 AWB917528 BFX917528 BPT917528 BZP917528 CJL917528 CTH917528 DDD917528 DMZ917528 DWV917528 EGR917528 EQN917528 FAJ917528 FKF917528 FUB917528 GDX917528 GNT917528 GXP917528 HHL917528 HRH917528 IBD917528 IKZ917528 IUV917528 JER917528 JON917528 JYJ917528 KIF917528 KSB917528 LBX917528 LLT917528 LVP917528 MFL917528 MPH917528 MZD917528 NIZ917528 NSV917528 OCR917528 OMN917528 OWJ917528 PGF917528 PQB917528 PZX917528 QJT917528 QTP917528 RDL917528 RNH917528 RXD917528 SGZ917528 SQV917528 TAR917528 TKN917528 TUJ917528 UEF917528 UOB917528 UXX917528 VHT917528 VRP917528 WBL917528 WLH917528 WVD917528 A983064 IR983064 SN983064 ACJ983064 AMF983064 AWB983064 BFX983064 BPT983064 BZP983064 CJL983064 CTH983064 DDD983064 DMZ983064 DWV983064 EGR983064 EQN983064 FAJ983064 FKF983064 FUB983064 GDX983064 GNT983064 GXP983064 HHL983064 HRH983064 IBD983064 IKZ983064 IUV983064 JER983064 JON983064 JYJ983064 KIF983064 KSB983064 LBX983064 LLT983064 LVP983064 MFL983064 MPH983064 MZD983064 NIZ983064 NSV983064 OCR983064 OMN983064 OWJ983064 PGF983064 PQB983064 PZX983064 QJT983064 QTP983064 RDL983064 RNH983064 RXD983064 SGZ983064 SQV983064 TAR983064 TKN983064 TUJ983064 UEF983064 UOB983064 UXX983064 VHT983064 VRP983064 WBL983064 WLH983064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 type="decimal" allowBlank="1" showInputMessage="1" showErrorMessage="1" sqref="WVG983064 WLK983064 C65560 IU65560 SQ65560 ACM65560 AMI65560 AWE65560 BGA65560 BPW65560 BZS65560 CJO65560 CTK65560 DDG65560 DNC65560 DWY65560 EGU65560 EQQ65560 FAM65560 FKI65560 FUE65560 GEA65560 GNW65560 GXS65560 HHO65560 HRK65560 IBG65560 ILC65560 IUY65560 JEU65560 JOQ65560 JYM65560 KII65560 KSE65560 LCA65560 LLW65560 LVS65560 MFO65560 MPK65560 MZG65560 NJC65560 NSY65560 OCU65560 OMQ65560 OWM65560 PGI65560 PQE65560 QAA65560 QJW65560 QTS65560 RDO65560 RNK65560 RXG65560 SHC65560 SQY65560 TAU65560 TKQ65560 TUM65560 UEI65560 UOE65560 UYA65560 VHW65560 VRS65560 WBO65560 WLK65560 WVG65560 C131096 IU131096 SQ131096 ACM131096 AMI131096 AWE131096 BGA131096 BPW131096 BZS131096 CJO131096 CTK131096 DDG131096 DNC131096 DWY131096 EGU131096 EQQ131096 FAM131096 FKI131096 FUE131096 GEA131096 GNW131096 GXS131096 HHO131096 HRK131096 IBG131096 ILC131096 IUY131096 JEU131096 JOQ131096 JYM131096 KII131096 KSE131096 LCA131096 LLW131096 LVS131096 MFO131096 MPK131096 MZG131096 NJC131096 NSY131096 OCU131096 OMQ131096 OWM131096 PGI131096 PQE131096 QAA131096 QJW131096 QTS131096 RDO131096 RNK131096 RXG131096 SHC131096 SQY131096 TAU131096 TKQ131096 TUM131096 UEI131096 UOE131096 UYA131096 VHW131096 VRS131096 WBO131096 WLK131096 WVG131096 C196632 IU196632 SQ196632 ACM196632 AMI196632 AWE196632 BGA196632 BPW196632 BZS196632 CJO196632 CTK196632 DDG196632 DNC196632 DWY196632 EGU196632 EQQ196632 FAM196632 FKI196632 FUE196632 GEA196632 GNW196632 GXS196632 HHO196632 HRK196632 IBG196632 ILC196632 IUY196632 JEU196632 JOQ196632 JYM196632 KII196632 KSE196632 LCA196632 LLW196632 LVS196632 MFO196632 MPK196632 MZG196632 NJC196632 NSY196632 OCU196632 OMQ196632 OWM196632 PGI196632 PQE196632 QAA196632 QJW196632 QTS196632 RDO196632 RNK196632 RXG196632 SHC196632 SQY196632 TAU196632 TKQ196632 TUM196632 UEI196632 UOE196632 UYA196632 VHW196632 VRS196632 WBO196632 WLK196632 WVG196632 C262168 IU262168 SQ262168 ACM262168 AMI262168 AWE262168 BGA262168 BPW262168 BZS262168 CJO262168 CTK262168 DDG262168 DNC262168 DWY262168 EGU262168 EQQ262168 FAM262168 FKI262168 FUE262168 GEA262168 GNW262168 GXS262168 HHO262168 HRK262168 IBG262168 ILC262168 IUY262168 JEU262168 JOQ262168 JYM262168 KII262168 KSE262168 LCA262168 LLW262168 LVS262168 MFO262168 MPK262168 MZG262168 NJC262168 NSY262168 OCU262168 OMQ262168 OWM262168 PGI262168 PQE262168 QAA262168 QJW262168 QTS262168 RDO262168 RNK262168 RXG262168 SHC262168 SQY262168 TAU262168 TKQ262168 TUM262168 UEI262168 UOE262168 UYA262168 VHW262168 VRS262168 WBO262168 WLK262168 WVG262168 C327704 IU327704 SQ327704 ACM327704 AMI327704 AWE327704 BGA327704 BPW327704 BZS327704 CJO327704 CTK327704 DDG327704 DNC327704 DWY327704 EGU327704 EQQ327704 FAM327704 FKI327704 FUE327704 GEA327704 GNW327704 GXS327704 HHO327704 HRK327704 IBG327704 ILC327704 IUY327704 JEU327704 JOQ327704 JYM327704 KII327704 KSE327704 LCA327704 LLW327704 LVS327704 MFO327704 MPK327704 MZG327704 NJC327704 NSY327704 OCU327704 OMQ327704 OWM327704 PGI327704 PQE327704 QAA327704 QJW327704 QTS327704 RDO327704 RNK327704 RXG327704 SHC327704 SQY327704 TAU327704 TKQ327704 TUM327704 UEI327704 UOE327704 UYA327704 VHW327704 VRS327704 WBO327704 WLK327704 WVG327704 C393240 IU393240 SQ393240 ACM393240 AMI393240 AWE393240 BGA393240 BPW393240 BZS393240 CJO393240 CTK393240 DDG393240 DNC393240 DWY393240 EGU393240 EQQ393240 FAM393240 FKI393240 FUE393240 GEA393240 GNW393240 GXS393240 HHO393240 HRK393240 IBG393240 ILC393240 IUY393240 JEU393240 JOQ393240 JYM393240 KII393240 KSE393240 LCA393240 LLW393240 LVS393240 MFO393240 MPK393240 MZG393240 NJC393240 NSY393240 OCU393240 OMQ393240 OWM393240 PGI393240 PQE393240 QAA393240 QJW393240 QTS393240 RDO393240 RNK393240 RXG393240 SHC393240 SQY393240 TAU393240 TKQ393240 TUM393240 UEI393240 UOE393240 UYA393240 VHW393240 VRS393240 WBO393240 WLK393240 WVG393240 C458776 IU458776 SQ458776 ACM458776 AMI458776 AWE458776 BGA458776 BPW458776 BZS458776 CJO458776 CTK458776 DDG458776 DNC458776 DWY458776 EGU458776 EQQ458776 FAM458776 FKI458776 FUE458776 GEA458776 GNW458776 GXS458776 HHO458776 HRK458776 IBG458776 ILC458776 IUY458776 JEU458776 JOQ458776 JYM458776 KII458776 KSE458776 LCA458776 LLW458776 LVS458776 MFO458776 MPK458776 MZG458776 NJC458776 NSY458776 OCU458776 OMQ458776 OWM458776 PGI458776 PQE458776 QAA458776 QJW458776 QTS458776 RDO458776 RNK458776 RXG458776 SHC458776 SQY458776 TAU458776 TKQ458776 TUM458776 UEI458776 UOE458776 UYA458776 VHW458776 VRS458776 WBO458776 WLK458776 WVG458776 C524312 IU524312 SQ524312 ACM524312 AMI524312 AWE524312 BGA524312 BPW524312 BZS524312 CJO524312 CTK524312 DDG524312 DNC524312 DWY524312 EGU524312 EQQ524312 FAM524312 FKI524312 FUE524312 GEA524312 GNW524312 GXS524312 HHO524312 HRK524312 IBG524312 ILC524312 IUY524312 JEU524312 JOQ524312 JYM524312 KII524312 KSE524312 LCA524312 LLW524312 LVS524312 MFO524312 MPK524312 MZG524312 NJC524312 NSY524312 OCU524312 OMQ524312 OWM524312 PGI524312 PQE524312 QAA524312 QJW524312 QTS524312 RDO524312 RNK524312 RXG524312 SHC524312 SQY524312 TAU524312 TKQ524312 TUM524312 UEI524312 UOE524312 UYA524312 VHW524312 VRS524312 WBO524312 WLK524312 WVG524312 C589848 IU589848 SQ589848 ACM589848 AMI589848 AWE589848 BGA589848 BPW589848 BZS589848 CJO589848 CTK589848 DDG589848 DNC589848 DWY589848 EGU589848 EQQ589848 FAM589848 FKI589848 FUE589848 GEA589848 GNW589848 GXS589848 HHO589848 HRK589848 IBG589848 ILC589848 IUY589848 JEU589848 JOQ589848 JYM589848 KII589848 KSE589848 LCA589848 LLW589848 LVS589848 MFO589848 MPK589848 MZG589848 NJC589848 NSY589848 OCU589848 OMQ589848 OWM589848 PGI589848 PQE589848 QAA589848 QJW589848 QTS589848 RDO589848 RNK589848 RXG589848 SHC589848 SQY589848 TAU589848 TKQ589848 TUM589848 UEI589848 UOE589848 UYA589848 VHW589848 VRS589848 WBO589848 WLK589848 WVG589848 C655384 IU655384 SQ655384 ACM655384 AMI655384 AWE655384 BGA655384 BPW655384 BZS655384 CJO655384 CTK655384 DDG655384 DNC655384 DWY655384 EGU655384 EQQ655384 FAM655384 FKI655384 FUE655384 GEA655384 GNW655384 GXS655384 HHO655384 HRK655384 IBG655384 ILC655384 IUY655384 JEU655384 JOQ655384 JYM655384 KII655384 KSE655384 LCA655384 LLW655384 LVS655384 MFO655384 MPK655384 MZG655384 NJC655384 NSY655384 OCU655384 OMQ655384 OWM655384 PGI655384 PQE655384 QAA655384 QJW655384 QTS655384 RDO655384 RNK655384 RXG655384 SHC655384 SQY655384 TAU655384 TKQ655384 TUM655384 UEI655384 UOE655384 UYA655384 VHW655384 VRS655384 WBO655384 WLK655384 WVG655384 C720920 IU720920 SQ720920 ACM720920 AMI720920 AWE720920 BGA720920 BPW720920 BZS720920 CJO720920 CTK720920 DDG720920 DNC720920 DWY720920 EGU720920 EQQ720920 FAM720920 FKI720920 FUE720920 GEA720920 GNW720920 GXS720920 HHO720920 HRK720920 IBG720920 ILC720920 IUY720920 JEU720920 JOQ720920 JYM720920 KII720920 KSE720920 LCA720920 LLW720920 LVS720920 MFO720920 MPK720920 MZG720920 NJC720920 NSY720920 OCU720920 OMQ720920 OWM720920 PGI720920 PQE720920 QAA720920 QJW720920 QTS720920 RDO720920 RNK720920 RXG720920 SHC720920 SQY720920 TAU720920 TKQ720920 TUM720920 UEI720920 UOE720920 UYA720920 VHW720920 VRS720920 WBO720920 WLK720920 WVG720920 C786456 IU786456 SQ786456 ACM786456 AMI786456 AWE786456 BGA786456 BPW786456 BZS786456 CJO786456 CTK786456 DDG786456 DNC786456 DWY786456 EGU786456 EQQ786456 FAM786456 FKI786456 FUE786456 GEA786456 GNW786456 GXS786456 HHO786456 HRK786456 IBG786456 ILC786456 IUY786456 JEU786456 JOQ786456 JYM786456 KII786456 KSE786456 LCA786456 LLW786456 LVS786456 MFO786456 MPK786456 MZG786456 NJC786456 NSY786456 OCU786456 OMQ786456 OWM786456 PGI786456 PQE786456 QAA786456 QJW786456 QTS786456 RDO786456 RNK786456 RXG786456 SHC786456 SQY786456 TAU786456 TKQ786456 TUM786456 UEI786456 UOE786456 UYA786456 VHW786456 VRS786456 WBO786456 WLK786456 WVG786456 C851992 IU851992 SQ851992 ACM851992 AMI851992 AWE851992 BGA851992 BPW851992 BZS851992 CJO851992 CTK851992 DDG851992 DNC851992 DWY851992 EGU851992 EQQ851992 FAM851992 FKI851992 FUE851992 GEA851992 GNW851992 GXS851992 HHO851992 HRK851992 IBG851992 ILC851992 IUY851992 JEU851992 JOQ851992 JYM851992 KII851992 KSE851992 LCA851992 LLW851992 LVS851992 MFO851992 MPK851992 MZG851992 NJC851992 NSY851992 OCU851992 OMQ851992 OWM851992 PGI851992 PQE851992 QAA851992 QJW851992 QTS851992 RDO851992 RNK851992 RXG851992 SHC851992 SQY851992 TAU851992 TKQ851992 TUM851992 UEI851992 UOE851992 UYA851992 VHW851992 VRS851992 WBO851992 WLK851992 WVG851992 C917528 IU917528 SQ917528 ACM917528 AMI917528 AWE917528 BGA917528 BPW917528 BZS917528 CJO917528 CTK917528 DDG917528 DNC917528 DWY917528 EGU917528 EQQ917528 FAM917528 FKI917528 FUE917528 GEA917528 GNW917528 GXS917528 HHO917528 HRK917528 IBG917528 ILC917528 IUY917528 JEU917528 JOQ917528 JYM917528 KII917528 KSE917528 LCA917528 LLW917528 LVS917528 MFO917528 MPK917528 MZG917528 NJC917528 NSY917528 OCU917528 OMQ917528 OWM917528 PGI917528 PQE917528 QAA917528 QJW917528 QTS917528 RDO917528 RNK917528 RXG917528 SHC917528 SQY917528 TAU917528 TKQ917528 TUM917528 UEI917528 UOE917528 UYA917528 VHW917528 VRS917528 WBO917528 WLK917528 WVG917528 C983064 IU983064 SQ983064 ACM983064 AMI983064 AWE983064 BGA983064 BPW983064 BZS983064 CJO983064 CTK983064 DDG983064 DNC983064 DWY983064 EGU983064 EQQ983064 FAM983064 FKI983064 FUE983064 GEA983064 GNW983064 GXS983064 HHO983064 HRK983064 IBG983064 ILC983064 IUY983064 JEU983064 JOQ983064 JYM983064 KII983064 KSE983064 LCA983064 LLW983064 LVS983064 MFO983064 MPK983064 MZG983064 NJC983064 NSY983064 OCU983064 OMQ983064 OWM983064 PGI983064 PQE983064 QAA983064 QJW983064 QTS983064 RDO983064 RNK983064 RXG983064 SHC983064 SQY983064 TAU983064 TKQ983064 TUM983064 UEI983064 UOE983064 UYA983064 VHW983064 VRS983064 WBO983064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49"/>
  <sheetViews>
    <sheetView topLeftCell="A23" zoomScale="80" zoomScaleNormal="80" workbookViewId="0">
      <selection activeCell="M53" sqref="M53"/>
    </sheetView>
  </sheetViews>
  <sheetFormatPr baseColWidth="10" defaultRowHeight="15" x14ac:dyDescent="0.25"/>
  <cols>
    <col min="1" max="1" width="3.140625" style="5" bestFit="1" customWidth="1"/>
    <col min="2" max="2" width="60.140625" style="5"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2" width="23.140625" style="5" customWidth="1"/>
    <col min="13" max="13" width="18.7109375" style="5" customWidth="1"/>
    <col min="14" max="14" width="22.140625" style="5" customWidth="1"/>
    <col min="15" max="15" width="26.140625" style="5" customWidth="1"/>
    <col min="16" max="16" width="16" style="5" customWidth="1"/>
    <col min="17" max="17" width="18.8554687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14</v>
      </c>
      <c r="D10" s="368"/>
      <c r="E10" s="369"/>
      <c r="F10" s="24"/>
      <c r="G10" s="24"/>
      <c r="H10" s="24"/>
      <c r="I10" s="24"/>
      <c r="J10" s="24"/>
      <c r="K10" s="24"/>
      <c r="L10" s="24"/>
      <c r="M10" s="24"/>
      <c r="N10" s="25"/>
    </row>
    <row r="11" spans="1:16" ht="16.5" thickBot="1" x14ac:dyDescent="0.3">
      <c r="B11" s="10" t="s">
        <v>9</v>
      </c>
      <c r="C11" s="11">
        <v>41977</v>
      </c>
      <c r="D11" s="12"/>
      <c r="E11" s="12"/>
      <c r="F11" s="12"/>
      <c r="G11" s="12"/>
      <c r="H11" s="12"/>
      <c r="I11" s="12"/>
      <c r="J11" s="12"/>
      <c r="K11" s="12"/>
      <c r="L11" s="12"/>
      <c r="M11" s="12"/>
      <c r="N11" s="13"/>
    </row>
    <row r="12" spans="1:16" ht="15.75" x14ac:dyDescent="0.25">
      <c r="B12" s="9"/>
      <c r="C12" s="14"/>
      <c r="D12" s="1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181" t="s">
        <v>12</v>
      </c>
      <c r="E14" s="181" t="s">
        <v>13</v>
      </c>
      <c r="F14" s="181" t="s">
        <v>29</v>
      </c>
      <c r="G14" s="55"/>
      <c r="I14" s="28"/>
      <c r="J14" s="28"/>
      <c r="K14" s="28"/>
      <c r="L14" s="28"/>
      <c r="M14" s="28"/>
      <c r="N14" s="68"/>
    </row>
    <row r="15" spans="1:16" x14ac:dyDescent="0.25">
      <c r="B15" s="370"/>
      <c r="C15" s="370"/>
      <c r="D15" s="181">
        <v>14</v>
      </c>
      <c r="E15" s="26">
        <v>1005586820</v>
      </c>
      <c r="F15" s="220">
        <v>400</v>
      </c>
      <c r="G15" s="56"/>
      <c r="I15" s="29"/>
      <c r="J15" s="29"/>
      <c r="K15" s="29"/>
      <c r="L15" s="29"/>
      <c r="M15" s="29"/>
      <c r="N15" s="68"/>
    </row>
    <row r="16" spans="1:16" x14ac:dyDescent="0.25">
      <c r="B16" s="370"/>
      <c r="C16" s="370"/>
      <c r="D16" s="181"/>
      <c r="E16" s="26"/>
      <c r="F16" s="220"/>
      <c r="G16" s="56"/>
      <c r="I16" s="29"/>
      <c r="J16" s="29"/>
      <c r="K16" s="29"/>
      <c r="L16" s="29"/>
      <c r="M16" s="29"/>
      <c r="N16" s="68"/>
    </row>
    <row r="17" spans="1:14" x14ac:dyDescent="0.25">
      <c r="B17" s="370"/>
      <c r="C17" s="370"/>
      <c r="D17" s="181"/>
      <c r="E17" s="26"/>
      <c r="F17" s="220"/>
      <c r="G17" s="56"/>
      <c r="I17" s="29"/>
      <c r="J17" s="29"/>
      <c r="K17" s="29"/>
      <c r="L17" s="29"/>
      <c r="M17" s="29"/>
      <c r="N17" s="68"/>
    </row>
    <row r="18" spans="1:14" x14ac:dyDescent="0.25">
      <c r="B18" s="370"/>
      <c r="C18" s="370"/>
      <c r="D18" s="181"/>
      <c r="E18" s="27"/>
      <c r="F18" s="220"/>
      <c r="G18" s="56"/>
      <c r="H18" s="17"/>
      <c r="I18" s="29"/>
      <c r="J18" s="29"/>
      <c r="K18" s="29"/>
      <c r="L18" s="29"/>
      <c r="M18" s="29"/>
      <c r="N18" s="16"/>
    </row>
    <row r="19" spans="1:14" x14ac:dyDescent="0.25">
      <c r="B19" s="370"/>
      <c r="C19" s="370"/>
      <c r="D19" s="181"/>
      <c r="E19" s="27"/>
      <c r="F19" s="220"/>
      <c r="G19" s="56"/>
      <c r="H19" s="17"/>
      <c r="I19" s="31"/>
      <c r="J19" s="31"/>
      <c r="K19" s="31"/>
      <c r="L19" s="31"/>
      <c r="M19" s="31"/>
      <c r="N19" s="16"/>
    </row>
    <row r="20" spans="1:14" x14ac:dyDescent="0.25">
      <c r="B20" s="370"/>
      <c r="C20" s="370"/>
      <c r="D20" s="181"/>
      <c r="E20" s="27"/>
      <c r="F20" s="220"/>
      <c r="G20" s="56"/>
      <c r="H20" s="17"/>
      <c r="I20" s="67"/>
      <c r="J20" s="67"/>
      <c r="K20" s="67"/>
      <c r="L20" s="67"/>
      <c r="M20" s="67"/>
      <c r="N20" s="16"/>
    </row>
    <row r="21" spans="1:14" x14ac:dyDescent="0.25">
      <c r="B21" s="370"/>
      <c r="C21" s="370"/>
      <c r="D21" s="181"/>
      <c r="E21" s="27"/>
      <c r="F21" s="220"/>
      <c r="G21" s="56"/>
      <c r="H21" s="17"/>
      <c r="I21" s="67"/>
      <c r="J21" s="67"/>
      <c r="K21" s="67"/>
      <c r="L21" s="67"/>
      <c r="M21" s="67"/>
      <c r="N21" s="16"/>
    </row>
    <row r="22" spans="1:14" ht="15.75" thickBot="1" x14ac:dyDescent="0.3">
      <c r="B22" s="371" t="s">
        <v>14</v>
      </c>
      <c r="C22" s="372"/>
      <c r="D22" s="181">
        <f>D15</f>
        <v>14</v>
      </c>
      <c r="E22" s="26">
        <f>E15</f>
        <v>1005586820</v>
      </c>
      <c r="F22" s="219">
        <f>F15</f>
        <v>400</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320</v>
      </c>
      <c r="D24" s="32"/>
      <c r="E24" s="35">
        <f>E22</f>
        <v>1005586820</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64"/>
      <c r="G27" s="64"/>
      <c r="H27" s="64"/>
      <c r="I27" s="67"/>
      <c r="J27" s="67"/>
      <c r="K27" s="67"/>
      <c r="L27" s="67"/>
      <c r="M27" s="67"/>
      <c r="N27" s="68"/>
    </row>
    <row r="28" spans="1:14" x14ac:dyDescent="0.25">
      <c r="A28" s="60"/>
      <c r="B28" s="64"/>
      <c r="C28" s="64"/>
      <c r="D28" s="64"/>
      <c r="E28" s="64"/>
      <c r="F28" s="64"/>
      <c r="G28" s="64"/>
      <c r="H28" s="64"/>
      <c r="I28" s="67"/>
      <c r="J28" s="67"/>
      <c r="K28" s="67"/>
      <c r="L28" s="67"/>
      <c r="M28" s="67"/>
      <c r="N28" s="68"/>
    </row>
    <row r="29" spans="1:14" x14ac:dyDescent="0.25">
      <c r="A29" s="60"/>
      <c r="B29" s="82" t="s">
        <v>32</v>
      </c>
      <c r="C29" s="82" t="s">
        <v>126</v>
      </c>
      <c r="D29" s="82" t="s">
        <v>127</v>
      </c>
      <c r="E29" s="64"/>
      <c r="F29" s="64"/>
      <c r="G29" s="64"/>
      <c r="H29" s="64"/>
      <c r="I29" s="67"/>
      <c r="J29" s="67"/>
      <c r="K29" s="67"/>
      <c r="L29" s="67"/>
      <c r="M29" s="67"/>
      <c r="N29" s="68"/>
    </row>
    <row r="30" spans="1:14" x14ac:dyDescent="0.25">
      <c r="A30" s="60"/>
      <c r="B30" s="79" t="s">
        <v>128</v>
      </c>
      <c r="C30" s="218"/>
      <c r="D30" s="79" t="s">
        <v>370</v>
      </c>
      <c r="E30" s="64"/>
      <c r="F30" s="64"/>
      <c r="G30" s="64"/>
      <c r="H30" s="64"/>
      <c r="I30" s="67"/>
      <c r="J30" s="67"/>
      <c r="K30" s="67"/>
      <c r="L30" s="67"/>
      <c r="M30" s="67"/>
      <c r="N30" s="68"/>
    </row>
    <row r="31" spans="1:14" x14ac:dyDescent="0.25">
      <c r="A31" s="60"/>
      <c r="B31" s="79" t="s">
        <v>129</v>
      </c>
      <c r="C31" s="182"/>
      <c r="D31" s="79" t="s">
        <v>370</v>
      </c>
      <c r="E31" s="64"/>
      <c r="F31" s="64"/>
      <c r="G31" s="64"/>
      <c r="H31" s="64"/>
      <c r="I31" s="67"/>
      <c r="J31" s="67"/>
      <c r="K31" s="67"/>
      <c r="L31" s="67"/>
      <c r="M31" s="67"/>
      <c r="N31" s="68"/>
    </row>
    <row r="32" spans="1:14" x14ac:dyDescent="0.25">
      <c r="A32" s="60"/>
      <c r="B32" s="79" t="s">
        <v>130</v>
      </c>
      <c r="C32" s="182" t="s">
        <v>370</v>
      </c>
      <c r="D32" s="79"/>
      <c r="E32" s="64"/>
      <c r="F32" s="64"/>
      <c r="G32" s="64"/>
      <c r="H32" s="64"/>
      <c r="I32" s="67"/>
      <c r="J32" s="67"/>
      <c r="K32" s="67"/>
      <c r="L32" s="67"/>
      <c r="M32" s="67"/>
      <c r="N32" s="68"/>
    </row>
    <row r="33" spans="1:17" x14ac:dyDescent="0.25">
      <c r="A33" s="60"/>
      <c r="B33" s="79" t="s">
        <v>131</v>
      </c>
      <c r="C33" s="182"/>
      <c r="D33" s="79" t="s">
        <v>370</v>
      </c>
      <c r="E33" s="64"/>
      <c r="F33" s="64"/>
      <c r="G33" s="64"/>
      <c r="H33" s="64"/>
      <c r="I33" s="67"/>
      <c r="J33" s="67"/>
      <c r="K33" s="67"/>
      <c r="L33" s="67"/>
      <c r="M33" s="67"/>
      <c r="N33" s="68"/>
    </row>
    <row r="34" spans="1:17" x14ac:dyDescent="0.25">
      <c r="A34" s="60"/>
      <c r="B34" s="64"/>
      <c r="C34" s="64"/>
      <c r="D34" s="64"/>
      <c r="E34" s="64"/>
      <c r="F34" s="64"/>
      <c r="G34" s="64"/>
      <c r="H34" s="64"/>
      <c r="I34" s="67"/>
      <c r="J34" s="67"/>
      <c r="K34" s="67"/>
      <c r="L34" s="67"/>
      <c r="M34" s="67"/>
      <c r="N34" s="68"/>
    </row>
    <row r="35" spans="1:17" x14ac:dyDescent="0.25">
      <c r="A35" s="60"/>
      <c r="B35" s="64"/>
      <c r="C35" s="64"/>
      <c r="D35" s="64"/>
      <c r="E35" s="64"/>
      <c r="F35" s="64"/>
      <c r="G35" s="64"/>
      <c r="H35" s="64"/>
      <c r="I35" s="67"/>
      <c r="J35" s="67"/>
      <c r="K35" s="67"/>
      <c r="L35" s="67"/>
      <c r="M35" s="67"/>
      <c r="N35" s="68"/>
    </row>
    <row r="36" spans="1:17" x14ac:dyDescent="0.25">
      <c r="A36" s="60"/>
      <c r="B36" s="80" t="s">
        <v>132</v>
      </c>
      <c r="C36" s="64"/>
      <c r="D36" s="64"/>
      <c r="E36" s="64"/>
      <c r="F36" s="64"/>
      <c r="G36" s="64"/>
      <c r="H36" s="64"/>
      <c r="I36" s="67"/>
      <c r="J36" s="67"/>
      <c r="K36" s="67"/>
      <c r="L36" s="67"/>
      <c r="M36" s="67"/>
      <c r="N36" s="68"/>
    </row>
    <row r="37" spans="1:17" x14ac:dyDescent="0.25">
      <c r="A37" s="60"/>
      <c r="B37" s="64"/>
      <c r="C37" s="64"/>
      <c r="D37" s="64"/>
      <c r="E37" s="64"/>
      <c r="F37" s="64"/>
      <c r="G37" s="64"/>
      <c r="H37" s="64"/>
      <c r="I37" s="67"/>
      <c r="J37" s="67"/>
      <c r="K37" s="67"/>
      <c r="L37" s="67"/>
      <c r="M37" s="67"/>
      <c r="N37" s="68"/>
    </row>
    <row r="38" spans="1:17" x14ac:dyDescent="0.25">
      <c r="A38" s="60"/>
      <c r="B38" s="64"/>
      <c r="C38" s="64"/>
      <c r="D38" s="64"/>
      <c r="E38" s="64"/>
      <c r="F38" s="64"/>
      <c r="G38" s="64"/>
      <c r="H38" s="64"/>
      <c r="I38" s="67"/>
      <c r="J38" s="67"/>
      <c r="K38" s="67"/>
      <c r="L38" s="67"/>
      <c r="M38" s="67"/>
      <c r="N38" s="68"/>
    </row>
    <row r="39" spans="1:17" x14ac:dyDescent="0.25">
      <c r="A39" s="60"/>
      <c r="B39" s="82" t="s">
        <v>32</v>
      </c>
      <c r="C39" s="82" t="s">
        <v>55</v>
      </c>
      <c r="D39" s="81" t="s">
        <v>49</v>
      </c>
      <c r="E39" s="81" t="s">
        <v>16</v>
      </c>
      <c r="F39" s="64"/>
      <c r="G39" s="64"/>
      <c r="H39" s="64"/>
      <c r="I39" s="67"/>
      <c r="J39" s="67"/>
      <c r="K39" s="67"/>
      <c r="L39" s="67"/>
      <c r="M39" s="67"/>
      <c r="N39" s="68"/>
    </row>
    <row r="40" spans="1:17" ht="42.75" x14ac:dyDescent="0.25">
      <c r="A40" s="60"/>
      <c r="B40" s="65" t="s">
        <v>133</v>
      </c>
      <c r="C40" s="183">
        <v>40</v>
      </c>
      <c r="D40" s="182">
        <v>0</v>
      </c>
      <c r="E40" s="373">
        <f>+D40+D41</f>
        <v>35</v>
      </c>
      <c r="F40" s="64"/>
      <c r="G40" s="64"/>
      <c r="H40" s="64"/>
      <c r="I40" s="67"/>
      <c r="J40" s="67"/>
      <c r="K40" s="67"/>
      <c r="L40" s="67"/>
      <c r="M40" s="67"/>
      <c r="N40" s="68"/>
    </row>
    <row r="41" spans="1:17" ht="86.25" customHeight="1" x14ac:dyDescent="0.25">
      <c r="A41" s="60"/>
      <c r="B41" s="65" t="s">
        <v>134</v>
      </c>
      <c r="C41" s="183">
        <v>60</v>
      </c>
      <c r="D41" s="182">
        <v>35</v>
      </c>
      <c r="E41" s="374"/>
      <c r="F41" s="64"/>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241" t="s">
        <v>3</v>
      </c>
    </row>
    <row r="49" spans="1:25" s="72" customFormat="1" ht="45" x14ac:dyDescent="0.25">
      <c r="A49" s="37">
        <v>1</v>
      </c>
      <c r="B49" s="73" t="s">
        <v>164</v>
      </c>
      <c r="C49" s="74" t="s">
        <v>164</v>
      </c>
      <c r="D49" s="73" t="s">
        <v>150</v>
      </c>
      <c r="E49" s="209">
        <v>339</v>
      </c>
      <c r="F49" s="70" t="s">
        <v>126</v>
      </c>
      <c r="G49" s="213">
        <v>0</v>
      </c>
      <c r="H49" s="212">
        <v>41294</v>
      </c>
      <c r="I49" s="71">
        <v>41912</v>
      </c>
      <c r="J49" s="71" t="s">
        <v>127</v>
      </c>
      <c r="K49" s="209">
        <v>0</v>
      </c>
      <c r="L49" s="118">
        <v>24</v>
      </c>
      <c r="M49" s="343">
        <v>300</v>
      </c>
      <c r="N49" s="209">
        <v>0</v>
      </c>
      <c r="O49" s="19">
        <v>1547803000</v>
      </c>
      <c r="P49" s="19">
        <v>76</v>
      </c>
      <c r="Q49" s="224" t="s">
        <v>527</v>
      </c>
      <c r="R49" s="208"/>
      <c r="S49" s="208"/>
      <c r="T49" s="208"/>
      <c r="U49" s="208"/>
      <c r="V49" s="208"/>
      <c r="W49" s="208"/>
      <c r="X49" s="208"/>
      <c r="Y49" s="208"/>
    </row>
    <row r="50" spans="1:25" s="72" customFormat="1" ht="45" x14ac:dyDescent="0.25">
      <c r="A50" s="37">
        <f t="shared" ref="A50:A56" si="0">+A49+1</f>
        <v>2</v>
      </c>
      <c r="B50" s="73" t="s">
        <v>164</v>
      </c>
      <c r="C50" s="74" t="s">
        <v>164</v>
      </c>
      <c r="D50" s="73" t="s">
        <v>150</v>
      </c>
      <c r="E50" s="209">
        <v>275</v>
      </c>
      <c r="F50" s="70" t="s">
        <v>126</v>
      </c>
      <c r="G50" s="69">
        <v>0</v>
      </c>
      <c r="H50" s="212">
        <v>41183</v>
      </c>
      <c r="I50" s="71">
        <v>41273</v>
      </c>
      <c r="J50" s="71" t="s">
        <v>127</v>
      </c>
      <c r="K50" s="209">
        <v>0</v>
      </c>
      <c r="L50" s="118">
        <v>11</v>
      </c>
      <c r="M50" s="343">
        <v>20</v>
      </c>
      <c r="N50" s="209">
        <v>0</v>
      </c>
      <c r="O50" s="19"/>
      <c r="P50" s="19">
        <v>76</v>
      </c>
      <c r="Q50" s="224" t="s">
        <v>528</v>
      </c>
      <c r="R50" s="208"/>
      <c r="S50" s="208"/>
      <c r="T50" s="208"/>
      <c r="U50" s="208"/>
      <c r="V50" s="208"/>
      <c r="W50" s="208"/>
      <c r="X50" s="208"/>
      <c r="Y50" s="208"/>
    </row>
    <row r="51" spans="1:25" s="72" customFormat="1" x14ac:dyDescent="0.25">
      <c r="A51" s="37">
        <f t="shared" si="0"/>
        <v>3</v>
      </c>
      <c r="B51" s="73"/>
      <c r="C51" s="74"/>
      <c r="D51" s="73"/>
      <c r="E51" s="211"/>
      <c r="F51" s="70"/>
      <c r="G51" s="69"/>
      <c r="H51" s="212"/>
      <c r="I51" s="71"/>
      <c r="J51" s="71"/>
      <c r="K51" s="209"/>
      <c r="L51" s="71"/>
      <c r="M51" s="209"/>
      <c r="N51" s="209"/>
      <c r="O51" s="19"/>
      <c r="P51" s="19"/>
      <c r="Q51" s="224"/>
      <c r="R51" s="208"/>
      <c r="S51" s="208"/>
      <c r="T51" s="208"/>
      <c r="U51" s="208"/>
      <c r="V51" s="208"/>
      <c r="W51" s="208"/>
      <c r="X51" s="208"/>
      <c r="Y51" s="208"/>
    </row>
    <row r="52" spans="1:25" s="72" customFormat="1" x14ac:dyDescent="0.25">
      <c r="A52" s="37">
        <f t="shared" si="0"/>
        <v>4</v>
      </c>
      <c r="B52" s="73"/>
      <c r="C52" s="74"/>
      <c r="D52" s="73"/>
      <c r="E52" s="211"/>
      <c r="F52" s="70"/>
      <c r="G52" s="70"/>
      <c r="H52" s="212"/>
      <c r="I52" s="71"/>
      <c r="J52" s="71"/>
      <c r="K52" s="209"/>
      <c r="L52" s="71"/>
      <c r="M52" s="209"/>
      <c r="N52" s="209">
        <f>+M52*G52</f>
        <v>0</v>
      </c>
      <c r="O52" s="19"/>
      <c r="P52" s="19"/>
      <c r="Q52" s="224"/>
      <c r="R52" s="208"/>
      <c r="S52" s="208"/>
      <c r="T52" s="208"/>
      <c r="U52" s="208"/>
      <c r="V52" s="208"/>
      <c r="W52" s="208"/>
      <c r="X52" s="208"/>
      <c r="Y52" s="208"/>
    </row>
    <row r="53" spans="1:25" s="72" customFormat="1" x14ac:dyDescent="0.25">
      <c r="A53" s="37">
        <f t="shared" si="0"/>
        <v>5</v>
      </c>
      <c r="B53" s="73"/>
      <c r="C53" s="74"/>
      <c r="D53" s="73"/>
      <c r="E53" s="209"/>
      <c r="F53" s="70"/>
      <c r="G53" s="70"/>
      <c r="H53" s="212"/>
      <c r="I53" s="71"/>
      <c r="J53" s="71"/>
      <c r="K53" s="209"/>
      <c r="L53" s="71"/>
      <c r="M53" s="209"/>
      <c r="N53" s="209">
        <f>+M53*G53</f>
        <v>0</v>
      </c>
      <c r="O53" s="19"/>
      <c r="P53" s="19"/>
      <c r="Q53" s="224"/>
      <c r="R53" s="208"/>
      <c r="S53" s="208"/>
      <c r="T53" s="208"/>
      <c r="U53" s="208"/>
      <c r="V53" s="208"/>
      <c r="W53" s="208"/>
      <c r="X53" s="208"/>
      <c r="Y53" s="208"/>
    </row>
    <row r="54" spans="1:25" s="72" customFormat="1" x14ac:dyDescent="0.25">
      <c r="A54" s="37">
        <f t="shared" si="0"/>
        <v>6</v>
      </c>
      <c r="B54" s="73"/>
      <c r="C54" s="74"/>
      <c r="D54" s="73"/>
      <c r="E54" s="211"/>
      <c r="F54" s="70"/>
      <c r="G54" s="70"/>
      <c r="H54" s="212"/>
      <c r="I54" s="71"/>
      <c r="J54" s="71"/>
      <c r="K54" s="209"/>
      <c r="L54" s="71"/>
      <c r="M54" s="209"/>
      <c r="N54" s="209">
        <f>+M54*G54</f>
        <v>0</v>
      </c>
      <c r="O54" s="19"/>
      <c r="P54" s="19"/>
      <c r="Q54" s="224"/>
      <c r="R54" s="208"/>
      <c r="S54" s="208"/>
      <c r="T54" s="208"/>
      <c r="U54" s="208"/>
      <c r="V54" s="208"/>
      <c r="W54" s="208"/>
      <c r="X54" s="208"/>
      <c r="Y54" s="208"/>
    </row>
    <row r="55" spans="1:25" s="72" customFormat="1" x14ac:dyDescent="0.25">
      <c r="A55" s="37">
        <f t="shared" si="0"/>
        <v>7</v>
      </c>
      <c r="B55" s="73"/>
      <c r="C55" s="74"/>
      <c r="D55" s="73"/>
      <c r="E55" s="211"/>
      <c r="F55" s="70"/>
      <c r="G55" s="70"/>
      <c r="H55" s="212"/>
      <c r="I55" s="71"/>
      <c r="J55" s="71"/>
      <c r="K55" s="209"/>
      <c r="L55" s="71"/>
      <c r="M55" s="209"/>
      <c r="N55" s="209">
        <f>+M55*G55</f>
        <v>0</v>
      </c>
      <c r="O55" s="19"/>
      <c r="P55" s="19"/>
      <c r="Q55" s="224"/>
      <c r="R55" s="208"/>
      <c r="S55" s="208"/>
      <c r="T55" s="208"/>
      <c r="U55" s="208"/>
      <c r="V55" s="208"/>
      <c r="W55" s="208"/>
      <c r="X55" s="208"/>
      <c r="Y55" s="208"/>
    </row>
    <row r="56" spans="1:25" s="72" customFormat="1" x14ac:dyDescent="0.25">
      <c r="A56" s="37">
        <f t="shared" si="0"/>
        <v>8</v>
      </c>
      <c r="B56" s="73"/>
      <c r="C56" s="74"/>
      <c r="D56" s="73"/>
      <c r="E56" s="211"/>
      <c r="F56" s="70"/>
      <c r="G56" s="70"/>
      <c r="H56" s="212"/>
      <c r="I56" s="71"/>
      <c r="J56" s="71"/>
      <c r="K56" s="209"/>
      <c r="L56" s="71"/>
      <c r="M56" s="209"/>
      <c r="N56" s="209">
        <f>+M56*G56</f>
        <v>0</v>
      </c>
      <c r="O56" s="19"/>
      <c r="P56" s="19"/>
      <c r="Q56" s="224"/>
      <c r="R56" s="208"/>
      <c r="S56" s="208"/>
      <c r="T56" s="208"/>
      <c r="U56" s="208"/>
      <c r="V56" s="208"/>
      <c r="W56" s="208"/>
      <c r="X56" s="208"/>
      <c r="Y56" s="208"/>
    </row>
    <row r="57" spans="1:25" s="72" customFormat="1" x14ac:dyDescent="0.25">
      <c r="A57" s="37"/>
      <c r="B57" s="114" t="s">
        <v>16</v>
      </c>
      <c r="C57" s="74"/>
      <c r="D57" s="73"/>
      <c r="E57" s="209"/>
      <c r="F57" s="70"/>
      <c r="G57" s="70"/>
      <c r="H57" s="70"/>
      <c r="I57" s="71"/>
      <c r="J57" s="71"/>
      <c r="K57" s="75">
        <f>SUM(K49:K56)</f>
        <v>0</v>
      </c>
      <c r="L57" s="75">
        <f>SUM(L49:L56)</f>
        <v>35</v>
      </c>
      <c r="M57" s="120">
        <f>SUM(M49:M56)</f>
        <v>320</v>
      </c>
      <c r="N57" s="75">
        <f>SUM(N49:N56)</f>
        <v>0</v>
      </c>
      <c r="O57" s="19"/>
      <c r="P57" s="19"/>
      <c r="Q57" s="109"/>
    </row>
    <row r="58" spans="1:25" s="20" customFormat="1" x14ac:dyDescent="0.25">
      <c r="E58" s="21"/>
    </row>
    <row r="59" spans="1:25" s="20" customFormat="1" x14ac:dyDescent="0.25">
      <c r="B59" s="379" t="s">
        <v>28</v>
      </c>
      <c r="C59" s="379" t="s">
        <v>27</v>
      </c>
      <c r="D59" s="381" t="s">
        <v>33</v>
      </c>
      <c r="E59" s="381"/>
    </row>
    <row r="60" spans="1:25" s="20" customFormat="1" x14ac:dyDescent="0.25">
      <c r="B60" s="380"/>
      <c r="C60" s="380"/>
      <c r="D60" s="180" t="s">
        <v>23</v>
      </c>
      <c r="E60" s="43" t="s">
        <v>24</v>
      </c>
    </row>
    <row r="61" spans="1:25" s="20" customFormat="1" ht="30.6" customHeight="1" x14ac:dyDescent="0.25">
      <c r="B61" s="41" t="s">
        <v>21</v>
      </c>
      <c r="C61" s="305">
        <f>+K57</f>
        <v>0</v>
      </c>
      <c r="D61" s="40"/>
      <c r="E61" s="40" t="s">
        <v>370</v>
      </c>
      <c r="F61" s="22"/>
      <c r="G61" s="22"/>
      <c r="H61" s="22"/>
      <c r="I61" s="22"/>
      <c r="J61" s="22"/>
      <c r="K61" s="22"/>
      <c r="L61" s="22"/>
      <c r="M61" s="22"/>
    </row>
    <row r="62" spans="1:25" s="20" customFormat="1" ht="30" customHeight="1" x14ac:dyDescent="0.25">
      <c r="B62" s="41" t="s">
        <v>25</v>
      </c>
      <c r="C62" s="303">
        <f>+M57</f>
        <v>320</v>
      </c>
      <c r="D62" s="40"/>
      <c r="E62" s="40" t="s">
        <v>370</v>
      </c>
    </row>
    <row r="63" spans="1:25" s="20" customFormat="1" x14ac:dyDescent="0.25">
      <c r="B63" s="23"/>
      <c r="C63" s="383"/>
      <c r="D63" s="383"/>
      <c r="E63" s="383"/>
      <c r="F63" s="383"/>
      <c r="G63" s="383"/>
      <c r="H63" s="383"/>
      <c r="I63" s="383"/>
      <c r="J63" s="383"/>
      <c r="K63" s="383"/>
      <c r="L63" s="383"/>
      <c r="M63" s="383"/>
      <c r="N63" s="383"/>
    </row>
    <row r="64" spans="1:25" ht="28.15" customHeight="1" thickBot="1" x14ac:dyDescent="0.3"/>
    <row r="65" spans="2:16" ht="27" thickBot="1" x14ac:dyDescent="0.3">
      <c r="B65" s="384" t="s">
        <v>96</v>
      </c>
      <c r="C65" s="384"/>
      <c r="D65" s="384"/>
      <c r="E65" s="384"/>
      <c r="F65" s="384"/>
      <c r="G65" s="384"/>
      <c r="H65" s="384"/>
      <c r="I65" s="384"/>
      <c r="J65" s="384"/>
      <c r="K65" s="384"/>
      <c r="L65" s="384"/>
      <c r="M65" s="384"/>
      <c r="N65" s="384"/>
    </row>
    <row r="68" spans="2:16" ht="109.5" customHeight="1" x14ac:dyDescent="0.25">
      <c r="B68" s="78" t="s">
        <v>139</v>
      </c>
      <c r="C68" s="47" t="s">
        <v>2</v>
      </c>
      <c r="D68" s="47" t="s">
        <v>98</v>
      </c>
      <c r="E68" s="47" t="s">
        <v>97</v>
      </c>
      <c r="F68" s="47" t="s">
        <v>99</v>
      </c>
      <c r="G68" s="47" t="s">
        <v>100</v>
      </c>
      <c r="H68" s="47" t="s">
        <v>101</v>
      </c>
      <c r="I68" s="47" t="s">
        <v>102</v>
      </c>
      <c r="J68" s="47" t="s">
        <v>103</v>
      </c>
      <c r="K68" s="47" t="s">
        <v>104</v>
      </c>
      <c r="L68" s="47" t="s">
        <v>105</v>
      </c>
      <c r="M68" s="58" t="s">
        <v>106</v>
      </c>
      <c r="N68" s="58" t="s">
        <v>107</v>
      </c>
      <c r="O68" s="361" t="s">
        <v>3</v>
      </c>
      <c r="P68" s="362"/>
    </row>
    <row r="69" spans="2:16" s="67" customFormat="1" ht="39.75" customHeight="1" x14ac:dyDescent="0.25">
      <c r="B69" s="126" t="s">
        <v>396</v>
      </c>
      <c r="C69" s="126" t="s">
        <v>171</v>
      </c>
      <c r="D69" s="130" t="s">
        <v>482</v>
      </c>
      <c r="E69" s="130">
        <v>132</v>
      </c>
      <c r="F69" s="130" t="s">
        <v>354</v>
      </c>
      <c r="G69" s="130" t="s">
        <v>126</v>
      </c>
      <c r="H69" s="39" t="s">
        <v>354</v>
      </c>
      <c r="I69" s="39" t="s">
        <v>354</v>
      </c>
      <c r="J69" s="39" t="s">
        <v>126</v>
      </c>
      <c r="K69" s="241" t="s">
        <v>126</v>
      </c>
      <c r="L69" s="241" t="s">
        <v>126</v>
      </c>
      <c r="M69" s="241" t="s">
        <v>126</v>
      </c>
      <c r="N69" s="241" t="s">
        <v>126</v>
      </c>
      <c r="O69" s="401"/>
      <c r="P69" s="402"/>
    </row>
    <row r="70" spans="2:16" s="67" customFormat="1" ht="30" x14ac:dyDescent="0.25">
      <c r="B70" s="126" t="s">
        <v>368</v>
      </c>
      <c r="C70" s="126" t="s">
        <v>171</v>
      </c>
      <c r="D70" s="274" t="s">
        <v>483</v>
      </c>
      <c r="E70" s="130">
        <v>48</v>
      </c>
      <c r="F70" s="130" t="s">
        <v>126</v>
      </c>
      <c r="G70" s="130" t="s">
        <v>354</v>
      </c>
      <c r="H70" s="39" t="s">
        <v>126</v>
      </c>
      <c r="I70" s="39" t="s">
        <v>354</v>
      </c>
      <c r="J70" s="39" t="s">
        <v>126</v>
      </c>
      <c r="K70" s="241" t="s">
        <v>126</v>
      </c>
      <c r="L70" s="241" t="s">
        <v>126</v>
      </c>
      <c r="M70" s="241" t="s">
        <v>126</v>
      </c>
      <c r="N70" s="241" t="s">
        <v>126</v>
      </c>
      <c r="O70" s="401"/>
      <c r="P70" s="402"/>
    </row>
    <row r="71" spans="2:16" s="196" customFormat="1" ht="45" x14ac:dyDescent="0.25">
      <c r="B71" s="126" t="s">
        <v>368</v>
      </c>
      <c r="C71" s="126" t="s">
        <v>171</v>
      </c>
      <c r="D71" s="196" t="s">
        <v>484</v>
      </c>
      <c r="E71" s="126">
        <v>48</v>
      </c>
      <c r="F71" s="130" t="s">
        <v>126</v>
      </c>
      <c r="G71" s="130" t="s">
        <v>354</v>
      </c>
      <c r="H71" s="130" t="s">
        <v>126</v>
      </c>
      <c r="I71" s="130" t="s">
        <v>354</v>
      </c>
      <c r="J71" s="130" t="s">
        <v>126</v>
      </c>
      <c r="K71" s="126" t="s">
        <v>126</v>
      </c>
      <c r="L71" s="126" t="s">
        <v>126</v>
      </c>
      <c r="M71" s="126" t="s">
        <v>126</v>
      </c>
      <c r="N71" s="126" t="s">
        <v>126</v>
      </c>
      <c r="O71" s="401"/>
      <c r="P71" s="402"/>
    </row>
    <row r="72" spans="2:16" s="67" customFormat="1" x14ac:dyDescent="0.25">
      <c r="B72" s="126" t="s">
        <v>180</v>
      </c>
      <c r="C72" s="241" t="s">
        <v>180</v>
      </c>
      <c r="D72" s="274" t="s">
        <v>485</v>
      </c>
      <c r="E72" s="67">
        <v>100</v>
      </c>
      <c r="F72" s="130" t="s">
        <v>354</v>
      </c>
      <c r="G72" s="130" t="s">
        <v>156</v>
      </c>
      <c r="H72" s="39" t="s">
        <v>126</v>
      </c>
      <c r="I72" s="39" t="s">
        <v>127</v>
      </c>
      <c r="J72" s="39" t="s">
        <v>126</v>
      </c>
      <c r="K72" s="241" t="s">
        <v>126</v>
      </c>
      <c r="L72" s="241" t="s">
        <v>126</v>
      </c>
      <c r="M72" s="241" t="s">
        <v>126</v>
      </c>
      <c r="N72" s="241" t="s">
        <v>126</v>
      </c>
      <c r="O72" s="401"/>
      <c r="P72" s="402"/>
    </row>
    <row r="73" spans="2:16" s="67" customFormat="1" ht="30" x14ac:dyDescent="0.25">
      <c r="B73" s="126" t="s">
        <v>486</v>
      </c>
      <c r="C73" s="241" t="s">
        <v>180</v>
      </c>
      <c r="D73" s="274" t="s">
        <v>487</v>
      </c>
      <c r="E73" s="130">
        <v>72</v>
      </c>
      <c r="F73" s="130" t="s">
        <v>354</v>
      </c>
      <c r="G73" s="130" t="s">
        <v>354</v>
      </c>
      <c r="H73" s="39" t="s">
        <v>126</v>
      </c>
      <c r="I73" s="39" t="s">
        <v>127</v>
      </c>
      <c r="J73" s="39" t="s">
        <v>126</v>
      </c>
      <c r="K73" s="241" t="s">
        <v>126</v>
      </c>
      <c r="L73" s="241" t="s">
        <v>126</v>
      </c>
      <c r="M73" s="241" t="s">
        <v>126</v>
      </c>
      <c r="N73" s="241" t="s">
        <v>126</v>
      </c>
      <c r="O73" s="401"/>
      <c r="P73" s="402"/>
    </row>
    <row r="74" spans="2:16" x14ac:dyDescent="0.25">
      <c r="B74" s="48"/>
      <c r="C74" s="48"/>
      <c r="D74" s="48"/>
      <c r="E74" s="48"/>
      <c r="F74" s="48"/>
      <c r="G74" s="48"/>
      <c r="H74" s="79"/>
      <c r="I74" s="79"/>
      <c r="J74" s="79"/>
      <c r="K74" s="79"/>
      <c r="L74" s="79"/>
      <c r="M74" s="79"/>
      <c r="N74" s="79"/>
      <c r="O74" s="182"/>
      <c r="P74" s="182"/>
    </row>
    <row r="75" spans="2:16" x14ac:dyDescent="0.25">
      <c r="B75" s="48"/>
      <c r="C75" s="48"/>
      <c r="D75" s="48"/>
      <c r="E75" s="48">
        <f>SUM(E69:E74)</f>
        <v>400</v>
      </c>
      <c r="F75" s="48"/>
      <c r="G75" s="48"/>
      <c r="H75" s="79"/>
      <c r="I75" s="79"/>
      <c r="J75" s="79"/>
      <c r="K75" s="79"/>
      <c r="L75" s="79"/>
      <c r="M75" s="79"/>
      <c r="N75" s="79"/>
      <c r="O75" s="182"/>
      <c r="P75" s="182"/>
    </row>
    <row r="76" spans="2:16" x14ac:dyDescent="0.25">
      <c r="B76" s="217" t="s">
        <v>1</v>
      </c>
      <c r="D76" s="217"/>
      <c r="E76" s="217"/>
      <c r="F76" s="217"/>
      <c r="G76" s="217"/>
    </row>
    <row r="77" spans="2:16" x14ac:dyDescent="0.25">
      <c r="B77" s="5" t="s">
        <v>36</v>
      </c>
    </row>
    <row r="78" spans="2:16" x14ac:dyDescent="0.25">
      <c r="B78" s="5" t="s">
        <v>59</v>
      </c>
    </row>
    <row r="80" spans="2:16" ht="15.75" thickBot="1" x14ac:dyDescent="0.3"/>
    <row r="81" spans="1:17" ht="27" thickBot="1" x14ac:dyDescent="0.3">
      <c r="B81" s="354" t="s">
        <v>37</v>
      </c>
      <c r="C81" s="355"/>
      <c r="D81" s="355"/>
      <c r="E81" s="355"/>
      <c r="F81" s="355"/>
      <c r="G81" s="355"/>
      <c r="H81" s="355"/>
      <c r="I81" s="355"/>
      <c r="J81" s="355"/>
      <c r="K81" s="355"/>
      <c r="L81" s="355"/>
      <c r="M81" s="355"/>
      <c r="N81" s="356"/>
    </row>
    <row r="86" spans="1:17" ht="76.5" customHeight="1" x14ac:dyDescent="0.25">
      <c r="B86" s="78" t="s">
        <v>0</v>
      </c>
      <c r="C86" s="78" t="s">
        <v>38</v>
      </c>
      <c r="D86" s="78" t="s">
        <v>39</v>
      </c>
      <c r="E86" s="78" t="s">
        <v>108</v>
      </c>
      <c r="F86" s="78" t="s">
        <v>110</v>
      </c>
      <c r="G86" s="78" t="s">
        <v>111</v>
      </c>
      <c r="H86" s="78" t="s">
        <v>112</v>
      </c>
      <c r="I86" s="78" t="s">
        <v>109</v>
      </c>
      <c r="J86" s="361" t="s">
        <v>113</v>
      </c>
      <c r="K86" s="382"/>
      <c r="L86" s="362"/>
      <c r="M86" s="78" t="s">
        <v>114</v>
      </c>
      <c r="N86" s="78" t="s">
        <v>40</v>
      </c>
      <c r="O86" s="78" t="s">
        <v>41</v>
      </c>
      <c r="P86" s="418" t="s">
        <v>3</v>
      </c>
      <c r="Q86" s="419"/>
    </row>
    <row r="87" spans="1:17" ht="85.5" x14ac:dyDescent="0.25">
      <c r="A87" s="241" t="s">
        <v>418</v>
      </c>
      <c r="B87" s="240" t="s">
        <v>42</v>
      </c>
      <c r="C87" s="202" t="s">
        <v>548</v>
      </c>
      <c r="D87" s="240" t="s">
        <v>316</v>
      </c>
      <c r="E87" s="131">
        <v>26983985</v>
      </c>
      <c r="F87" s="240" t="s">
        <v>203</v>
      </c>
      <c r="G87" s="240" t="s">
        <v>204</v>
      </c>
      <c r="H87" s="128" t="s">
        <v>158</v>
      </c>
      <c r="I87" s="129" t="s">
        <v>183</v>
      </c>
      <c r="J87" s="240" t="s">
        <v>205</v>
      </c>
      <c r="K87" s="129" t="s">
        <v>317</v>
      </c>
      <c r="L87" s="129" t="s">
        <v>214</v>
      </c>
      <c r="M87" s="240" t="s">
        <v>126</v>
      </c>
      <c r="N87" s="240" t="s">
        <v>126</v>
      </c>
      <c r="O87" s="240" t="s">
        <v>127</v>
      </c>
      <c r="P87" s="359" t="s">
        <v>551</v>
      </c>
      <c r="Q87" s="360"/>
    </row>
    <row r="88" spans="1:17" ht="221.25" customHeight="1" x14ac:dyDescent="0.25">
      <c r="A88" s="146">
        <v>2</v>
      </c>
      <c r="B88" s="145" t="s">
        <v>42</v>
      </c>
      <c r="C88" s="145" t="s">
        <v>549</v>
      </c>
      <c r="D88" s="145" t="s">
        <v>245</v>
      </c>
      <c r="E88" s="131">
        <v>26987304</v>
      </c>
      <c r="F88" s="145" t="s">
        <v>154</v>
      </c>
      <c r="G88" s="145" t="s">
        <v>213</v>
      </c>
      <c r="H88" s="128" t="s">
        <v>246</v>
      </c>
      <c r="I88" s="129" t="s">
        <v>126</v>
      </c>
      <c r="J88" s="145" t="s">
        <v>247</v>
      </c>
      <c r="K88" s="129" t="s">
        <v>248</v>
      </c>
      <c r="L88" s="129" t="s">
        <v>249</v>
      </c>
      <c r="M88" s="145" t="s">
        <v>126</v>
      </c>
      <c r="N88" s="145" t="s">
        <v>126</v>
      </c>
      <c r="O88" s="145" t="s">
        <v>126</v>
      </c>
      <c r="P88" s="359"/>
      <c r="Q88" s="360"/>
    </row>
    <row r="89" spans="1:17" ht="128.25" x14ac:dyDescent="0.25">
      <c r="A89" s="146">
        <v>1</v>
      </c>
      <c r="B89" s="145" t="s">
        <v>250</v>
      </c>
      <c r="C89" s="145" t="s">
        <v>548</v>
      </c>
      <c r="D89" s="145" t="s">
        <v>552</v>
      </c>
      <c r="E89" s="131">
        <v>26989207</v>
      </c>
      <c r="F89" s="145" t="s">
        <v>154</v>
      </c>
      <c r="G89" s="145" t="s">
        <v>155</v>
      </c>
      <c r="H89" s="128" t="s">
        <v>289</v>
      </c>
      <c r="I89" s="129" t="s">
        <v>183</v>
      </c>
      <c r="J89" s="145" t="s">
        <v>290</v>
      </c>
      <c r="K89" s="129" t="s">
        <v>291</v>
      </c>
      <c r="L89" s="129" t="s">
        <v>292</v>
      </c>
      <c r="M89" s="145" t="s">
        <v>126</v>
      </c>
      <c r="N89" s="145" t="s">
        <v>126</v>
      </c>
      <c r="O89" s="145" t="s">
        <v>126</v>
      </c>
      <c r="P89" s="359"/>
      <c r="Q89" s="360"/>
    </row>
    <row r="90" spans="1:17" ht="71.25" x14ac:dyDescent="0.25">
      <c r="A90" s="241">
        <v>2</v>
      </c>
      <c r="B90" s="240" t="s">
        <v>250</v>
      </c>
      <c r="C90" s="202" t="s">
        <v>549</v>
      </c>
      <c r="D90" s="240" t="s">
        <v>340</v>
      </c>
      <c r="E90" s="131">
        <v>17957895</v>
      </c>
      <c r="F90" s="240" t="s">
        <v>341</v>
      </c>
      <c r="G90" s="240" t="s">
        <v>326</v>
      </c>
      <c r="H90" s="128" t="s">
        <v>342</v>
      </c>
      <c r="I90" s="129" t="s">
        <v>126</v>
      </c>
      <c r="J90" s="240" t="s">
        <v>345</v>
      </c>
      <c r="K90" s="129" t="s">
        <v>343</v>
      </c>
      <c r="L90" s="129" t="s">
        <v>344</v>
      </c>
      <c r="M90" s="240" t="s">
        <v>126</v>
      </c>
      <c r="N90" s="240" t="s">
        <v>126</v>
      </c>
      <c r="O90" s="240" t="s">
        <v>127</v>
      </c>
      <c r="P90" s="359" t="s">
        <v>550</v>
      </c>
      <c r="Q90" s="360"/>
    </row>
    <row r="91" spans="1:17" ht="43.5" customHeight="1" x14ac:dyDescent="0.25">
      <c r="B91" s="359" t="s">
        <v>489</v>
      </c>
      <c r="C91" s="415"/>
      <c r="D91" s="415"/>
      <c r="E91" s="415"/>
      <c r="F91" s="415"/>
      <c r="G91" s="415"/>
      <c r="H91" s="415"/>
      <c r="I91" s="415"/>
      <c r="J91" s="415"/>
      <c r="K91" s="415"/>
      <c r="L91" s="415"/>
      <c r="M91" s="415"/>
      <c r="N91" s="415"/>
      <c r="O91" s="415"/>
      <c r="P91" s="415"/>
      <c r="Q91" s="360"/>
    </row>
    <row r="93" spans="1:17" x14ac:dyDescent="0.25">
      <c r="B93" s="6"/>
      <c r="C93" s="6"/>
      <c r="D93" s="215"/>
      <c r="E93" s="6"/>
      <c r="F93" s="6"/>
      <c r="G93" s="6"/>
      <c r="H93" s="6"/>
      <c r="I93" s="6"/>
      <c r="J93" s="6"/>
      <c r="K93" s="6"/>
      <c r="L93" s="6"/>
      <c r="M93" s="6"/>
      <c r="N93" s="6"/>
      <c r="O93" s="6"/>
      <c r="P93" s="214"/>
    </row>
    <row r="94" spans="1:17" ht="15.75" thickBot="1" x14ac:dyDescent="0.3"/>
    <row r="95" spans="1:17" ht="27" thickBot="1" x14ac:dyDescent="0.3">
      <c r="B95" s="354" t="s">
        <v>44</v>
      </c>
      <c r="C95" s="355"/>
      <c r="D95" s="355"/>
      <c r="E95" s="355"/>
      <c r="F95" s="355"/>
      <c r="G95" s="355"/>
      <c r="H95" s="355"/>
      <c r="I95" s="355"/>
      <c r="J95" s="355"/>
      <c r="K95" s="355"/>
      <c r="L95" s="355"/>
      <c r="M95" s="355"/>
      <c r="N95" s="356"/>
    </row>
    <row r="98" spans="1:25" ht="46.15" customHeight="1" x14ac:dyDescent="0.25">
      <c r="B98" s="47" t="s">
        <v>32</v>
      </c>
      <c r="C98" s="47" t="s">
        <v>45</v>
      </c>
      <c r="D98" s="361" t="s">
        <v>3</v>
      </c>
      <c r="E98" s="362"/>
    </row>
    <row r="99" spans="1:25" ht="46.9" customHeight="1" x14ac:dyDescent="0.25">
      <c r="B99" s="48" t="s">
        <v>115</v>
      </c>
      <c r="C99" s="79" t="s">
        <v>126</v>
      </c>
      <c r="D99" s="363"/>
      <c r="E99" s="363"/>
    </row>
    <row r="102" spans="1:25" ht="26.25" x14ac:dyDescent="0.25">
      <c r="B102" s="364" t="s">
        <v>61</v>
      </c>
      <c r="C102" s="365"/>
      <c r="D102" s="365"/>
      <c r="E102" s="365"/>
      <c r="F102" s="365"/>
      <c r="G102" s="365"/>
      <c r="H102" s="365"/>
      <c r="I102" s="365"/>
      <c r="J102" s="365"/>
      <c r="K102" s="365"/>
      <c r="L102" s="365"/>
      <c r="M102" s="365"/>
      <c r="N102" s="365"/>
      <c r="O102" s="365"/>
      <c r="P102" s="365"/>
    </row>
    <row r="104" spans="1:25" ht="15.75" thickBot="1" x14ac:dyDescent="0.3"/>
    <row r="105" spans="1:25" ht="27" thickBot="1" x14ac:dyDescent="0.3">
      <c r="B105" s="354" t="s">
        <v>51</v>
      </c>
      <c r="C105" s="355"/>
      <c r="D105" s="355"/>
      <c r="E105" s="355"/>
      <c r="F105" s="355"/>
      <c r="G105" s="355"/>
      <c r="H105" s="355"/>
      <c r="I105" s="355"/>
      <c r="J105" s="355"/>
      <c r="K105" s="355"/>
      <c r="L105" s="355"/>
      <c r="M105" s="355"/>
      <c r="N105" s="356"/>
    </row>
    <row r="107" spans="1:25" ht="15.75" thickBot="1" x14ac:dyDescent="0.3">
      <c r="M107" s="45"/>
      <c r="N107" s="45"/>
    </row>
    <row r="108" spans="1:25" s="67" customFormat="1" ht="109.5" customHeight="1" x14ac:dyDescent="0.25">
      <c r="B108" s="76" t="s">
        <v>135</v>
      </c>
      <c r="C108" s="76" t="s">
        <v>136</v>
      </c>
      <c r="D108" s="76" t="s">
        <v>137</v>
      </c>
      <c r="E108" s="76" t="s">
        <v>43</v>
      </c>
      <c r="F108" s="76" t="s">
        <v>22</v>
      </c>
      <c r="G108" s="76" t="s">
        <v>95</v>
      </c>
      <c r="H108" s="76" t="s">
        <v>17</v>
      </c>
      <c r="I108" s="76" t="s">
        <v>10</v>
      </c>
      <c r="J108" s="76" t="s">
        <v>30</v>
      </c>
      <c r="K108" s="76" t="s">
        <v>58</v>
      </c>
      <c r="L108" s="76" t="s">
        <v>20</v>
      </c>
      <c r="M108" s="63" t="s">
        <v>26</v>
      </c>
      <c r="N108" s="76" t="s">
        <v>138</v>
      </c>
      <c r="O108" s="76" t="s">
        <v>35</v>
      </c>
      <c r="P108" s="77" t="s">
        <v>11</v>
      </c>
    </row>
    <row r="109" spans="1:25" s="72" customFormat="1" ht="36" x14ac:dyDescent="0.25">
      <c r="A109" s="37">
        <v>1</v>
      </c>
      <c r="B109" s="73"/>
      <c r="C109" s="73"/>
      <c r="D109" s="73"/>
      <c r="E109" s="211"/>
      <c r="F109" s="70"/>
      <c r="G109" s="213"/>
      <c r="H109" s="212"/>
      <c r="I109" s="71"/>
      <c r="J109" s="71"/>
      <c r="K109" s="209"/>
      <c r="L109" s="118"/>
      <c r="M109" s="209"/>
      <c r="N109" s="209"/>
      <c r="O109" s="19"/>
      <c r="P109" s="19" t="s">
        <v>559</v>
      </c>
      <c r="Q109" s="208"/>
      <c r="R109" s="208"/>
      <c r="S109" s="208"/>
      <c r="T109" s="208"/>
      <c r="U109" s="208"/>
      <c r="V109" s="208"/>
      <c r="W109" s="208"/>
      <c r="X109" s="208"/>
      <c r="Y109" s="208"/>
    </row>
    <row r="110" spans="1:25" s="72" customFormat="1" x14ac:dyDescent="0.25">
      <c r="A110" s="37"/>
      <c r="B110" s="73"/>
      <c r="C110" s="73"/>
      <c r="D110" s="73"/>
      <c r="E110" s="211"/>
      <c r="F110" s="70"/>
      <c r="G110" s="69"/>
      <c r="H110" s="212"/>
      <c r="I110" s="71"/>
      <c r="J110" s="71"/>
      <c r="K110" s="209"/>
      <c r="L110" s="118"/>
      <c r="M110" s="209"/>
      <c r="N110" s="209"/>
      <c r="O110" s="19"/>
      <c r="P110" s="19"/>
      <c r="Q110" s="208"/>
      <c r="R110" s="208"/>
      <c r="S110" s="208"/>
      <c r="T110" s="208"/>
      <c r="U110" s="208"/>
      <c r="V110" s="208"/>
      <c r="W110" s="208"/>
      <c r="X110" s="208"/>
      <c r="Y110" s="208"/>
    </row>
    <row r="111" spans="1:25" s="72" customFormat="1" x14ac:dyDescent="0.25">
      <c r="A111" s="37">
        <f t="shared" ref="A111:A116" si="1">+A110+1</f>
        <v>1</v>
      </c>
      <c r="B111" s="73"/>
      <c r="C111" s="73"/>
      <c r="D111" s="73"/>
      <c r="E111" s="211"/>
      <c r="F111" s="70"/>
      <c r="G111" s="70"/>
      <c r="H111" s="212"/>
      <c r="I111" s="71"/>
      <c r="J111" s="71"/>
      <c r="K111" s="209"/>
      <c r="L111" s="71"/>
      <c r="M111" s="209"/>
      <c r="N111" s="209"/>
      <c r="O111" s="19"/>
      <c r="P111" s="19"/>
      <c r="Q111" s="208"/>
      <c r="R111" s="208"/>
      <c r="S111" s="208"/>
      <c r="T111" s="208"/>
      <c r="U111" s="208"/>
      <c r="V111" s="208"/>
      <c r="W111" s="208"/>
      <c r="X111" s="208"/>
      <c r="Y111" s="208"/>
    </row>
    <row r="112" spans="1:25" s="72" customFormat="1" x14ac:dyDescent="0.25">
      <c r="A112" s="37">
        <f t="shared" si="1"/>
        <v>2</v>
      </c>
      <c r="B112" s="73"/>
      <c r="C112" s="74"/>
      <c r="D112" s="73"/>
      <c r="E112" s="211"/>
      <c r="F112" s="70"/>
      <c r="G112" s="70"/>
      <c r="H112" s="70"/>
      <c r="I112" s="71"/>
      <c r="J112" s="71"/>
      <c r="K112" s="71"/>
      <c r="L112" s="71"/>
      <c r="M112" s="210"/>
      <c r="N112" s="209"/>
      <c r="O112" s="19"/>
      <c r="P112" s="19"/>
      <c r="Q112" s="208"/>
      <c r="R112" s="208"/>
      <c r="S112" s="208"/>
      <c r="T112" s="208"/>
      <c r="U112" s="208"/>
      <c r="V112" s="208"/>
      <c r="W112" s="208"/>
      <c r="X112" s="208"/>
      <c r="Y112" s="208"/>
    </row>
    <row r="113" spans="1:25" s="72" customFormat="1" x14ac:dyDescent="0.25">
      <c r="A113" s="37">
        <f t="shared" si="1"/>
        <v>3</v>
      </c>
      <c r="B113" s="73"/>
      <c r="C113" s="74"/>
      <c r="D113" s="73"/>
      <c r="E113" s="211"/>
      <c r="F113" s="70"/>
      <c r="G113" s="70"/>
      <c r="H113" s="70"/>
      <c r="I113" s="71"/>
      <c r="J113" s="71"/>
      <c r="K113" s="71"/>
      <c r="L113" s="71"/>
      <c r="M113" s="210"/>
      <c r="N113" s="209"/>
      <c r="O113" s="19"/>
      <c r="P113" s="19"/>
      <c r="Q113" s="208"/>
      <c r="R113" s="208"/>
      <c r="S113" s="208"/>
      <c r="T113" s="208"/>
      <c r="U113" s="208"/>
      <c r="V113" s="208"/>
      <c r="W113" s="208"/>
      <c r="X113" s="208"/>
      <c r="Y113" s="208"/>
    </row>
    <row r="114" spans="1:25" s="72" customFormat="1" x14ac:dyDescent="0.25">
      <c r="A114" s="37">
        <f t="shared" si="1"/>
        <v>4</v>
      </c>
      <c r="B114" s="73"/>
      <c r="C114" s="74"/>
      <c r="D114" s="73"/>
      <c r="E114" s="211"/>
      <c r="F114" s="70"/>
      <c r="G114" s="70"/>
      <c r="H114" s="70"/>
      <c r="I114" s="71"/>
      <c r="J114" s="71"/>
      <c r="K114" s="71"/>
      <c r="L114" s="71"/>
      <c r="M114" s="210"/>
      <c r="N114" s="209"/>
      <c r="O114" s="19"/>
      <c r="P114" s="19"/>
      <c r="Q114" s="208"/>
      <c r="R114" s="208"/>
      <c r="S114" s="208"/>
      <c r="T114" s="208"/>
      <c r="U114" s="208"/>
      <c r="V114" s="208"/>
      <c r="W114" s="208"/>
      <c r="X114" s="208"/>
      <c r="Y114" s="208"/>
    </row>
    <row r="115" spans="1:25" s="72" customFormat="1" x14ac:dyDescent="0.25">
      <c r="A115" s="37">
        <f t="shared" si="1"/>
        <v>5</v>
      </c>
      <c r="B115" s="73"/>
      <c r="C115" s="74"/>
      <c r="D115" s="73"/>
      <c r="E115" s="211"/>
      <c r="F115" s="70"/>
      <c r="G115" s="70"/>
      <c r="H115" s="70"/>
      <c r="I115" s="71"/>
      <c r="J115" s="71"/>
      <c r="K115" s="71"/>
      <c r="L115" s="71"/>
      <c r="M115" s="210"/>
      <c r="N115" s="209"/>
      <c r="O115" s="19"/>
      <c r="P115" s="19"/>
      <c r="Q115" s="208"/>
      <c r="R115" s="208"/>
      <c r="S115" s="208"/>
      <c r="T115" s="208"/>
      <c r="U115" s="208"/>
      <c r="V115" s="208"/>
      <c r="W115" s="208"/>
      <c r="X115" s="208"/>
      <c r="Y115" s="208"/>
    </row>
    <row r="116" spans="1:25" s="72" customFormat="1" x14ac:dyDescent="0.25">
      <c r="A116" s="37">
        <f t="shared" si="1"/>
        <v>6</v>
      </c>
      <c r="B116" s="73"/>
      <c r="C116" s="74"/>
      <c r="D116" s="73"/>
      <c r="E116" s="69"/>
      <c r="F116" s="70"/>
      <c r="G116" s="70"/>
      <c r="H116" s="70"/>
      <c r="I116" s="71"/>
      <c r="J116" s="71"/>
      <c r="K116" s="71"/>
      <c r="L116" s="71"/>
      <c r="M116" s="210"/>
      <c r="N116" s="209">
        <f t="shared" ref="N116" si="2">+G116*M116</f>
        <v>0</v>
      </c>
      <c r="O116" s="19"/>
      <c r="P116" s="19"/>
      <c r="Q116" s="208"/>
      <c r="R116" s="208"/>
      <c r="S116" s="208"/>
      <c r="T116" s="208"/>
      <c r="U116" s="208"/>
      <c r="V116" s="208"/>
      <c r="W116" s="208"/>
      <c r="X116" s="208"/>
      <c r="Y116" s="208"/>
    </row>
    <row r="117" spans="1:25" s="72" customFormat="1" x14ac:dyDescent="0.25">
      <c r="A117" s="37"/>
      <c r="B117" s="114" t="s">
        <v>16</v>
      </c>
      <c r="C117" s="74"/>
      <c r="D117" s="73"/>
      <c r="E117" s="69"/>
      <c r="F117" s="70"/>
      <c r="G117" s="70"/>
      <c r="H117" s="70"/>
      <c r="I117" s="71"/>
      <c r="J117" s="71"/>
      <c r="K117" s="75">
        <f>SUM(K109:K116)</f>
        <v>0</v>
      </c>
      <c r="L117" s="75">
        <f>SUM(L109:L116)</f>
        <v>0</v>
      </c>
      <c r="M117" s="108">
        <f>SUM(M109:M116)</f>
        <v>0</v>
      </c>
      <c r="N117" s="75">
        <f>SUM(N109:N116)</f>
        <v>0</v>
      </c>
      <c r="O117" s="19"/>
      <c r="P117" s="19"/>
    </row>
    <row r="118" spans="1:25" x14ac:dyDescent="0.25">
      <c r="B118" s="20"/>
      <c r="C118" s="20"/>
      <c r="D118" s="20"/>
      <c r="E118" s="21"/>
      <c r="F118" s="20"/>
      <c r="G118" s="20"/>
      <c r="H118" s="20"/>
      <c r="I118" s="20"/>
      <c r="J118" s="20"/>
      <c r="K118" s="20"/>
      <c r="L118" s="20"/>
      <c r="M118" s="20"/>
      <c r="N118" s="20"/>
      <c r="O118" s="20"/>
      <c r="P118" s="20"/>
    </row>
    <row r="119" spans="1:25" ht="18.75" x14ac:dyDescent="0.25">
      <c r="B119" s="41" t="s">
        <v>31</v>
      </c>
      <c r="C119" s="51">
        <f>+K117</f>
        <v>0</v>
      </c>
      <c r="H119" s="22"/>
      <c r="I119" s="22"/>
      <c r="J119" s="22"/>
      <c r="K119" s="22"/>
      <c r="L119" s="22"/>
      <c r="M119" s="22"/>
      <c r="N119" s="20"/>
      <c r="O119" s="20"/>
      <c r="P119" s="20"/>
    </row>
    <row r="121" spans="1:25" ht="15.75" thickBot="1" x14ac:dyDescent="0.3"/>
    <row r="122" spans="1:25" ht="37.15" customHeight="1" thickBot="1" x14ac:dyDescent="0.3">
      <c r="B122" s="53" t="s">
        <v>47</v>
      </c>
      <c r="C122" s="54" t="s">
        <v>48</v>
      </c>
      <c r="D122" s="53" t="s">
        <v>49</v>
      </c>
      <c r="E122" s="54" t="s">
        <v>52</v>
      </c>
    </row>
    <row r="123" spans="1:25" ht="41.45" customHeight="1" x14ac:dyDescent="0.25">
      <c r="B123" s="46" t="s">
        <v>116</v>
      </c>
      <c r="C123" s="49">
        <v>20</v>
      </c>
      <c r="D123" s="49">
        <v>0</v>
      </c>
      <c r="E123" s="394">
        <f>+D123+D124+D125</f>
        <v>0</v>
      </c>
    </row>
    <row r="124" spans="1:25" x14ac:dyDescent="0.25">
      <c r="B124" s="46" t="s">
        <v>117</v>
      </c>
      <c r="C124" s="39">
        <v>30</v>
      </c>
      <c r="D124" s="182">
        <v>0</v>
      </c>
      <c r="E124" s="395"/>
    </row>
    <row r="125" spans="1:25" ht="15.75" thickBot="1" x14ac:dyDescent="0.3">
      <c r="B125" s="46" t="s">
        <v>118</v>
      </c>
      <c r="C125" s="50">
        <v>40</v>
      </c>
      <c r="D125" s="50">
        <v>0</v>
      </c>
      <c r="E125" s="396"/>
    </row>
    <row r="127" spans="1:25" ht="15.75" thickBot="1" x14ac:dyDescent="0.3"/>
    <row r="128" spans="1:25" ht="27" thickBot="1" x14ac:dyDescent="0.3">
      <c r="B128" s="354" t="s">
        <v>149</v>
      </c>
      <c r="C128" s="355"/>
      <c r="D128" s="355"/>
      <c r="E128" s="355"/>
      <c r="F128" s="355"/>
      <c r="G128" s="355"/>
      <c r="H128" s="355"/>
      <c r="I128" s="355"/>
      <c r="J128" s="355"/>
      <c r="K128" s="355"/>
      <c r="L128" s="355"/>
      <c r="M128" s="355"/>
      <c r="N128" s="356"/>
    </row>
    <row r="130" spans="2:17" ht="76.5" customHeight="1" x14ac:dyDescent="0.25">
      <c r="B130" s="78" t="s">
        <v>0</v>
      </c>
      <c r="C130" s="78" t="s">
        <v>38</v>
      </c>
      <c r="D130" s="78" t="s">
        <v>39</v>
      </c>
      <c r="E130" s="78" t="s">
        <v>108</v>
      </c>
      <c r="F130" s="78" t="s">
        <v>110</v>
      </c>
      <c r="G130" s="78" t="s">
        <v>111</v>
      </c>
      <c r="H130" s="78" t="s">
        <v>112</v>
      </c>
      <c r="I130" s="78" t="s">
        <v>109</v>
      </c>
      <c r="J130" s="361" t="s">
        <v>113</v>
      </c>
      <c r="K130" s="382"/>
      <c r="L130" s="362"/>
      <c r="M130" s="78" t="s">
        <v>114</v>
      </c>
      <c r="N130" s="78" t="s">
        <v>40</v>
      </c>
      <c r="O130" s="78" t="s">
        <v>41</v>
      </c>
      <c r="P130" s="361" t="s">
        <v>3</v>
      </c>
      <c r="Q130" s="390"/>
    </row>
    <row r="131" spans="2:17" ht="60.75" customHeight="1" x14ac:dyDescent="0.25">
      <c r="B131" s="179" t="s">
        <v>123</v>
      </c>
      <c r="C131" s="179" t="s">
        <v>163</v>
      </c>
      <c r="D131" s="179" t="s">
        <v>363</v>
      </c>
      <c r="E131" s="1">
        <v>26989401</v>
      </c>
      <c r="F131" s="179" t="s">
        <v>362</v>
      </c>
      <c r="G131" s="179" t="s">
        <v>361</v>
      </c>
      <c r="H131" s="206">
        <v>39588</v>
      </c>
      <c r="I131" s="3" t="s">
        <v>354</v>
      </c>
      <c r="J131" s="179" t="s">
        <v>360</v>
      </c>
      <c r="K131" s="205" t="s">
        <v>359</v>
      </c>
      <c r="L131" s="59" t="s">
        <v>358</v>
      </c>
      <c r="M131" s="79" t="s">
        <v>126</v>
      </c>
      <c r="N131" s="79" t="s">
        <v>126</v>
      </c>
      <c r="O131" s="79" t="s">
        <v>126</v>
      </c>
      <c r="P131" s="416"/>
      <c r="Q131" s="417"/>
    </row>
    <row r="132" spans="2:17" ht="60.75" customHeight="1" x14ac:dyDescent="0.25">
      <c r="B132" s="179" t="s">
        <v>122</v>
      </c>
      <c r="C132" s="179" t="s">
        <v>488</v>
      </c>
      <c r="D132" s="1" t="s">
        <v>357</v>
      </c>
      <c r="E132" s="1">
        <v>27015895</v>
      </c>
      <c r="F132" s="179" t="s">
        <v>356</v>
      </c>
      <c r="G132" s="179" t="s">
        <v>355</v>
      </c>
      <c r="H132" s="206">
        <v>40529</v>
      </c>
      <c r="I132" s="3" t="s">
        <v>354</v>
      </c>
      <c r="J132" s="179" t="s">
        <v>347</v>
      </c>
      <c r="K132" s="205" t="s">
        <v>353</v>
      </c>
      <c r="L132" s="205" t="s">
        <v>352</v>
      </c>
      <c r="M132" s="79" t="s">
        <v>126</v>
      </c>
      <c r="N132" s="79" t="s">
        <v>126</v>
      </c>
      <c r="O132" s="79" t="s">
        <v>126</v>
      </c>
      <c r="P132" s="416"/>
      <c r="Q132" s="417"/>
    </row>
    <row r="133" spans="2:17" ht="51.75" customHeight="1" x14ac:dyDescent="0.25">
      <c r="B133" s="179" t="s">
        <v>351</v>
      </c>
      <c r="C133" s="179" t="s">
        <v>163</v>
      </c>
      <c r="D133" s="179" t="s">
        <v>349</v>
      </c>
      <c r="E133" s="207">
        <v>56078232</v>
      </c>
      <c r="F133" s="1" t="s">
        <v>189</v>
      </c>
      <c r="G133" s="179" t="s">
        <v>348</v>
      </c>
      <c r="H133" s="206">
        <v>39073</v>
      </c>
      <c r="I133" s="3" t="s">
        <v>126</v>
      </c>
      <c r="J133" s="179" t="s">
        <v>347</v>
      </c>
      <c r="K133" s="205" t="s">
        <v>346</v>
      </c>
      <c r="L133" s="59" t="s">
        <v>189</v>
      </c>
      <c r="M133" s="79" t="s">
        <v>126</v>
      </c>
      <c r="N133" s="79" t="s">
        <v>126</v>
      </c>
      <c r="O133" s="79" t="s">
        <v>127</v>
      </c>
      <c r="P133" s="416" t="s">
        <v>560</v>
      </c>
      <c r="Q133" s="417"/>
    </row>
    <row r="136" spans="2:17" ht="15.75" thickBot="1" x14ac:dyDescent="0.3"/>
    <row r="137" spans="2:17" ht="54" customHeight="1" x14ac:dyDescent="0.25">
      <c r="B137" s="81" t="s">
        <v>32</v>
      </c>
      <c r="C137" s="81" t="s">
        <v>47</v>
      </c>
      <c r="D137" s="78" t="s">
        <v>48</v>
      </c>
      <c r="E137" s="81" t="s">
        <v>49</v>
      </c>
      <c r="F137" s="54" t="s">
        <v>53</v>
      </c>
      <c r="G137" s="113"/>
    </row>
    <row r="138" spans="2:17" ht="120.75" customHeight="1" x14ac:dyDescent="0.2">
      <c r="B138" s="386" t="s">
        <v>50</v>
      </c>
      <c r="C138" s="4" t="s">
        <v>119</v>
      </c>
      <c r="D138" s="182">
        <v>25</v>
      </c>
      <c r="E138" s="182">
        <v>0</v>
      </c>
      <c r="F138" s="387">
        <f>+E138+E139+E140</f>
        <v>35</v>
      </c>
      <c r="G138" s="57"/>
    </row>
    <row r="139" spans="2:17" ht="76.150000000000006" customHeight="1" x14ac:dyDescent="0.2">
      <c r="B139" s="386"/>
      <c r="C139" s="4" t="s">
        <v>120</v>
      </c>
      <c r="D139" s="126">
        <v>25</v>
      </c>
      <c r="E139" s="182">
        <v>25</v>
      </c>
      <c r="F139" s="388"/>
      <c r="G139" s="57"/>
    </row>
    <row r="140" spans="2:17" ht="69" customHeight="1" x14ac:dyDescent="0.2">
      <c r="B140" s="386"/>
      <c r="C140" s="4" t="s">
        <v>121</v>
      </c>
      <c r="D140" s="182">
        <v>10</v>
      </c>
      <c r="E140" s="182">
        <v>10</v>
      </c>
      <c r="F140" s="389"/>
      <c r="G140" s="57"/>
    </row>
    <row r="141" spans="2:17" x14ac:dyDescent="0.25">
      <c r="C141" s="64"/>
    </row>
    <row r="144" spans="2:17" x14ac:dyDescent="0.25">
      <c r="B144" s="80" t="s">
        <v>54</v>
      </c>
    </row>
    <row r="147" spans="2:5" x14ac:dyDescent="0.25">
      <c r="B147" s="82" t="s">
        <v>32</v>
      </c>
      <c r="C147" s="82" t="s">
        <v>55</v>
      </c>
      <c r="D147" s="81" t="s">
        <v>49</v>
      </c>
      <c r="E147" s="81" t="s">
        <v>16</v>
      </c>
    </row>
    <row r="148" spans="2:5" ht="28.5" x14ac:dyDescent="0.25">
      <c r="B148" s="65" t="s">
        <v>56</v>
      </c>
      <c r="C148" s="183">
        <v>40</v>
      </c>
      <c r="D148" s="182">
        <f>+E123</f>
        <v>0</v>
      </c>
      <c r="E148" s="373">
        <f>+D148+D149</f>
        <v>35</v>
      </c>
    </row>
    <row r="149" spans="2:5" ht="57" x14ac:dyDescent="0.25">
      <c r="B149" s="65" t="s">
        <v>57</v>
      </c>
      <c r="C149" s="183">
        <v>60</v>
      </c>
      <c r="D149" s="182">
        <f>+F138</f>
        <v>35</v>
      </c>
      <c r="E149" s="374"/>
    </row>
  </sheetData>
  <mergeCells count="45">
    <mergeCell ref="C63:N63"/>
    <mergeCell ref="B59:B60"/>
    <mergeCell ref="C59:C60"/>
    <mergeCell ref="D59:E59"/>
    <mergeCell ref="B2:P2"/>
    <mergeCell ref="B4:P4"/>
    <mergeCell ref="C6:N6"/>
    <mergeCell ref="C7:N7"/>
    <mergeCell ref="C8:N8"/>
    <mergeCell ref="C9:N9"/>
    <mergeCell ref="C10:E10"/>
    <mergeCell ref="B14:C21"/>
    <mergeCell ref="B22:C22"/>
    <mergeCell ref="E40:E41"/>
    <mergeCell ref="M44:N45"/>
    <mergeCell ref="B102:P102"/>
    <mergeCell ref="P87:Q87"/>
    <mergeCell ref="P89:Q89"/>
    <mergeCell ref="P88:Q88"/>
    <mergeCell ref="B65:N65"/>
    <mergeCell ref="O68:P68"/>
    <mergeCell ref="O69:P69"/>
    <mergeCell ref="O70:P70"/>
    <mergeCell ref="J86:L86"/>
    <mergeCell ref="P86:Q86"/>
    <mergeCell ref="B81:N81"/>
    <mergeCell ref="O71:P71"/>
    <mergeCell ref="O72:P72"/>
    <mergeCell ref="O73:P73"/>
    <mergeCell ref="B138:B140"/>
    <mergeCell ref="F138:F140"/>
    <mergeCell ref="E148:E149"/>
    <mergeCell ref="P90:Q90"/>
    <mergeCell ref="B91:Q91"/>
    <mergeCell ref="B105:N105"/>
    <mergeCell ref="E123:E125"/>
    <mergeCell ref="B128:N128"/>
    <mergeCell ref="J130:L130"/>
    <mergeCell ref="P132:Q132"/>
    <mergeCell ref="P133:Q133"/>
    <mergeCell ref="B95:N95"/>
    <mergeCell ref="D98:E98"/>
    <mergeCell ref="D99:E99"/>
    <mergeCell ref="P131:Q131"/>
    <mergeCell ref="P130:Q130"/>
  </mergeCells>
  <dataValidations count="2">
    <dataValidation type="decimal" allowBlank="1" showInputMessage="1" showErrorMessage="1" sqref="WVG983065 WLK983065 C65561 IU65561 SQ65561 ACM65561 AMI65561 AWE65561 BGA65561 BPW65561 BZS65561 CJO65561 CTK65561 DDG65561 DNC65561 DWY65561 EGU65561 EQQ65561 FAM65561 FKI65561 FUE65561 GEA65561 GNW65561 GXS65561 HHO65561 HRK65561 IBG65561 ILC65561 IUY65561 JEU65561 JOQ65561 JYM65561 KII65561 KSE65561 LCA65561 LLW65561 LVS65561 MFO65561 MPK65561 MZG65561 NJC65561 NSY65561 OCU65561 OMQ65561 OWM65561 PGI65561 PQE65561 QAA65561 QJW65561 QTS65561 RDO65561 RNK65561 RXG65561 SHC65561 SQY65561 TAU65561 TKQ65561 TUM65561 UEI65561 UOE65561 UYA65561 VHW65561 VRS65561 WBO65561 WLK65561 WVG65561 C131097 IU131097 SQ131097 ACM131097 AMI131097 AWE131097 BGA131097 BPW131097 BZS131097 CJO131097 CTK131097 DDG131097 DNC131097 DWY131097 EGU131097 EQQ131097 FAM131097 FKI131097 FUE131097 GEA131097 GNW131097 GXS131097 HHO131097 HRK131097 IBG131097 ILC131097 IUY131097 JEU131097 JOQ131097 JYM131097 KII131097 KSE131097 LCA131097 LLW131097 LVS131097 MFO131097 MPK131097 MZG131097 NJC131097 NSY131097 OCU131097 OMQ131097 OWM131097 PGI131097 PQE131097 QAA131097 QJW131097 QTS131097 RDO131097 RNK131097 RXG131097 SHC131097 SQY131097 TAU131097 TKQ131097 TUM131097 UEI131097 UOE131097 UYA131097 VHW131097 VRS131097 WBO131097 WLK131097 WVG131097 C196633 IU196633 SQ196633 ACM196633 AMI196633 AWE196633 BGA196633 BPW196633 BZS196633 CJO196633 CTK196633 DDG196633 DNC196633 DWY196633 EGU196633 EQQ196633 FAM196633 FKI196633 FUE196633 GEA196633 GNW196633 GXS196633 HHO196633 HRK196633 IBG196633 ILC196633 IUY196633 JEU196633 JOQ196633 JYM196633 KII196633 KSE196633 LCA196633 LLW196633 LVS196633 MFO196633 MPK196633 MZG196633 NJC196633 NSY196633 OCU196633 OMQ196633 OWM196633 PGI196633 PQE196633 QAA196633 QJW196633 QTS196633 RDO196633 RNK196633 RXG196633 SHC196633 SQY196633 TAU196633 TKQ196633 TUM196633 UEI196633 UOE196633 UYA196633 VHW196633 VRS196633 WBO196633 WLK196633 WVG196633 C262169 IU262169 SQ262169 ACM262169 AMI262169 AWE262169 BGA262169 BPW262169 BZS262169 CJO262169 CTK262169 DDG262169 DNC262169 DWY262169 EGU262169 EQQ262169 FAM262169 FKI262169 FUE262169 GEA262169 GNW262169 GXS262169 HHO262169 HRK262169 IBG262169 ILC262169 IUY262169 JEU262169 JOQ262169 JYM262169 KII262169 KSE262169 LCA262169 LLW262169 LVS262169 MFO262169 MPK262169 MZG262169 NJC262169 NSY262169 OCU262169 OMQ262169 OWM262169 PGI262169 PQE262169 QAA262169 QJW262169 QTS262169 RDO262169 RNK262169 RXG262169 SHC262169 SQY262169 TAU262169 TKQ262169 TUM262169 UEI262169 UOE262169 UYA262169 VHW262169 VRS262169 WBO262169 WLK262169 WVG262169 C327705 IU327705 SQ327705 ACM327705 AMI327705 AWE327705 BGA327705 BPW327705 BZS327705 CJO327705 CTK327705 DDG327705 DNC327705 DWY327705 EGU327705 EQQ327705 FAM327705 FKI327705 FUE327705 GEA327705 GNW327705 GXS327705 HHO327705 HRK327705 IBG327705 ILC327705 IUY327705 JEU327705 JOQ327705 JYM327705 KII327705 KSE327705 LCA327705 LLW327705 LVS327705 MFO327705 MPK327705 MZG327705 NJC327705 NSY327705 OCU327705 OMQ327705 OWM327705 PGI327705 PQE327705 QAA327705 QJW327705 QTS327705 RDO327705 RNK327705 RXG327705 SHC327705 SQY327705 TAU327705 TKQ327705 TUM327705 UEI327705 UOE327705 UYA327705 VHW327705 VRS327705 WBO327705 WLK327705 WVG327705 C393241 IU393241 SQ393241 ACM393241 AMI393241 AWE393241 BGA393241 BPW393241 BZS393241 CJO393241 CTK393241 DDG393241 DNC393241 DWY393241 EGU393241 EQQ393241 FAM393241 FKI393241 FUE393241 GEA393241 GNW393241 GXS393241 HHO393241 HRK393241 IBG393241 ILC393241 IUY393241 JEU393241 JOQ393241 JYM393241 KII393241 KSE393241 LCA393241 LLW393241 LVS393241 MFO393241 MPK393241 MZG393241 NJC393241 NSY393241 OCU393241 OMQ393241 OWM393241 PGI393241 PQE393241 QAA393241 QJW393241 QTS393241 RDO393241 RNK393241 RXG393241 SHC393241 SQY393241 TAU393241 TKQ393241 TUM393241 UEI393241 UOE393241 UYA393241 VHW393241 VRS393241 WBO393241 WLK393241 WVG393241 C458777 IU458777 SQ458777 ACM458777 AMI458777 AWE458777 BGA458777 BPW458777 BZS458777 CJO458777 CTK458777 DDG458777 DNC458777 DWY458777 EGU458777 EQQ458777 FAM458777 FKI458777 FUE458777 GEA458777 GNW458777 GXS458777 HHO458777 HRK458777 IBG458777 ILC458777 IUY458777 JEU458777 JOQ458777 JYM458777 KII458777 KSE458777 LCA458777 LLW458777 LVS458777 MFO458777 MPK458777 MZG458777 NJC458777 NSY458777 OCU458777 OMQ458777 OWM458777 PGI458777 PQE458777 QAA458777 QJW458777 QTS458777 RDO458777 RNK458777 RXG458777 SHC458777 SQY458777 TAU458777 TKQ458777 TUM458777 UEI458777 UOE458777 UYA458777 VHW458777 VRS458777 WBO458777 WLK458777 WVG458777 C524313 IU524313 SQ524313 ACM524313 AMI524313 AWE524313 BGA524313 BPW524313 BZS524313 CJO524313 CTK524313 DDG524313 DNC524313 DWY524313 EGU524313 EQQ524313 FAM524313 FKI524313 FUE524313 GEA524313 GNW524313 GXS524313 HHO524313 HRK524313 IBG524313 ILC524313 IUY524313 JEU524313 JOQ524313 JYM524313 KII524313 KSE524313 LCA524313 LLW524313 LVS524313 MFO524313 MPK524313 MZG524313 NJC524313 NSY524313 OCU524313 OMQ524313 OWM524313 PGI524313 PQE524313 QAA524313 QJW524313 QTS524313 RDO524313 RNK524313 RXG524313 SHC524313 SQY524313 TAU524313 TKQ524313 TUM524313 UEI524313 UOE524313 UYA524313 VHW524313 VRS524313 WBO524313 WLK524313 WVG524313 C589849 IU589849 SQ589849 ACM589849 AMI589849 AWE589849 BGA589849 BPW589849 BZS589849 CJO589849 CTK589849 DDG589849 DNC589849 DWY589849 EGU589849 EQQ589849 FAM589849 FKI589849 FUE589849 GEA589849 GNW589849 GXS589849 HHO589849 HRK589849 IBG589849 ILC589849 IUY589849 JEU589849 JOQ589849 JYM589849 KII589849 KSE589849 LCA589849 LLW589849 LVS589849 MFO589849 MPK589849 MZG589849 NJC589849 NSY589849 OCU589849 OMQ589849 OWM589849 PGI589849 PQE589849 QAA589849 QJW589849 QTS589849 RDO589849 RNK589849 RXG589849 SHC589849 SQY589849 TAU589849 TKQ589849 TUM589849 UEI589849 UOE589849 UYA589849 VHW589849 VRS589849 WBO589849 WLK589849 WVG589849 C655385 IU655385 SQ655385 ACM655385 AMI655385 AWE655385 BGA655385 BPW655385 BZS655385 CJO655385 CTK655385 DDG655385 DNC655385 DWY655385 EGU655385 EQQ655385 FAM655385 FKI655385 FUE655385 GEA655385 GNW655385 GXS655385 HHO655385 HRK655385 IBG655385 ILC655385 IUY655385 JEU655385 JOQ655385 JYM655385 KII655385 KSE655385 LCA655385 LLW655385 LVS655385 MFO655385 MPK655385 MZG655385 NJC655385 NSY655385 OCU655385 OMQ655385 OWM655385 PGI655385 PQE655385 QAA655385 QJW655385 QTS655385 RDO655385 RNK655385 RXG655385 SHC655385 SQY655385 TAU655385 TKQ655385 TUM655385 UEI655385 UOE655385 UYA655385 VHW655385 VRS655385 WBO655385 WLK655385 WVG655385 C720921 IU720921 SQ720921 ACM720921 AMI720921 AWE720921 BGA720921 BPW720921 BZS720921 CJO720921 CTK720921 DDG720921 DNC720921 DWY720921 EGU720921 EQQ720921 FAM720921 FKI720921 FUE720921 GEA720921 GNW720921 GXS720921 HHO720921 HRK720921 IBG720921 ILC720921 IUY720921 JEU720921 JOQ720921 JYM720921 KII720921 KSE720921 LCA720921 LLW720921 LVS720921 MFO720921 MPK720921 MZG720921 NJC720921 NSY720921 OCU720921 OMQ720921 OWM720921 PGI720921 PQE720921 QAA720921 QJW720921 QTS720921 RDO720921 RNK720921 RXG720921 SHC720921 SQY720921 TAU720921 TKQ720921 TUM720921 UEI720921 UOE720921 UYA720921 VHW720921 VRS720921 WBO720921 WLK720921 WVG720921 C786457 IU786457 SQ786457 ACM786457 AMI786457 AWE786457 BGA786457 BPW786457 BZS786457 CJO786457 CTK786457 DDG786457 DNC786457 DWY786457 EGU786457 EQQ786457 FAM786457 FKI786457 FUE786457 GEA786457 GNW786457 GXS786457 HHO786457 HRK786457 IBG786457 ILC786457 IUY786457 JEU786457 JOQ786457 JYM786457 KII786457 KSE786457 LCA786457 LLW786457 LVS786457 MFO786457 MPK786457 MZG786457 NJC786457 NSY786457 OCU786457 OMQ786457 OWM786457 PGI786457 PQE786457 QAA786457 QJW786457 QTS786457 RDO786457 RNK786457 RXG786457 SHC786457 SQY786457 TAU786457 TKQ786457 TUM786457 UEI786457 UOE786457 UYA786457 VHW786457 VRS786457 WBO786457 WLK786457 WVG786457 C851993 IU851993 SQ851993 ACM851993 AMI851993 AWE851993 BGA851993 BPW851993 BZS851993 CJO851993 CTK851993 DDG851993 DNC851993 DWY851993 EGU851993 EQQ851993 FAM851993 FKI851993 FUE851993 GEA851993 GNW851993 GXS851993 HHO851993 HRK851993 IBG851993 ILC851993 IUY851993 JEU851993 JOQ851993 JYM851993 KII851993 KSE851993 LCA851993 LLW851993 LVS851993 MFO851993 MPK851993 MZG851993 NJC851993 NSY851993 OCU851993 OMQ851993 OWM851993 PGI851993 PQE851993 QAA851993 QJW851993 QTS851993 RDO851993 RNK851993 RXG851993 SHC851993 SQY851993 TAU851993 TKQ851993 TUM851993 UEI851993 UOE851993 UYA851993 VHW851993 VRS851993 WBO851993 WLK851993 WVG851993 C917529 IU917529 SQ917529 ACM917529 AMI917529 AWE917529 BGA917529 BPW917529 BZS917529 CJO917529 CTK917529 DDG917529 DNC917529 DWY917529 EGU917529 EQQ917529 FAM917529 FKI917529 FUE917529 GEA917529 GNW917529 GXS917529 HHO917529 HRK917529 IBG917529 ILC917529 IUY917529 JEU917529 JOQ917529 JYM917529 KII917529 KSE917529 LCA917529 LLW917529 LVS917529 MFO917529 MPK917529 MZG917529 NJC917529 NSY917529 OCU917529 OMQ917529 OWM917529 PGI917529 PQE917529 QAA917529 QJW917529 QTS917529 RDO917529 RNK917529 RXG917529 SHC917529 SQY917529 TAU917529 TKQ917529 TUM917529 UEI917529 UOE917529 UYA917529 VHW917529 VRS917529 WBO917529 WLK917529 WVG917529 C983065 IU983065 SQ983065 ACM983065 AMI983065 AWE983065 BGA983065 BPW983065 BZS983065 CJO983065 CTK983065 DDG983065 DNC983065 DWY983065 EGU983065 EQQ983065 FAM983065 FKI983065 FUE983065 GEA983065 GNW983065 GXS983065 HHO983065 HRK983065 IBG983065 ILC983065 IUY983065 JEU983065 JOQ983065 JYM983065 KII983065 KSE983065 LCA983065 LLW983065 LVS983065 MFO983065 MPK983065 MZG983065 NJC983065 NSY983065 OCU983065 OMQ983065 OWM983065 PGI983065 PQE983065 QAA983065 QJW983065 QTS983065 RDO983065 RNK983065 RXG983065 SHC983065 SQY983065 TAU983065 TKQ983065 TUM983065 UEI983065 UOE983065 UYA983065 VHW983065 VRS983065 WBO983065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 type="list" allowBlank="1" showInputMessage="1" showErrorMessage="1" sqref="WVD983065 A65561 IR65561 SN65561 ACJ65561 AMF65561 AWB65561 BFX65561 BPT65561 BZP65561 CJL65561 CTH65561 DDD65561 DMZ65561 DWV65561 EGR65561 EQN65561 FAJ65561 FKF65561 FUB65561 GDX65561 GNT65561 GXP65561 HHL65561 HRH65561 IBD65561 IKZ65561 IUV65561 JER65561 JON65561 JYJ65561 KIF65561 KSB65561 LBX65561 LLT65561 LVP65561 MFL65561 MPH65561 MZD65561 NIZ65561 NSV65561 OCR65561 OMN65561 OWJ65561 PGF65561 PQB65561 PZX65561 QJT65561 QTP65561 RDL65561 RNH65561 RXD65561 SGZ65561 SQV65561 TAR65561 TKN65561 TUJ65561 UEF65561 UOB65561 UXX65561 VHT65561 VRP65561 WBL65561 WLH65561 WVD65561 A131097 IR131097 SN131097 ACJ131097 AMF131097 AWB131097 BFX131097 BPT131097 BZP131097 CJL131097 CTH131097 DDD131097 DMZ131097 DWV131097 EGR131097 EQN131097 FAJ131097 FKF131097 FUB131097 GDX131097 GNT131097 GXP131097 HHL131097 HRH131097 IBD131097 IKZ131097 IUV131097 JER131097 JON131097 JYJ131097 KIF131097 KSB131097 LBX131097 LLT131097 LVP131097 MFL131097 MPH131097 MZD131097 NIZ131097 NSV131097 OCR131097 OMN131097 OWJ131097 PGF131097 PQB131097 PZX131097 QJT131097 QTP131097 RDL131097 RNH131097 RXD131097 SGZ131097 SQV131097 TAR131097 TKN131097 TUJ131097 UEF131097 UOB131097 UXX131097 VHT131097 VRP131097 WBL131097 WLH131097 WVD131097 A196633 IR196633 SN196633 ACJ196633 AMF196633 AWB196633 BFX196633 BPT196633 BZP196633 CJL196633 CTH196633 DDD196633 DMZ196633 DWV196633 EGR196633 EQN196633 FAJ196633 FKF196633 FUB196633 GDX196633 GNT196633 GXP196633 HHL196633 HRH196633 IBD196633 IKZ196633 IUV196633 JER196633 JON196633 JYJ196633 KIF196633 KSB196633 LBX196633 LLT196633 LVP196633 MFL196633 MPH196633 MZD196633 NIZ196633 NSV196633 OCR196633 OMN196633 OWJ196633 PGF196633 PQB196633 PZX196633 QJT196633 QTP196633 RDL196633 RNH196633 RXD196633 SGZ196633 SQV196633 TAR196633 TKN196633 TUJ196633 UEF196633 UOB196633 UXX196633 VHT196633 VRP196633 WBL196633 WLH196633 WVD196633 A262169 IR262169 SN262169 ACJ262169 AMF262169 AWB262169 BFX262169 BPT262169 BZP262169 CJL262169 CTH262169 DDD262169 DMZ262169 DWV262169 EGR262169 EQN262169 FAJ262169 FKF262169 FUB262169 GDX262169 GNT262169 GXP262169 HHL262169 HRH262169 IBD262169 IKZ262169 IUV262169 JER262169 JON262169 JYJ262169 KIF262169 KSB262169 LBX262169 LLT262169 LVP262169 MFL262169 MPH262169 MZD262169 NIZ262169 NSV262169 OCR262169 OMN262169 OWJ262169 PGF262169 PQB262169 PZX262169 QJT262169 QTP262169 RDL262169 RNH262169 RXD262169 SGZ262169 SQV262169 TAR262169 TKN262169 TUJ262169 UEF262169 UOB262169 UXX262169 VHT262169 VRP262169 WBL262169 WLH262169 WVD262169 A327705 IR327705 SN327705 ACJ327705 AMF327705 AWB327705 BFX327705 BPT327705 BZP327705 CJL327705 CTH327705 DDD327705 DMZ327705 DWV327705 EGR327705 EQN327705 FAJ327705 FKF327705 FUB327705 GDX327705 GNT327705 GXP327705 HHL327705 HRH327705 IBD327705 IKZ327705 IUV327705 JER327705 JON327705 JYJ327705 KIF327705 KSB327705 LBX327705 LLT327705 LVP327705 MFL327705 MPH327705 MZD327705 NIZ327705 NSV327705 OCR327705 OMN327705 OWJ327705 PGF327705 PQB327705 PZX327705 QJT327705 QTP327705 RDL327705 RNH327705 RXD327705 SGZ327705 SQV327705 TAR327705 TKN327705 TUJ327705 UEF327705 UOB327705 UXX327705 VHT327705 VRP327705 WBL327705 WLH327705 WVD327705 A393241 IR393241 SN393241 ACJ393241 AMF393241 AWB393241 BFX393241 BPT393241 BZP393241 CJL393241 CTH393241 DDD393241 DMZ393241 DWV393241 EGR393241 EQN393241 FAJ393241 FKF393241 FUB393241 GDX393241 GNT393241 GXP393241 HHL393241 HRH393241 IBD393241 IKZ393241 IUV393241 JER393241 JON393241 JYJ393241 KIF393241 KSB393241 LBX393241 LLT393241 LVP393241 MFL393241 MPH393241 MZD393241 NIZ393241 NSV393241 OCR393241 OMN393241 OWJ393241 PGF393241 PQB393241 PZX393241 QJT393241 QTP393241 RDL393241 RNH393241 RXD393241 SGZ393241 SQV393241 TAR393241 TKN393241 TUJ393241 UEF393241 UOB393241 UXX393241 VHT393241 VRP393241 WBL393241 WLH393241 WVD393241 A458777 IR458777 SN458777 ACJ458777 AMF458777 AWB458777 BFX458777 BPT458777 BZP458777 CJL458777 CTH458777 DDD458777 DMZ458777 DWV458777 EGR458777 EQN458777 FAJ458777 FKF458777 FUB458777 GDX458777 GNT458777 GXP458777 HHL458777 HRH458777 IBD458777 IKZ458777 IUV458777 JER458777 JON458777 JYJ458777 KIF458777 KSB458777 LBX458777 LLT458777 LVP458777 MFL458777 MPH458777 MZD458777 NIZ458777 NSV458777 OCR458777 OMN458777 OWJ458777 PGF458777 PQB458777 PZX458777 QJT458777 QTP458777 RDL458777 RNH458777 RXD458777 SGZ458777 SQV458777 TAR458777 TKN458777 TUJ458777 UEF458777 UOB458777 UXX458777 VHT458777 VRP458777 WBL458777 WLH458777 WVD458777 A524313 IR524313 SN524313 ACJ524313 AMF524313 AWB524313 BFX524313 BPT524313 BZP524313 CJL524313 CTH524313 DDD524313 DMZ524313 DWV524313 EGR524313 EQN524313 FAJ524313 FKF524313 FUB524313 GDX524313 GNT524313 GXP524313 HHL524313 HRH524313 IBD524313 IKZ524313 IUV524313 JER524313 JON524313 JYJ524313 KIF524313 KSB524313 LBX524313 LLT524313 LVP524313 MFL524313 MPH524313 MZD524313 NIZ524313 NSV524313 OCR524313 OMN524313 OWJ524313 PGF524313 PQB524313 PZX524313 QJT524313 QTP524313 RDL524313 RNH524313 RXD524313 SGZ524313 SQV524313 TAR524313 TKN524313 TUJ524313 UEF524313 UOB524313 UXX524313 VHT524313 VRP524313 WBL524313 WLH524313 WVD524313 A589849 IR589849 SN589849 ACJ589849 AMF589849 AWB589849 BFX589849 BPT589849 BZP589849 CJL589849 CTH589849 DDD589849 DMZ589849 DWV589849 EGR589849 EQN589849 FAJ589849 FKF589849 FUB589849 GDX589849 GNT589849 GXP589849 HHL589849 HRH589849 IBD589849 IKZ589849 IUV589849 JER589849 JON589849 JYJ589849 KIF589849 KSB589849 LBX589849 LLT589849 LVP589849 MFL589849 MPH589849 MZD589849 NIZ589849 NSV589849 OCR589849 OMN589849 OWJ589849 PGF589849 PQB589849 PZX589849 QJT589849 QTP589849 RDL589849 RNH589849 RXD589849 SGZ589849 SQV589849 TAR589849 TKN589849 TUJ589849 UEF589849 UOB589849 UXX589849 VHT589849 VRP589849 WBL589849 WLH589849 WVD589849 A655385 IR655385 SN655385 ACJ655385 AMF655385 AWB655385 BFX655385 BPT655385 BZP655385 CJL655385 CTH655385 DDD655385 DMZ655385 DWV655385 EGR655385 EQN655385 FAJ655385 FKF655385 FUB655385 GDX655385 GNT655385 GXP655385 HHL655385 HRH655385 IBD655385 IKZ655385 IUV655385 JER655385 JON655385 JYJ655385 KIF655385 KSB655385 LBX655385 LLT655385 LVP655385 MFL655385 MPH655385 MZD655385 NIZ655385 NSV655385 OCR655385 OMN655385 OWJ655385 PGF655385 PQB655385 PZX655385 QJT655385 QTP655385 RDL655385 RNH655385 RXD655385 SGZ655385 SQV655385 TAR655385 TKN655385 TUJ655385 UEF655385 UOB655385 UXX655385 VHT655385 VRP655385 WBL655385 WLH655385 WVD655385 A720921 IR720921 SN720921 ACJ720921 AMF720921 AWB720921 BFX720921 BPT720921 BZP720921 CJL720921 CTH720921 DDD720921 DMZ720921 DWV720921 EGR720921 EQN720921 FAJ720921 FKF720921 FUB720921 GDX720921 GNT720921 GXP720921 HHL720921 HRH720921 IBD720921 IKZ720921 IUV720921 JER720921 JON720921 JYJ720921 KIF720921 KSB720921 LBX720921 LLT720921 LVP720921 MFL720921 MPH720921 MZD720921 NIZ720921 NSV720921 OCR720921 OMN720921 OWJ720921 PGF720921 PQB720921 PZX720921 QJT720921 QTP720921 RDL720921 RNH720921 RXD720921 SGZ720921 SQV720921 TAR720921 TKN720921 TUJ720921 UEF720921 UOB720921 UXX720921 VHT720921 VRP720921 WBL720921 WLH720921 WVD720921 A786457 IR786457 SN786457 ACJ786457 AMF786457 AWB786457 BFX786457 BPT786457 BZP786457 CJL786457 CTH786457 DDD786457 DMZ786457 DWV786457 EGR786457 EQN786457 FAJ786457 FKF786457 FUB786457 GDX786457 GNT786457 GXP786457 HHL786457 HRH786457 IBD786457 IKZ786457 IUV786457 JER786457 JON786457 JYJ786457 KIF786457 KSB786457 LBX786457 LLT786457 LVP786457 MFL786457 MPH786457 MZD786457 NIZ786457 NSV786457 OCR786457 OMN786457 OWJ786457 PGF786457 PQB786457 PZX786457 QJT786457 QTP786457 RDL786457 RNH786457 RXD786457 SGZ786457 SQV786457 TAR786457 TKN786457 TUJ786457 UEF786457 UOB786457 UXX786457 VHT786457 VRP786457 WBL786457 WLH786457 WVD786457 A851993 IR851993 SN851993 ACJ851993 AMF851993 AWB851993 BFX851993 BPT851993 BZP851993 CJL851993 CTH851993 DDD851993 DMZ851993 DWV851993 EGR851993 EQN851993 FAJ851993 FKF851993 FUB851993 GDX851993 GNT851993 GXP851993 HHL851993 HRH851993 IBD851993 IKZ851993 IUV851993 JER851993 JON851993 JYJ851993 KIF851993 KSB851993 LBX851993 LLT851993 LVP851993 MFL851993 MPH851993 MZD851993 NIZ851993 NSV851993 OCR851993 OMN851993 OWJ851993 PGF851993 PQB851993 PZX851993 QJT851993 QTP851993 RDL851993 RNH851993 RXD851993 SGZ851993 SQV851993 TAR851993 TKN851993 TUJ851993 UEF851993 UOB851993 UXX851993 VHT851993 VRP851993 WBL851993 WLH851993 WVD851993 A917529 IR917529 SN917529 ACJ917529 AMF917529 AWB917529 BFX917529 BPT917529 BZP917529 CJL917529 CTH917529 DDD917529 DMZ917529 DWV917529 EGR917529 EQN917529 FAJ917529 FKF917529 FUB917529 GDX917529 GNT917529 GXP917529 HHL917529 HRH917529 IBD917529 IKZ917529 IUV917529 JER917529 JON917529 JYJ917529 KIF917529 KSB917529 LBX917529 LLT917529 LVP917529 MFL917529 MPH917529 MZD917529 NIZ917529 NSV917529 OCR917529 OMN917529 OWJ917529 PGF917529 PQB917529 PZX917529 QJT917529 QTP917529 RDL917529 RNH917529 RXD917529 SGZ917529 SQV917529 TAR917529 TKN917529 TUJ917529 UEF917529 UOB917529 UXX917529 VHT917529 VRP917529 WBL917529 WLH917529 WVD917529 A983065 IR983065 SN983065 ACJ983065 AMF983065 AWB983065 BFX983065 BPT983065 BZP983065 CJL983065 CTH983065 DDD983065 DMZ983065 DWV983065 EGR983065 EQN983065 FAJ983065 FKF983065 FUB983065 GDX983065 GNT983065 GXP983065 HHL983065 HRH983065 IBD983065 IKZ983065 IUV983065 JER983065 JON983065 JYJ983065 KIF983065 KSB983065 LBX983065 LLT983065 LVP983065 MFL983065 MPH983065 MZD983065 NIZ983065 NSV983065 OCR983065 OMN983065 OWJ983065 PGF983065 PQB983065 PZX983065 QJT983065 QTP983065 RDL983065 RNH983065 RXD983065 SGZ983065 SQV983065 TAR983065 TKN983065 TUJ983065 UEF983065 UOB983065 UXX983065 VHT983065 VRP983065 WBL983065 WLH983065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opLeftCell="A25" zoomScale="70" zoomScaleNormal="70" workbookViewId="0">
      <selection activeCell="F41" sqref="F41"/>
    </sheetView>
  </sheetViews>
  <sheetFormatPr baseColWidth="10" defaultRowHeight="15" x14ac:dyDescent="0.25"/>
  <cols>
    <col min="1" max="1" width="3.140625" style="67" bestFit="1" customWidth="1"/>
    <col min="2" max="2" width="40.7109375" style="5" customWidth="1"/>
    <col min="3" max="3" width="31.140625" style="5" customWidth="1"/>
    <col min="4" max="4" width="26.7109375" style="5" customWidth="1"/>
    <col min="5" max="5" width="25" style="5" customWidth="1"/>
    <col min="6" max="6" width="29.7109375" style="156" customWidth="1"/>
    <col min="7" max="7" width="29.7109375" style="5" customWidth="1"/>
    <col min="8" max="8" width="24.5703125" style="5" customWidth="1"/>
    <col min="9" max="9" width="24" style="5" customWidth="1"/>
    <col min="10" max="10" width="20.28515625" style="5" customWidth="1"/>
    <col min="11" max="11" width="19.28515625" style="5" bestFit="1" customWidth="1"/>
    <col min="12" max="13" width="18.7109375" style="5" customWidth="1"/>
    <col min="14" max="14" width="22.140625" style="5" customWidth="1"/>
    <col min="15" max="15" width="26.140625" style="5" customWidth="1"/>
    <col min="16" max="16" width="19.5703125" style="5" bestFit="1" customWidth="1"/>
    <col min="17" max="17" width="27.1406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364" t="s">
        <v>60</v>
      </c>
      <c r="C2" s="365"/>
      <c r="D2" s="365"/>
      <c r="E2" s="365"/>
      <c r="F2" s="365"/>
      <c r="G2" s="365"/>
      <c r="H2" s="365"/>
      <c r="I2" s="365"/>
      <c r="J2" s="365"/>
      <c r="K2" s="365"/>
      <c r="L2" s="365"/>
      <c r="M2" s="365"/>
      <c r="N2" s="365"/>
      <c r="O2" s="365"/>
      <c r="P2" s="365"/>
    </row>
    <row r="4" spans="2:16" ht="26.25" x14ac:dyDescent="0.25">
      <c r="B4" s="364" t="s">
        <v>46</v>
      </c>
      <c r="C4" s="365"/>
      <c r="D4" s="365"/>
      <c r="E4" s="365"/>
      <c r="F4" s="365"/>
      <c r="G4" s="365"/>
      <c r="H4" s="365"/>
      <c r="I4" s="365"/>
      <c r="J4" s="365"/>
      <c r="K4" s="365"/>
      <c r="L4" s="365"/>
      <c r="M4" s="365"/>
      <c r="N4" s="365"/>
      <c r="O4" s="365"/>
      <c r="P4" s="365"/>
    </row>
    <row r="5" spans="2:16" ht="15.75" thickBot="1" x14ac:dyDescent="0.3"/>
    <row r="6" spans="2:16" ht="21.75" thickBot="1" x14ac:dyDescent="0.3">
      <c r="B6" s="7" t="s">
        <v>4</v>
      </c>
      <c r="C6" s="366" t="s">
        <v>164</v>
      </c>
      <c r="D6" s="366"/>
      <c r="E6" s="366"/>
      <c r="F6" s="366"/>
      <c r="G6" s="366"/>
      <c r="H6" s="366"/>
      <c r="I6" s="366"/>
      <c r="J6" s="366"/>
      <c r="K6" s="366"/>
      <c r="L6" s="366"/>
      <c r="M6" s="366"/>
      <c r="N6" s="367"/>
    </row>
    <row r="7" spans="2:16" ht="16.5" thickBot="1" x14ac:dyDescent="0.3">
      <c r="B7" s="8" t="s">
        <v>5</v>
      </c>
      <c r="C7" s="366"/>
      <c r="D7" s="366"/>
      <c r="E7" s="366"/>
      <c r="F7" s="366"/>
      <c r="G7" s="366"/>
      <c r="H7" s="366"/>
      <c r="I7" s="366"/>
      <c r="J7" s="366"/>
      <c r="K7" s="366"/>
      <c r="L7" s="366"/>
      <c r="M7" s="366"/>
      <c r="N7" s="367"/>
    </row>
    <row r="8" spans="2:16" ht="16.5" thickBot="1" x14ac:dyDescent="0.3">
      <c r="B8" s="8" t="s">
        <v>6</v>
      </c>
      <c r="C8" s="366"/>
      <c r="D8" s="366"/>
      <c r="E8" s="366"/>
      <c r="F8" s="366"/>
      <c r="G8" s="366"/>
      <c r="H8" s="366"/>
      <c r="I8" s="366"/>
      <c r="J8" s="366"/>
      <c r="K8" s="366"/>
      <c r="L8" s="366"/>
      <c r="M8" s="366"/>
      <c r="N8" s="367"/>
    </row>
    <row r="9" spans="2:16" ht="16.5" thickBot="1" x14ac:dyDescent="0.3">
      <c r="B9" s="8" t="s">
        <v>7</v>
      </c>
      <c r="C9" s="366"/>
      <c r="D9" s="366"/>
      <c r="E9" s="366"/>
      <c r="F9" s="366"/>
      <c r="G9" s="366"/>
      <c r="H9" s="366"/>
      <c r="I9" s="366"/>
      <c r="J9" s="366"/>
      <c r="K9" s="366"/>
      <c r="L9" s="366"/>
      <c r="M9" s="366"/>
      <c r="N9" s="367"/>
    </row>
    <row r="10" spans="2:16" ht="16.5" thickBot="1" x14ac:dyDescent="0.3">
      <c r="B10" s="8" t="s">
        <v>8</v>
      </c>
      <c r="C10" s="368">
        <v>15</v>
      </c>
      <c r="D10" s="368"/>
      <c r="E10" s="369"/>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7"/>
      <c r="G12" s="15"/>
      <c r="H12" s="15"/>
      <c r="I12" s="67"/>
      <c r="J12" s="67"/>
      <c r="K12" s="67"/>
      <c r="L12" s="67"/>
      <c r="M12" s="67"/>
      <c r="N12" s="15"/>
    </row>
    <row r="13" spans="2:16" x14ac:dyDescent="0.25">
      <c r="I13" s="67"/>
      <c r="J13" s="67"/>
      <c r="K13" s="67"/>
      <c r="L13" s="67"/>
      <c r="M13" s="67"/>
      <c r="N13" s="68"/>
    </row>
    <row r="14" spans="2:16" ht="45.75" customHeight="1" x14ac:dyDescent="0.25">
      <c r="B14" s="370" t="s">
        <v>93</v>
      </c>
      <c r="C14" s="370"/>
      <c r="D14" s="116" t="s">
        <v>12</v>
      </c>
      <c r="E14" s="116" t="s">
        <v>13</v>
      </c>
      <c r="F14" s="125" t="s">
        <v>29</v>
      </c>
      <c r="G14" s="55"/>
      <c r="I14" s="28"/>
      <c r="J14" s="28"/>
      <c r="K14" s="28"/>
      <c r="L14" s="28"/>
      <c r="M14" s="28"/>
      <c r="N14" s="68"/>
    </row>
    <row r="15" spans="2:16" x14ac:dyDescent="0.25">
      <c r="B15" s="370"/>
      <c r="C15" s="370"/>
      <c r="D15" s="116">
        <v>15</v>
      </c>
      <c r="E15" s="26">
        <v>2985459176</v>
      </c>
      <c r="F15" s="158">
        <v>1099</v>
      </c>
      <c r="G15" s="56"/>
      <c r="I15" s="29"/>
      <c r="J15" s="29"/>
      <c r="K15" s="29"/>
      <c r="L15" s="29"/>
      <c r="M15" s="29"/>
      <c r="N15" s="68"/>
    </row>
    <row r="16" spans="2:16" x14ac:dyDescent="0.25">
      <c r="B16" s="370"/>
      <c r="C16" s="370"/>
      <c r="D16" s="116"/>
      <c r="E16" s="26"/>
      <c r="F16" s="159"/>
      <c r="G16" s="56"/>
      <c r="I16" s="29"/>
      <c r="J16" s="29"/>
      <c r="K16" s="29"/>
      <c r="L16" s="29"/>
      <c r="M16" s="29"/>
      <c r="N16" s="68"/>
    </row>
    <row r="17" spans="1:14" x14ac:dyDescent="0.25">
      <c r="B17" s="370"/>
      <c r="C17" s="370"/>
      <c r="D17" s="116"/>
      <c r="E17" s="26"/>
      <c r="F17" s="159"/>
      <c r="G17" s="56"/>
      <c r="I17" s="29"/>
      <c r="J17" s="29"/>
      <c r="K17" s="29"/>
      <c r="L17" s="29"/>
      <c r="M17" s="29"/>
      <c r="N17" s="68"/>
    </row>
    <row r="18" spans="1:14" x14ac:dyDescent="0.25">
      <c r="B18" s="370"/>
      <c r="C18" s="370"/>
      <c r="D18" s="116"/>
      <c r="E18" s="27"/>
      <c r="F18" s="159"/>
      <c r="G18" s="56"/>
      <c r="H18" s="17"/>
      <c r="I18" s="29"/>
      <c r="J18" s="29"/>
      <c r="K18" s="29"/>
      <c r="L18" s="29"/>
      <c r="M18" s="29"/>
      <c r="N18" s="16"/>
    </row>
    <row r="19" spans="1:14" x14ac:dyDescent="0.25">
      <c r="B19" s="370"/>
      <c r="C19" s="370"/>
      <c r="D19" s="116"/>
      <c r="E19" s="27"/>
      <c r="F19" s="159"/>
      <c r="G19" s="56"/>
      <c r="H19" s="17"/>
      <c r="I19" s="31"/>
      <c r="J19" s="31"/>
      <c r="K19" s="31"/>
      <c r="L19" s="31"/>
      <c r="M19" s="31"/>
      <c r="N19" s="16"/>
    </row>
    <row r="20" spans="1:14" x14ac:dyDescent="0.25">
      <c r="B20" s="370"/>
      <c r="C20" s="370"/>
      <c r="D20" s="116"/>
      <c r="E20" s="27"/>
      <c r="F20" s="159"/>
      <c r="G20" s="56"/>
      <c r="H20" s="17"/>
      <c r="I20" s="67"/>
      <c r="J20" s="67"/>
      <c r="K20" s="67"/>
      <c r="L20" s="67"/>
      <c r="M20" s="67"/>
      <c r="N20" s="16"/>
    </row>
    <row r="21" spans="1:14" x14ac:dyDescent="0.25">
      <c r="B21" s="370"/>
      <c r="C21" s="370"/>
      <c r="D21" s="116"/>
      <c r="E21" s="27"/>
      <c r="F21" s="159"/>
      <c r="G21" s="56"/>
      <c r="H21" s="17"/>
      <c r="I21" s="67"/>
      <c r="J21" s="67"/>
      <c r="K21" s="67"/>
      <c r="L21" s="67"/>
      <c r="M21" s="67"/>
      <c r="N21" s="16"/>
    </row>
    <row r="22" spans="1:14" ht="15.75" thickBot="1" x14ac:dyDescent="0.3">
      <c r="B22" s="371" t="s">
        <v>14</v>
      </c>
      <c r="C22" s="372"/>
      <c r="D22" s="116"/>
      <c r="E22" s="44">
        <f>SUM(E15:E21)</f>
        <v>2985459176</v>
      </c>
      <c r="F22" s="158">
        <f>SUM(F15:F21)</f>
        <v>1099</v>
      </c>
      <c r="G22" s="56"/>
      <c r="H22" s="17"/>
      <c r="I22" s="67"/>
      <c r="J22" s="67"/>
      <c r="K22" s="67"/>
      <c r="L22" s="67"/>
      <c r="M22" s="67"/>
      <c r="N22" s="16"/>
    </row>
    <row r="23" spans="1:14" ht="45.75" thickBot="1" x14ac:dyDescent="0.3">
      <c r="A23" s="193"/>
      <c r="B23" s="38" t="s">
        <v>15</v>
      </c>
      <c r="C23" s="38" t="s">
        <v>94</v>
      </c>
      <c r="E23" s="28"/>
      <c r="F23" s="160"/>
      <c r="G23" s="28"/>
      <c r="H23" s="28"/>
      <c r="I23" s="6"/>
      <c r="J23" s="6"/>
      <c r="K23" s="6"/>
      <c r="L23" s="6"/>
      <c r="M23" s="6"/>
    </row>
    <row r="24" spans="1:14" ht="15.75" thickBot="1" x14ac:dyDescent="0.3">
      <c r="A24" s="34">
        <v>1</v>
      </c>
      <c r="C24" s="36">
        <f>F22*80%</f>
        <v>879.2</v>
      </c>
      <c r="D24" s="32"/>
      <c r="E24" s="35">
        <f>E22</f>
        <v>2985459176</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161"/>
      <c r="G27" s="64"/>
      <c r="H27" s="64"/>
      <c r="I27" s="67"/>
      <c r="J27" s="67"/>
      <c r="K27" s="67"/>
      <c r="L27" s="67"/>
      <c r="M27" s="67"/>
      <c r="N27" s="68"/>
    </row>
    <row r="28" spans="1:14" x14ac:dyDescent="0.25">
      <c r="A28" s="60"/>
      <c r="B28" s="64"/>
      <c r="C28" s="64"/>
      <c r="D28" s="64"/>
      <c r="E28" s="64"/>
      <c r="F28" s="161"/>
      <c r="G28" s="64"/>
      <c r="H28" s="64"/>
      <c r="I28" s="67"/>
      <c r="J28" s="67"/>
      <c r="K28" s="67"/>
      <c r="L28" s="67"/>
      <c r="M28" s="67"/>
      <c r="N28" s="68"/>
    </row>
    <row r="29" spans="1:14" x14ac:dyDescent="0.25">
      <c r="A29" s="60"/>
      <c r="B29" s="82" t="s">
        <v>32</v>
      </c>
      <c r="C29" s="82" t="s">
        <v>126</v>
      </c>
      <c r="D29" s="82" t="s">
        <v>127</v>
      </c>
      <c r="E29" s="64"/>
      <c r="F29" s="161"/>
      <c r="G29" s="64"/>
      <c r="H29" s="64"/>
      <c r="I29" s="67"/>
      <c r="J29" s="67"/>
      <c r="K29" s="67"/>
      <c r="L29" s="67"/>
      <c r="M29" s="67"/>
      <c r="N29" s="68"/>
    </row>
    <row r="30" spans="1:14" ht="29.25" customHeight="1" x14ac:dyDescent="0.25">
      <c r="A30" s="60"/>
      <c r="B30" s="48" t="s">
        <v>128</v>
      </c>
      <c r="C30" s="79" t="s">
        <v>370</v>
      </c>
      <c r="D30" s="79"/>
      <c r="E30" s="64"/>
      <c r="F30" s="161"/>
      <c r="G30" s="64"/>
      <c r="H30" s="64"/>
      <c r="I30" s="67"/>
      <c r="J30" s="67"/>
      <c r="K30" s="67"/>
      <c r="L30" s="67"/>
      <c r="M30" s="67"/>
      <c r="N30" s="68"/>
    </row>
    <row r="31" spans="1:14" ht="33" customHeight="1" x14ac:dyDescent="0.25">
      <c r="A31" s="60"/>
      <c r="B31" s="48" t="s">
        <v>129</v>
      </c>
      <c r="C31" s="79" t="s">
        <v>370</v>
      </c>
      <c r="D31" s="79"/>
      <c r="E31" s="64"/>
      <c r="F31" s="161"/>
      <c r="G31" s="64"/>
      <c r="H31" s="64"/>
      <c r="I31" s="67"/>
      <c r="J31" s="67"/>
      <c r="K31" s="67"/>
      <c r="L31" s="67"/>
      <c r="M31" s="67"/>
      <c r="N31" s="68"/>
    </row>
    <row r="32" spans="1:14" x14ac:dyDescent="0.25">
      <c r="A32" s="60"/>
      <c r="B32" s="48" t="s">
        <v>130</v>
      </c>
      <c r="C32" s="79" t="s">
        <v>370</v>
      </c>
      <c r="D32" s="79"/>
      <c r="E32" s="64"/>
      <c r="F32" s="161"/>
      <c r="G32" s="64"/>
      <c r="H32" s="64"/>
      <c r="I32" s="67"/>
      <c r="J32" s="67"/>
      <c r="K32" s="67"/>
      <c r="L32" s="67"/>
      <c r="M32" s="67"/>
      <c r="N32" s="68"/>
    </row>
    <row r="33" spans="1:17" x14ac:dyDescent="0.25">
      <c r="A33" s="60"/>
      <c r="B33" s="48" t="s">
        <v>131</v>
      </c>
      <c r="C33" s="79" t="s">
        <v>370</v>
      </c>
      <c r="D33" s="79"/>
      <c r="E33" s="64"/>
      <c r="F33" s="161"/>
      <c r="G33" s="64"/>
      <c r="H33" s="64"/>
      <c r="I33" s="67"/>
      <c r="J33" s="67"/>
      <c r="K33" s="67"/>
      <c r="L33" s="67"/>
      <c r="M33" s="67"/>
      <c r="N33" s="68"/>
    </row>
    <row r="34" spans="1:17" x14ac:dyDescent="0.25">
      <c r="A34" s="60"/>
      <c r="B34" s="64"/>
      <c r="C34" s="64"/>
      <c r="D34" s="64"/>
      <c r="E34" s="64"/>
      <c r="F34" s="161"/>
      <c r="G34" s="64"/>
      <c r="H34" s="64"/>
      <c r="I34" s="67"/>
      <c r="J34" s="67"/>
      <c r="K34" s="67"/>
      <c r="L34" s="67"/>
      <c r="M34" s="67"/>
      <c r="N34" s="68"/>
    </row>
    <row r="35" spans="1:17" x14ac:dyDescent="0.25">
      <c r="A35" s="60"/>
      <c r="B35" s="64"/>
      <c r="C35" s="64"/>
      <c r="D35" s="64"/>
      <c r="E35" s="64"/>
      <c r="F35" s="161"/>
      <c r="G35" s="64"/>
      <c r="H35" s="64"/>
      <c r="I35" s="67"/>
      <c r="J35" s="67"/>
      <c r="K35" s="67"/>
      <c r="L35" s="67"/>
      <c r="M35" s="67"/>
      <c r="N35" s="68"/>
    </row>
    <row r="36" spans="1:17" x14ac:dyDescent="0.25">
      <c r="A36" s="60"/>
      <c r="B36" s="80" t="s">
        <v>132</v>
      </c>
      <c r="C36" s="64"/>
      <c r="D36" s="64"/>
      <c r="E36" s="64"/>
      <c r="F36" s="161"/>
      <c r="G36" s="64"/>
      <c r="H36" s="64"/>
      <c r="I36" s="67"/>
      <c r="J36" s="67"/>
      <c r="K36" s="67"/>
      <c r="L36" s="67"/>
      <c r="M36" s="67"/>
      <c r="N36" s="68"/>
    </row>
    <row r="37" spans="1:17" x14ac:dyDescent="0.25">
      <c r="A37" s="60"/>
      <c r="B37" s="64"/>
      <c r="C37" s="64"/>
      <c r="D37" s="64"/>
      <c r="E37" s="64"/>
      <c r="F37" s="161"/>
      <c r="G37" s="64"/>
      <c r="H37" s="64"/>
      <c r="I37" s="67"/>
      <c r="J37" s="67"/>
      <c r="K37" s="67"/>
      <c r="L37" s="67"/>
      <c r="M37" s="67"/>
      <c r="N37" s="68"/>
    </row>
    <row r="38" spans="1:17" x14ac:dyDescent="0.25">
      <c r="A38" s="60"/>
      <c r="B38" s="64"/>
      <c r="C38" s="64"/>
      <c r="D38" s="64"/>
      <c r="E38" s="64"/>
      <c r="F38" s="161"/>
      <c r="G38" s="64"/>
      <c r="H38" s="64"/>
      <c r="I38" s="67"/>
      <c r="J38" s="67"/>
      <c r="K38" s="67"/>
      <c r="L38" s="67"/>
      <c r="M38" s="67"/>
      <c r="N38" s="68"/>
    </row>
    <row r="39" spans="1:17" x14ac:dyDescent="0.25">
      <c r="A39" s="60"/>
      <c r="B39" s="82" t="s">
        <v>32</v>
      </c>
      <c r="C39" s="82" t="s">
        <v>55</v>
      </c>
      <c r="D39" s="81" t="s">
        <v>49</v>
      </c>
      <c r="E39" s="81" t="s">
        <v>16</v>
      </c>
      <c r="F39" s="161"/>
      <c r="G39" s="64"/>
      <c r="H39" s="64"/>
      <c r="I39" s="67"/>
      <c r="J39" s="67"/>
      <c r="K39" s="67"/>
      <c r="L39" s="67"/>
      <c r="M39" s="67"/>
      <c r="N39" s="68"/>
    </row>
    <row r="40" spans="1:17" ht="42.75" x14ac:dyDescent="0.25">
      <c r="A40" s="60"/>
      <c r="B40" s="65" t="s">
        <v>133</v>
      </c>
      <c r="C40" s="66">
        <v>40</v>
      </c>
      <c r="D40" s="115">
        <v>40</v>
      </c>
      <c r="E40" s="373">
        <f>+D40+D41</f>
        <v>100</v>
      </c>
      <c r="F40" s="161"/>
      <c r="G40" s="64"/>
      <c r="H40" s="64"/>
      <c r="I40" s="67"/>
      <c r="J40" s="67"/>
      <c r="K40" s="67"/>
      <c r="L40" s="67"/>
      <c r="M40" s="67"/>
      <c r="N40" s="68"/>
    </row>
    <row r="41" spans="1:17" ht="99.75" x14ac:dyDescent="0.25">
      <c r="A41" s="60"/>
      <c r="B41" s="65" t="s">
        <v>134</v>
      </c>
      <c r="C41" s="66">
        <v>60</v>
      </c>
      <c r="D41" s="115">
        <v>60</v>
      </c>
      <c r="E41" s="374"/>
      <c r="F41" s="161"/>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77" t="s">
        <v>19</v>
      </c>
    </row>
    <row r="49" spans="1:26" s="153" customFormat="1" ht="173.25" customHeight="1" x14ac:dyDescent="0.25">
      <c r="A49" s="147"/>
      <c r="B49" s="148" t="s">
        <v>165</v>
      </c>
      <c r="C49" s="149" t="s">
        <v>165</v>
      </c>
      <c r="D49" s="148" t="s">
        <v>150</v>
      </c>
      <c r="E49" s="154">
        <v>160</v>
      </c>
      <c r="F49" s="149" t="s">
        <v>126</v>
      </c>
      <c r="G49" s="185" t="s">
        <v>156</v>
      </c>
      <c r="H49" s="186" t="s">
        <v>167</v>
      </c>
      <c r="I49" s="187" t="s">
        <v>168</v>
      </c>
      <c r="J49" s="187" t="s">
        <v>127</v>
      </c>
      <c r="K49" s="306">
        <v>11</v>
      </c>
      <c r="L49" s="306">
        <v>0</v>
      </c>
      <c r="M49" s="154">
        <v>0</v>
      </c>
      <c r="N49" s="189">
        <v>440</v>
      </c>
      <c r="O49" s="150" t="s">
        <v>153</v>
      </c>
      <c r="P49" s="150">
        <v>8</v>
      </c>
      <c r="Q49" s="348" t="s">
        <v>633</v>
      </c>
      <c r="R49" s="152"/>
      <c r="S49" s="152"/>
      <c r="T49" s="152"/>
      <c r="U49" s="152"/>
      <c r="V49" s="152"/>
      <c r="W49" s="152"/>
      <c r="X49" s="152"/>
      <c r="Y49" s="152"/>
      <c r="Z49" s="152"/>
    </row>
    <row r="50" spans="1:26" s="153" customFormat="1" ht="186.75" customHeight="1" x14ac:dyDescent="0.25">
      <c r="A50" s="147"/>
      <c r="B50" s="148" t="s">
        <v>165</v>
      </c>
      <c r="C50" s="149" t="s">
        <v>165</v>
      </c>
      <c r="D50" s="148" t="s">
        <v>150</v>
      </c>
      <c r="E50" s="154">
        <v>192</v>
      </c>
      <c r="F50" s="149" t="s">
        <v>126</v>
      </c>
      <c r="G50" s="185" t="s">
        <v>156</v>
      </c>
      <c r="H50" s="186" t="s">
        <v>169</v>
      </c>
      <c r="I50" s="187" t="s">
        <v>157</v>
      </c>
      <c r="J50" s="187" t="s">
        <v>127</v>
      </c>
      <c r="K50" s="188">
        <v>13</v>
      </c>
      <c r="L50" s="188">
        <v>0</v>
      </c>
      <c r="M50" s="154">
        <v>0</v>
      </c>
      <c r="N50" s="189">
        <v>440</v>
      </c>
      <c r="O50" s="150" t="s">
        <v>153</v>
      </c>
      <c r="P50" s="150">
        <v>16</v>
      </c>
      <c r="Q50" s="348" t="s">
        <v>633</v>
      </c>
      <c r="R50" s="152"/>
      <c r="S50" s="152"/>
      <c r="T50" s="152"/>
      <c r="U50" s="152"/>
      <c r="V50" s="152"/>
      <c r="W50" s="152"/>
      <c r="X50" s="152"/>
      <c r="Y50" s="152"/>
      <c r="Z50" s="152"/>
    </row>
    <row r="51" spans="1:26" s="153" customFormat="1" ht="14.25" x14ac:dyDescent="0.25">
      <c r="A51" s="147"/>
      <c r="B51" s="148"/>
      <c r="C51" s="149"/>
      <c r="D51" s="148"/>
      <c r="E51" s="154"/>
      <c r="F51" s="149"/>
      <c r="G51" s="149"/>
      <c r="H51" s="149"/>
      <c r="I51" s="187"/>
      <c r="J51" s="187"/>
      <c r="K51" s="188"/>
      <c r="L51" s="187"/>
      <c r="M51" s="154"/>
      <c r="N51" s="189"/>
      <c r="O51" s="190"/>
      <c r="P51" s="190"/>
      <c r="Q51" s="151"/>
      <c r="R51" s="152"/>
      <c r="S51" s="152"/>
      <c r="T51" s="152"/>
      <c r="U51" s="152"/>
      <c r="V51" s="152"/>
      <c r="W51" s="152"/>
      <c r="X51" s="152"/>
      <c r="Y51" s="152"/>
      <c r="Z51" s="152"/>
    </row>
    <row r="52" spans="1:26" s="153" customFormat="1" ht="14.25" x14ac:dyDescent="0.25">
      <c r="A52" s="147"/>
      <c r="B52" s="148"/>
      <c r="C52" s="149"/>
      <c r="D52" s="148"/>
      <c r="E52" s="154"/>
      <c r="F52" s="149"/>
      <c r="G52" s="149"/>
      <c r="H52" s="149"/>
      <c r="I52" s="187"/>
      <c r="J52" s="187"/>
      <c r="K52" s="188"/>
      <c r="L52" s="187"/>
      <c r="M52" s="154"/>
      <c r="N52" s="189"/>
      <c r="O52" s="190"/>
      <c r="P52" s="190"/>
      <c r="Q52" s="151"/>
      <c r="R52" s="152"/>
      <c r="S52" s="152"/>
      <c r="T52" s="152"/>
      <c r="U52" s="152"/>
      <c r="V52" s="152"/>
      <c r="W52" s="152"/>
      <c r="X52" s="152"/>
      <c r="Y52" s="152"/>
      <c r="Z52" s="152"/>
    </row>
    <row r="53" spans="1:26" s="72" customFormat="1" x14ac:dyDescent="0.25">
      <c r="A53" s="37"/>
      <c r="B53" s="114" t="s">
        <v>16</v>
      </c>
      <c r="C53" s="74"/>
      <c r="D53" s="73"/>
      <c r="E53" s="118"/>
      <c r="F53" s="74"/>
      <c r="G53" s="70"/>
      <c r="H53" s="70"/>
      <c r="I53" s="71"/>
      <c r="J53" s="71"/>
      <c r="K53" s="120">
        <f>SUM(K49:K52)</f>
        <v>24</v>
      </c>
      <c r="L53" s="120">
        <f>SUM(L49:L52)</f>
        <v>0</v>
      </c>
      <c r="M53" s="119">
        <f>SUM(M49:M52)</f>
        <v>0</v>
      </c>
      <c r="N53" s="75">
        <f>SUM(N49:N52)</f>
        <v>880</v>
      </c>
      <c r="O53" s="19"/>
      <c r="P53" s="19"/>
      <c r="Q53" s="109"/>
    </row>
    <row r="54" spans="1:26" s="72" customFormat="1" x14ac:dyDescent="0.25">
      <c r="A54" s="132"/>
      <c r="B54" s="133"/>
      <c r="C54" s="134"/>
      <c r="D54" s="135"/>
      <c r="E54" s="136"/>
      <c r="F54" s="134"/>
      <c r="G54" s="137"/>
      <c r="H54" s="137"/>
      <c r="I54" s="138"/>
      <c r="J54" s="138"/>
      <c r="K54" s="139"/>
      <c r="L54" s="140"/>
      <c r="M54" s="141"/>
      <c r="N54" s="140"/>
      <c r="O54" s="142"/>
      <c r="P54" s="142"/>
      <c r="Q54" s="143"/>
    </row>
    <row r="55" spans="1:26" s="72" customFormat="1" x14ac:dyDescent="0.25">
      <c r="A55" s="132"/>
      <c r="B55" s="133"/>
      <c r="C55" s="134"/>
      <c r="D55" s="135"/>
      <c r="E55" s="136"/>
      <c r="F55" s="134"/>
      <c r="G55" s="137"/>
      <c r="H55" s="137"/>
      <c r="I55" s="138"/>
      <c r="J55" s="138"/>
      <c r="K55" s="139"/>
      <c r="L55" s="140"/>
      <c r="M55" s="141"/>
      <c r="N55" s="140"/>
      <c r="O55" s="142"/>
      <c r="P55" s="142"/>
      <c r="Q55" s="143"/>
    </row>
    <row r="56" spans="1:26" s="20" customFormat="1" x14ac:dyDescent="0.25">
      <c r="A56" s="194"/>
      <c r="E56" s="21"/>
      <c r="F56" s="162"/>
    </row>
    <row r="57" spans="1:26" s="20" customFormat="1" x14ac:dyDescent="0.25">
      <c r="A57" s="194"/>
      <c r="B57" s="379" t="s">
        <v>28</v>
      </c>
      <c r="C57" s="379" t="s">
        <v>27</v>
      </c>
      <c r="D57" s="381" t="s">
        <v>33</v>
      </c>
      <c r="E57" s="381"/>
      <c r="F57" s="162"/>
    </row>
    <row r="58" spans="1:26" s="20" customFormat="1" x14ac:dyDescent="0.25">
      <c r="A58" s="194"/>
      <c r="B58" s="380"/>
      <c r="C58" s="380"/>
      <c r="D58" s="117" t="s">
        <v>23</v>
      </c>
      <c r="E58" s="43" t="s">
        <v>24</v>
      </c>
      <c r="F58" s="162"/>
    </row>
    <row r="59" spans="1:26" s="20" customFormat="1" ht="30.6" customHeight="1" x14ac:dyDescent="0.25">
      <c r="A59" s="194"/>
      <c r="B59" s="304" t="s">
        <v>21</v>
      </c>
      <c r="C59" s="305">
        <f>+K53</f>
        <v>24</v>
      </c>
      <c r="D59" s="40" t="s">
        <v>370</v>
      </c>
      <c r="E59" s="40"/>
      <c r="F59" s="163"/>
      <c r="G59" s="22"/>
      <c r="H59" s="22"/>
      <c r="I59" s="22"/>
      <c r="J59" s="22"/>
      <c r="K59" s="22"/>
      <c r="L59" s="22"/>
      <c r="M59" s="22"/>
    </row>
    <row r="60" spans="1:26" s="20" customFormat="1" ht="30" customHeight="1" x14ac:dyDescent="0.25">
      <c r="A60" s="194"/>
      <c r="B60" s="304" t="s">
        <v>25</v>
      </c>
      <c r="C60" s="42">
        <f>+N53</f>
        <v>880</v>
      </c>
      <c r="D60" s="40" t="s">
        <v>370</v>
      </c>
      <c r="E60" s="40"/>
      <c r="F60" s="162"/>
    </row>
    <row r="61" spans="1:26" s="20" customFormat="1" x14ac:dyDescent="0.25">
      <c r="A61" s="194"/>
      <c r="B61" s="23"/>
      <c r="C61" s="383"/>
      <c r="D61" s="383"/>
      <c r="E61" s="383"/>
      <c r="F61" s="383"/>
      <c r="G61" s="383"/>
      <c r="H61" s="383"/>
      <c r="I61" s="383"/>
      <c r="J61" s="383"/>
      <c r="K61" s="383"/>
      <c r="L61" s="383"/>
      <c r="M61" s="383"/>
      <c r="N61" s="383"/>
    </row>
    <row r="62" spans="1:26" ht="28.15" customHeight="1" thickBot="1" x14ac:dyDescent="0.3"/>
    <row r="63" spans="1:26" ht="27" thickBot="1" x14ac:dyDescent="0.3">
      <c r="B63" s="384" t="s">
        <v>96</v>
      </c>
      <c r="C63" s="384"/>
      <c r="D63" s="384"/>
      <c r="E63" s="384"/>
      <c r="F63" s="384"/>
      <c r="G63" s="384"/>
      <c r="H63" s="384"/>
      <c r="I63" s="384"/>
      <c r="J63" s="384"/>
      <c r="K63" s="384"/>
      <c r="L63" s="384"/>
      <c r="M63" s="384"/>
      <c r="N63" s="384"/>
    </row>
    <row r="66" spans="2:17" ht="109.5" customHeight="1" x14ac:dyDescent="0.25">
      <c r="B66" s="78" t="s">
        <v>139</v>
      </c>
      <c r="C66" s="47" t="s">
        <v>2</v>
      </c>
      <c r="D66" s="47" t="s">
        <v>98</v>
      </c>
      <c r="E66" s="47" t="s">
        <v>97</v>
      </c>
      <c r="F66" s="47" t="s">
        <v>99</v>
      </c>
      <c r="G66" s="47" t="s">
        <v>100</v>
      </c>
      <c r="H66" s="47" t="s">
        <v>101</v>
      </c>
      <c r="I66" s="47" t="s">
        <v>102</v>
      </c>
      <c r="J66" s="47" t="s">
        <v>103</v>
      </c>
      <c r="K66" s="47" t="s">
        <v>104</v>
      </c>
      <c r="L66" s="47" t="s">
        <v>105</v>
      </c>
      <c r="M66" s="58" t="s">
        <v>106</v>
      </c>
      <c r="N66" s="58" t="s">
        <v>107</v>
      </c>
      <c r="O66" s="361" t="s">
        <v>3</v>
      </c>
      <c r="P66" s="362"/>
      <c r="Q66" s="47" t="s">
        <v>18</v>
      </c>
    </row>
    <row r="67" spans="2:17" s="67" customFormat="1" ht="192.75" customHeight="1" x14ac:dyDescent="0.25">
      <c r="B67" s="124" t="s">
        <v>170</v>
      </c>
      <c r="C67" s="124" t="s">
        <v>171</v>
      </c>
      <c r="D67" s="130" t="s">
        <v>172</v>
      </c>
      <c r="E67" s="39">
        <v>168</v>
      </c>
      <c r="F67" s="165" t="s">
        <v>156</v>
      </c>
      <c r="G67" s="39" t="s">
        <v>126</v>
      </c>
      <c r="H67" s="39" t="s">
        <v>126</v>
      </c>
      <c r="I67" s="39" t="s">
        <v>126</v>
      </c>
      <c r="J67" s="39" t="s">
        <v>126</v>
      </c>
      <c r="K67" s="124" t="s">
        <v>126</v>
      </c>
      <c r="L67" s="124" t="s">
        <v>126</v>
      </c>
      <c r="M67" s="124" t="s">
        <v>126</v>
      </c>
      <c r="N67" s="124" t="s">
        <v>126</v>
      </c>
      <c r="O67" s="408"/>
      <c r="P67" s="409"/>
      <c r="Q67" s="126" t="s">
        <v>126</v>
      </c>
    </row>
    <row r="68" spans="2:17" s="67" customFormat="1" ht="148.5" customHeight="1" x14ac:dyDescent="0.25">
      <c r="B68" s="124" t="s">
        <v>170</v>
      </c>
      <c r="C68" s="124" t="s">
        <v>171</v>
      </c>
      <c r="D68" s="130" t="s">
        <v>173</v>
      </c>
      <c r="E68" s="39">
        <v>200</v>
      </c>
      <c r="F68" s="165" t="s">
        <v>156</v>
      </c>
      <c r="G68" s="39" t="s">
        <v>126</v>
      </c>
      <c r="H68" s="39" t="s">
        <v>126</v>
      </c>
      <c r="I68" s="39" t="s">
        <v>126</v>
      </c>
      <c r="J68" s="39" t="s">
        <v>126</v>
      </c>
      <c r="K68" s="124" t="s">
        <v>126</v>
      </c>
      <c r="L68" s="124" t="s">
        <v>126</v>
      </c>
      <c r="M68" s="124" t="s">
        <v>126</v>
      </c>
      <c r="N68" s="124" t="s">
        <v>126</v>
      </c>
      <c r="O68" s="408"/>
      <c r="P68" s="409"/>
      <c r="Q68" s="126" t="s">
        <v>126</v>
      </c>
    </row>
    <row r="69" spans="2:17" s="67" customFormat="1" ht="45.75" customHeight="1" x14ac:dyDescent="0.25">
      <c r="B69" s="146" t="s">
        <v>170</v>
      </c>
      <c r="C69" s="146" t="s">
        <v>171</v>
      </c>
      <c r="D69" s="130" t="s">
        <v>174</v>
      </c>
      <c r="E69" s="39">
        <v>200</v>
      </c>
      <c r="F69" s="165" t="s">
        <v>156</v>
      </c>
      <c r="G69" s="39" t="s">
        <v>126</v>
      </c>
      <c r="H69" s="39" t="s">
        <v>126</v>
      </c>
      <c r="I69" s="39" t="s">
        <v>126</v>
      </c>
      <c r="J69" s="39" t="s">
        <v>126</v>
      </c>
      <c r="K69" s="146" t="s">
        <v>126</v>
      </c>
      <c r="L69" s="146" t="s">
        <v>126</v>
      </c>
      <c r="M69" s="146" t="s">
        <v>126</v>
      </c>
      <c r="N69" s="146" t="s">
        <v>126</v>
      </c>
      <c r="O69" s="408"/>
      <c r="P69" s="409"/>
      <c r="Q69" s="126" t="s">
        <v>126</v>
      </c>
    </row>
    <row r="70" spans="2:17" s="67" customFormat="1" ht="30" x14ac:dyDescent="0.25">
      <c r="B70" s="144" t="s">
        <v>170</v>
      </c>
      <c r="C70" s="144" t="s">
        <v>175</v>
      </c>
      <c r="D70" s="130" t="s">
        <v>176</v>
      </c>
      <c r="E70" s="2">
        <v>125</v>
      </c>
      <c r="F70" s="164" t="s">
        <v>156</v>
      </c>
      <c r="G70" s="2" t="s">
        <v>126</v>
      </c>
      <c r="H70" s="2" t="s">
        <v>126</v>
      </c>
      <c r="I70" s="2" t="s">
        <v>126</v>
      </c>
      <c r="J70" s="2" t="s">
        <v>126</v>
      </c>
      <c r="K70" s="146" t="s">
        <v>126</v>
      </c>
      <c r="L70" s="146" t="s">
        <v>126</v>
      </c>
      <c r="M70" s="146" t="s">
        <v>126</v>
      </c>
      <c r="N70" s="146" t="s">
        <v>126</v>
      </c>
      <c r="O70" s="377"/>
      <c r="P70" s="378"/>
      <c r="Q70" s="146" t="s">
        <v>126</v>
      </c>
    </row>
    <row r="71" spans="2:17" s="67" customFormat="1" ht="30" x14ac:dyDescent="0.25">
      <c r="B71" s="144" t="s">
        <v>170</v>
      </c>
      <c r="C71" s="144" t="s">
        <v>171</v>
      </c>
      <c r="D71" s="191" t="s">
        <v>177</v>
      </c>
      <c r="E71" s="2">
        <v>84</v>
      </c>
      <c r="F71" s="164" t="s">
        <v>156</v>
      </c>
      <c r="G71" s="2" t="s">
        <v>126</v>
      </c>
      <c r="H71" s="2" t="s">
        <v>126</v>
      </c>
      <c r="I71" s="2" t="s">
        <v>126</v>
      </c>
      <c r="J71" s="2" t="s">
        <v>126</v>
      </c>
      <c r="K71" s="146" t="s">
        <v>126</v>
      </c>
      <c r="L71" s="146" t="s">
        <v>126</v>
      </c>
      <c r="M71" s="146" t="s">
        <v>126</v>
      </c>
      <c r="N71" s="146" t="s">
        <v>126</v>
      </c>
      <c r="O71" s="377"/>
      <c r="P71" s="378"/>
      <c r="Q71" s="146" t="s">
        <v>126</v>
      </c>
    </row>
    <row r="72" spans="2:17" s="67" customFormat="1" ht="30" x14ac:dyDescent="0.25">
      <c r="B72" s="144" t="s">
        <v>178</v>
      </c>
      <c r="C72" s="144" t="s">
        <v>171</v>
      </c>
      <c r="D72" s="191" t="s">
        <v>179</v>
      </c>
      <c r="E72" s="2">
        <v>72</v>
      </c>
      <c r="F72" s="164" t="s">
        <v>156</v>
      </c>
      <c r="G72" s="2" t="s">
        <v>126</v>
      </c>
      <c r="H72" s="2" t="s">
        <v>126</v>
      </c>
      <c r="I72" s="2" t="s">
        <v>126</v>
      </c>
      <c r="J72" s="2" t="s">
        <v>126</v>
      </c>
      <c r="K72" s="146" t="s">
        <v>126</v>
      </c>
      <c r="L72" s="146" t="s">
        <v>126</v>
      </c>
      <c r="M72" s="146" t="s">
        <v>126</v>
      </c>
      <c r="N72" s="146" t="s">
        <v>126</v>
      </c>
      <c r="O72" s="377"/>
      <c r="P72" s="378"/>
      <c r="Q72" s="146" t="s">
        <v>126</v>
      </c>
    </row>
    <row r="73" spans="2:17" s="67" customFormat="1" ht="47.25" customHeight="1" x14ac:dyDescent="0.25">
      <c r="B73" s="146" t="s">
        <v>151</v>
      </c>
      <c r="C73" s="146" t="s">
        <v>180</v>
      </c>
      <c r="D73" s="146" t="s">
        <v>181</v>
      </c>
      <c r="E73" s="146">
        <v>250</v>
      </c>
      <c r="F73" s="192" t="s">
        <v>156</v>
      </c>
      <c r="G73" s="146" t="s">
        <v>126</v>
      </c>
      <c r="H73" s="146" t="s">
        <v>126</v>
      </c>
      <c r="I73" s="146" t="s">
        <v>126</v>
      </c>
      <c r="J73" s="146" t="s">
        <v>126</v>
      </c>
      <c r="K73" s="146" t="s">
        <v>126</v>
      </c>
      <c r="L73" s="146" t="s">
        <v>126</v>
      </c>
      <c r="M73" s="146" t="s">
        <v>126</v>
      </c>
      <c r="N73" s="146" t="s">
        <v>126</v>
      </c>
      <c r="O73" s="408"/>
      <c r="P73" s="409"/>
      <c r="Q73" s="146" t="s">
        <v>126</v>
      </c>
    </row>
    <row r="74" spans="2:17" x14ac:dyDescent="0.25">
      <c r="B74" s="5" t="s">
        <v>1</v>
      </c>
    </row>
    <row r="75" spans="2:17" x14ac:dyDescent="0.25">
      <c r="B75" s="5" t="s">
        <v>36</v>
      </c>
    </row>
    <row r="76" spans="2:17" x14ac:dyDescent="0.25">
      <c r="B76" s="5" t="s">
        <v>59</v>
      </c>
    </row>
    <row r="78" spans="2:17" ht="15.75" thickBot="1" x14ac:dyDescent="0.3"/>
    <row r="79" spans="2:17" ht="27" thickBot="1" x14ac:dyDescent="0.3">
      <c r="B79" s="354" t="s">
        <v>37</v>
      </c>
      <c r="C79" s="355"/>
      <c r="D79" s="355"/>
      <c r="E79" s="355"/>
      <c r="F79" s="355"/>
      <c r="G79" s="355"/>
      <c r="H79" s="355"/>
      <c r="I79" s="355"/>
      <c r="J79" s="355"/>
      <c r="K79" s="355"/>
      <c r="L79" s="355"/>
      <c r="M79" s="355"/>
      <c r="N79" s="356"/>
    </row>
    <row r="84" spans="1:17" ht="76.5" customHeight="1" x14ac:dyDescent="0.25">
      <c r="B84" s="78" t="s">
        <v>0</v>
      </c>
      <c r="C84" s="78" t="s">
        <v>38</v>
      </c>
      <c r="D84" s="78" t="s">
        <v>39</v>
      </c>
      <c r="E84" s="78" t="s">
        <v>108</v>
      </c>
      <c r="F84" s="78" t="s">
        <v>110</v>
      </c>
      <c r="G84" s="78" t="s">
        <v>111</v>
      </c>
      <c r="H84" s="78" t="s">
        <v>112</v>
      </c>
      <c r="I84" s="78" t="s">
        <v>109</v>
      </c>
      <c r="J84" s="361" t="s">
        <v>113</v>
      </c>
      <c r="K84" s="382"/>
      <c r="L84" s="362"/>
      <c r="M84" s="78" t="s">
        <v>114</v>
      </c>
      <c r="N84" s="78" t="s">
        <v>40</v>
      </c>
      <c r="O84" s="78" t="s">
        <v>41</v>
      </c>
      <c r="P84" s="361" t="s">
        <v>3</v>
      </c>
      <c r="Q84" s="362"/>
    </row>
    <row r="85" spans="1:17" s="122" customFormat="1" ht="197.25" customHeight="1" x14ac:dyDescent="0.25">
      <c r="A85" s="195">
        <v>1</v>
      </c>
      <c r="B85" s="145" t="s">
        <v>42</v>
      </c>
      <c r="C85" s="145" t="s">
        <v>553</v>
      </c>
      <c r="D85" s="145" t="s">
        <v>188</v>
      </c>
      <c r="E85" s="131">
        <v>1122809154</v>
      </c>
      <c r="F85" s="145" t="s">
        <v>189</v>
      </c>
      <c r="G85" s="145" t="s">
        <v>190</v>
      </c>
      <c r="H85" s="128" t="s">
        <v>191</v>
      </c>
      <c r="I85" s="129" t="s">
        <v>126</v>
      </c>
      <c r="J85" s="145" t="s">
        <v>192</v>
      </c>
      <c r="K85" s="129" t="s">
        <v>193</v>
      </c>
      <c r="L85" s="129" t="s">
        <v>194</v>
      </c>
      <c r="M85" s="145" t="s">
        <v>126</v>
      </c>
      <c r="N85" s="145" t="s">
        <v>126</v>
      </c>
      <c r="O85" s="145" t="s">
        <v>126</v>
      </c>
      <c r="P85" s="359" t="s">
        <v>634</v>
      </c>
      <c r="Q85" s="360"/>
    </row>
    <row r="86" spans="1:17" s="122" customFormat="1" ht="197.25" customHeight="1" x14ac:dyDescent="0.25">
      <c r="A86" s="195">
        <v>2</v>
      </c>
      <c r="B86" s="240" t="s">
        <v>42</v>
      </c>
      <c r="C86" s="240" t="s">
        <v>553</v>
      </c>
      <c r="D86" s="240" t="s">
        <v>215</v>
      </c>
      <c r="E86" s="131">
        <v>40798906</v>
      </c>
      <c r="F86" s="240" t="s">
        <v>160</v>
      </c>
      <c r="G86" s="240" t="s">
        <v>183</v>
      </c>
      <c r="H86" s="128" t="s">
        <v>183</v>
      </c>
      <c r="I86" s="129">
        <v>22231</v>
      </c>
      <c r="J86" s="240" t="s">
        <v>490</v>
      </c>
      <c r="K86" s="129" t="s">
        <v>491</v>
      </c>
      <c r="L86" s="129" t="s">
        <v>159</v>
      </c>
      <c r="M86" s="240" t="s">
        <v>126</v>
      </c>
      <c r="N86" s="240" t="s">
        <v>126</v>
      </c>
      <c r="O86" s="240" t="s">
        <v>126</v>
      </c>
      <c r="P86" s="359"/>
      <c r="Q86" s="360"/>
    </row>
    <row r="87" spans="1:17" s="122" customFormat="1" ht="197.25" customHeight="1" x14ac:dyDescent="0.25">
      <c r="A87" s="195">
        <v>3</v>
      </c>
      <c r="B87" s="240" t="s">
        <v>42</v>
      </c>
      <c r="C87" s="271" t="s">
        <v>553</v>
      </c>
      <c r="D87" s="240" t="s">
        <v>492</v>
      </c>
      <c r="E87" s="131">
        <v>40798892</v>
      </c>
      <c r="F87" s="240" t="s">
        <v>420</v>
      </c>
      <c r="G87" s="240" t="s">
        <v>493</v>
      </c>
      <c r="H87" s="128" t="s">
        <v>494</v>
      </c>
      <c r="I87" s="129" t="s">
        <v>156</v>
      </c>
      <c r="J87" s="240" t="s">
        <v>495</v>
      </c>
      <c r="K87" s="129" t="s">
        <v>496</v>
      </c>
      <c r="L87" s="129" t="s">
        <v>497</v>
      </c>
      <c r="M87" s="240" t="s">
        <v>126</v>
      </c>
      <c r="N87" s="240" t="s">
        <v>126</v>
      </c>
      <c r="O87" s="240" t="s">
        <v>126</v>
      </c>
      <c r="P87" s="359"/>
      <c r="Q87" s="360"/>
    </row>
    <row r="88" spans="1:17" s="123" customFormat="1" ht="118.5" customHeight="1" x14ac:dyDescent="0.25">
      <c r="A88" s="196">
        <v>4</v>
      </c>
      <c r="B88" s="66" t="s">
        <v>42</v>
      </c>
      <c r="C88" s="271" t="s">
        <v>553</v>
      </c>
      <c r="D88" s="66" t="s">
        <v>237</v>
      </c>
      <c r="E88" s="131">
        <v>56097303</v>
      </c>
      <c r="F88" s="127" t="s">
        <v>154</v>
      </c>
      <c r="G88" s="66" t="s">
        <v>155</v>
      </c>
      <c r="H88" s="128" t="s">
        <v>238</v>
      </c>
      <c r="I88" s="129" t="s">
        <v>126</v>
      </c>
      <c r="J88" s="145" t="s">
        <v>205</v>
      </c>
      <c r="K88" s="129" t="s">
        <v>636</v>
      </c>
      <c r="L88" s="129" t="s">
        <v>240</v>
      </c>
      <c r="M88" s="66" t="s">
        <v>126</v>
      </c>
      <c r="N88" s="66" t="s">
        <v>126</v>
      </c>
      <c r="O88" s="66" t="s">
        <v>126</v>
      </c>
      <c r="P88" s="359" t="s">
        <v>634</v>
      </c>
      <c r="Q88" s="360"/>
    </row>
    <row r="89" spans="1:17" s="122" customFormat="1" ht="197.25" customHeight="1" x14ac:dyDescent="0.25">
      <c r="A89" s="195">
        <v>5</v>
      </c>
      <c r="B89" s="145" t="s">
        <v>42</v>
      </c>
      <c r="C89" s="271" t="s">
        <v>554</v>
      </c>
      <c r="D89" s="145" t="s">
        <v>224</v>
      </c>
      <c r="E89" s="131">
        <v>39462024</v>
      </c>
      <c r="F89" s="145" t="s">
        <v>218</v>
      </c>
      <c r="G89" s="145" t="s">
        <v>219</v>
      </c>
      <c r="H89" s="128" t="s">
        <v>225</v>
      </c>
      <c r="I89" s="129" t="s">
        <v>183</v>
      </c>
      <c r="J89" s="145" t="s">
        <v>229</v>
      </c>
      <c r="K89" s="129" t="s">
        <v>228</v>
      </c>
      <c r="L89" s="129" t="s">
        <v>227</v>
      </c>
      <c r="M89" s="145" t="s">
        <v>126</v>
      </c>
      <c r="N89" s="145" t="s">
        <v>126</v>
      </c>
      <c r="O89" s="145" t="s">
        <v>126</v>
      </c>
      <c r="P89" s="359"/>
      <c r="Q89" s="360"/>
    </row>
    <row r="90" spans="1:17" s="239" customFormat="1" ht="128.25" x14ac:dyDescent="0.25">
      <c r="A90" s="275">
        <v>1</v>
      </c>
      <c r="B90" s="276" t="s">
        <v>250</v>
      </c>
      <c r="C90" s="276" t="s">
        <v>553</v>
      </c>
      <c r="D90" s="276" t="s">
        <v>251</v>
      </c>
      <c r="E90" s="277">
        <v>1122811968</v>
      </c>
      <c r="F90" s="276" t="s">
        <v>154</v>
      </c>
      <c r="G90" s="276" t="s">
        <v>155</v>
      </c>
      <c r="H90" s="278" t="s">
        <v>252</v>
      </c>
      <c r="I90" s="276" t="s">
        <v>126</v>
      </c>
      <c r="J90" s="276" t="s">
        <v>498</v>
      </c>
      <c r="K90" s="276" t="s">
        <v>499</v>
      </c>
      <c r="L90" s="281" t="s">
        <v>500</v>
      </c>
      <c r="M90" s="276" t="s">
        <v>126</v>
      </c>
      <c r="N90" s="276" t="s">
        <v>126</v>
      </c>
      <c r="O90" s="276" t="s">
        <v>126</v>
      </c>
      <c r="P90" s="279"/>
      <c r="Q90" s="280"/>
    </row>
    <row r="91" spans="1:17" ht="204.75" customHeight="1" x14ac:dyDescent="0.25">
      <c r="A91" s="146">
        <v>2</v>
      </c>
      <c r="B91" s="145" t="s">
        <v>250</v>
      </c>
      <c r="C91" s="145" t="s">
        <v>553</v>
      </c>
      <c r="D91" s="145" t="s">
        <v>501</v>
      </c>
      <c r="E91" s="131">
        <v>1120746459</v>
      </c>
      <c r="F91" s="145" t="s">
        <v>154</v>
      </c>
      <c r="G91" s="145" t="s">
        <v>155</v>
      </c>
      <c r="H91" s="128" t="s">
        <v>502</v>
      </c>
      <c r="I91" s="129" t="s">
        <v>183</v>
      </c>
      <c r="J91" s="145" t="s">
        <v>503</v>
      </c>
      <c r="K91" s="129" t="s">
        <v>504</v>
      </c>
      <c r="L91" s="129" t="s">
        <v>505</v>
      </c>
      <c r="M91" s="145" t="s">
        <v>126</v>
      </c>
      <c r="N91" s="145" t="s">
        <v>126</v>
      </c>
      <c r="O91" s="145" t="s">
        <v>126</v>
      </c>
      <c r="P91" s="359"/>
      <c r="Q91" s="360"/>
    </row>
    <row r="92" spans="1:17" s="239" customFormat="1" ht="85.5" customHeight="1" x14ac:dyDescent="0.25">
      <c r="A92" s="242">
        <v>3</v>
      </c>
      <c r="B92" s="234" t="s">
        <v>250</v>
      </c>
      <c r="C92" s="276" t="s">
        <v>553</v>
      </c>
      <c r="D92" s="234" t="s">
        <v>263</v>
      </c>
      <c r="E92" s="237">
        <v>32686227</v>
      </c>
      <c r="F92" s="234" t="s">
        <v>154</v>
      </c>
      <c r="G92" s="234" t="s">
        <v>161</v>
      </c>
      <c r="H92" s="238" t="s">
        <v>264</v>
      </c>
      <c r="I92" s="234" t="s">
        <v>183</v>
      </c>
      <c r="J92" s="234" t="s">
        <v>265</v>
      </c>
      <c r="K92" s="234" t="s">
        <v>266</v>
      </c>
      <c r="L92" s="234" t="s">
        <v>267</v>
      </c>
      <c r="M92" s="234" t="s">
        <v>126</v>
      </c>
      <c r="N92" s="234" t="s">
        <v>126</v>
      </c>
      <c r="O92" s="234" t="s">
        <v>126</v>
      </c>
      <c r="P92" s="357" t="s">
        <v>634</v>
      </c>
      <c r="Q92" s="358"/>
    </row>
    <row r="93" spans="1:17" s="239" customFormat="1" ht="100.5" customHeight="1" x14ac:dyDescent="0.25">
      <c r="A93" s="242">
        <v>4</v>
      </c>
      <c r="B93" s="234" t="s">
        <v>250</v>
      </c>
      <c r="C93" s="271" t="s">
        <v>553</v>
      </c>
      <c r="D93" s="234" t="s">
        <v>273</v>
      </c>
      <c r="E93" s="237">
        <v>26989386</v>
      </c>
      <c r="F93" s="234" t="s">
        <v>154</v>
      </c>
      <c r="G93" s="234" t="s">
        <v>155</v>
      </c>
      <c r="H93" s="238" t="s">
        <v>274</v>
      </c>
      <c r="I93" s="234" t="s">
        <v>183</v>
      </c>
      <c r="J93" s="234" t="s">
        <v>276</v>
      </c>
      <c r="K93" s="234" t="s">
        <v>275</v>
      </c>
      <c r="L93" s="234" t="s">
        <v>154</v>
      </c>
      <c r="M93" s="234" t="s">
        <v>126</v>
      </c>
      <c r="N93" s="234" t="s">
        <v>152</v>
      </c>
      <c r="O93" s="234" t="s">
        <v>126</v>
      </c>
      <c r="P93" s="357"/>
      <c r="Q93" s="358"/>
    </row>
    <row r="94" spans="1:17" s="239" customFormat="1" ht="71.25" x14ac:dyDescent="0.25">
      <c r="A94" s="242">
        <v>5</v>
      </c>
      <c r="B94" s="234" t="s">
        <v>250</v>
      </c>
      <c r="C94" s="234" t="s">
        <v>554</v>
      </c>
      <c r="D94" s="234" t="s">
        <v>277</v>
      </c>
      <c r="E94" s="237">
        <v>40936210</v>
      </c>
      <c r="F94" s="234" t="s">
        <v>189</v>
      </c>
      <c r="G94" s="234" t="s">
        <v>204</v>
      </c>
      <c r="H94" s="238" t="s">
        <v>278</v>
      </c>
      <c r="I94" s="234" t="s">
        <v>183</v>
      </c>
      <c r="J94" s="234" t="s">
        <v>226</v>
      </c>
      <c r="K94" s="234" t="s">
        <v>239</v>
      </c>
      <c r="L94" s="234" t="s">
        <v>214</v>
      </c>
      <c r="M94" s="234" t="s">
        <v>126</v>
      </c>
      <c r="N94" s="234" t="s">
        <v>126</v>
      </c>
      <c r="O94" s="234" t="s">
        <v>126</v>
      </c>
      <c r="P94" s="357"/>
      <c r="Q94" s="358"/>
    </row>
    <row r="101" spans="2:16" s="67" customFormat="1" ht="15.75" thickBot="1" x14ac:dyDescent="0.3">
      <c r="F101" s="197"/>
    </row>
    <row r="102" spans="2:16" ht="27" thickBot="1" x14ac:dyDescent="0.3">
      <c r="B102" s="354" t="s">
        <v>44</v>
      </c>
      <c r="C102" s="355"/>
      <c r="D102" s="355"/>
      <c r="E102" s="355"/>
      <c r="F102" s="355"/>
      <c r="G102" s="355"/>
      <c r="H102" s="355"/>
      <c r="I102" s="355"/>
      <c r="J102" s="355"/>
      <c r="K102" s="355"/>
      <c r="L102" s="355"/>
      <c r="M102" s="355"/>
      <c r="N102" s="356"/>
    </row>
    <row r="105" spans="2:16" ht="46.15" customHeight="1" x14ac:dyDescent="0.25">
      <c r="B105" s="47" t="s">
        <v>32</v>
      </c>
      <c r="C105" s="47" t="s">
        <v>45</v>
      </c>
      <c r="D105" s="361" t="s">
        <v>3</v>
      </c>
      <c r="E105" s="362"/>
    </row>
    <row r="106" spans="2:16" ht="46.9" customHeight="1" x14ac:dyDescent="0.25">
      <c r="B106" s="48" t="s">
        <v>115</v>
      </c>
      <c r="C106" s="79" t="s">
        <v>126</v>
      </c>
      <c r="D106" s="363"/>
      <c r="E106" s="363"/>
    </row>
    <row r="109" spans="2:16" ht="26.25" x14ac:dyDescent="0.25">
      <c r="B109" s="364" t="s">
        <v>61</v>
      </c>
      <c r="C109" s="365"/>
      <c r="D109" s="365"/>
      <c r="E109" s="365"/>
      <c r="F109" s="365"/>
      <c r="G109" s="365"/>
      <c r="H109" s="365"/>
      <c r="I109" s="365"/>
      <c r="J109" s="365"/>
      <c r="K109" s="365"/>
      <c r="L109" s="365"/>
      <c r="M109" s="365"/>
      <c r="N109" s="365"/>
      <c r="O109" s="365"/>
      <c r="P109" s="365"/>
    </row>
    <row r="111" spans="2:16" ht="15.75" thickBot="1" x14ac:dyDescent="0.3"/>
    <row r="112" spans="2:16" ht="27" thickBot="1" x14ac:dyDescent="0.3">
      <c r="B112" s="354" t="s">
        <v>51</v>
      </c>
      <c r="C112" s="355"/>
      <c r="D112" s="355"/>
      <c r="E112" s="355"/>
      <c r="F112" s="355"/>
      <c r="G112" s="355"/>
      <c r="H112" s="355"/>
      <c r="I112" s="355"/>
      <c r="J112" s="355"/>
      <c r="K112" s="355"/>
      <c r="L112" s="355"/>
      <c r="M112" s="355"/>
      <c r="N112" s="356"/>
    </row>
    <row r="114" spans="1:26" ht="15.75" thickBot="1" x14ac:dyDescent="0.3">
      <c r="M114" s="45"/>
      <c r="N114" s="45"/>
    </row>
    <row r="115" spans="1:26" s="67" customFormat="1" ht="109.5" customHeight="1" x14ac:dyDescent="0.25">
      <c r="B115" s="76" t="s">
        <v>135</v>
      </c>
      <c r="C115" s="76" t="s">
        <v>136</v>
      </c>
      <c r="D115" s="76" t="s">
        <v>137</v>
      </c>
      <c r="E115" s="76" t="s">
        <v>43</v>
      </c>
      <c r="F115" s="76" t="s">
        <v>22</v>
      </c>
      <c r="G115" s="76" t="s">
        <v>95</v>
      </c>
      <c r="H115" s="76" t="s">
        <v>17</v>
      </c>
      <c r="I115" s="76" t="s">
        <v>10</v>
      </c>
      <c r="J115" s="76" t="s">
        <v>30</v>
      </c>
      <c r="K115" s="76" t="s">
        <v>58</v>
      </c>
      <c r="L115" s="76" t="s">
        <v>20</v>
      </c>
      <c r="M115" s="63" t="s">
        <v>26</v>
      </c>
      <c r="N115" s="76" t="s">
        <v>138</v>
      </c>
      <c r="O115" s="76" t="s">
        <v>35</v>
      </c>
      <c r="P115" s="77" t="s">
        <v>11</v>
      </c>
      <c r="Q115" s="77" t="s">
        <v>19</v>
      </c>
    </row>
    <row r="116" spans="1:26" s="178" customFormat="1" ht="30" x14ac:dyDescent="0.25">
      <c r="A116" s="147">
        <v>1</v>
      </c>
      <c r="B116" s="166" t="s">
        <v>164</v>
      </c>
      <c r="C116" s="166" t="s">
        <v>164</v>
      </c>
      <c r="D116" s="166" t="s">
        <v>561</v>
      </c>
      <c r="E116" s="155">
        <v>341</v>
      </c>
      <c r="F116" s="167" t="s">
        <v>126</v>
      </c>
      <c r="G116" s="169">
        <v>0</v>
      </c>
      <c r="H116" s="170">
        <v>41258</v>
      </c>
      <c r="I116" s="171">
        <v>41988</v>
      </c>
      <c r="J116" s="171" t="s">
        <v>127</v>
      </c>
      <c r="K116" s="155">
        <v>21</v>
      </c>
      <c r="L116" s="155">
        <v>3</v>
      </c>
      <c r="M116" s="174">
        <v>50</v>
      </c>
      <c r="N116" s="174">
        <v>0</v>
      </c>
      <c r="O116" s="175"/>
      <c r="P116" s="175">
        <v>87</v>
      </c>
      <c r="Q116" s="176"/>
      <c r="R116" s="177"/>
      <c r="S116" s="177"/>
      <c r="T116" s="177"/>
      <c r="U116" s="177"/>
      <c r="V116" s="177"/>
      <c r="W116" s="177"/>
      <c r="X116" s="177"/>
      <c r="Y116" s="177"/>
      <c r="Z116" s="177"/>
    </row>
    <row r="117" spans="1:26" s="153" customFormat="1" x14ac:dyDescent="0.25">
      <c r="A117" s="147">
        <f>+A116+1</f>
        <v>2</v>
      </c>
      <c r="B117" s="166"/>
      <c r="C117" s="167"/>
      <c r="D117" s="166"/>
      <c r="E117" s="155"/>
      <c r="F117" s="167"/>
      <c r="G117" s="168"/>
      <c r="H117" s="170"/>
      <c r="I117" s="171"/>
      <c r="J117" s="171"/>
      <c r="K117" s="174"/>
      <c r="L117" s="155"/>
      <c r="M117" s="174"/>
      <c r="N117" s="174"/>
      <c r="O117" s="172"/>
      <c r="P117" s="172"/>
      <c r="Q117" s="176"/>
      <c r="R117" s="152"/>
      <c r="S117" s="152"/>
      <c r="T117" s="152"/>
      <c r="U117" s="152"/>
      <c r="V117" s="152"/>
      <c r="W117" s="152"/>
      <c r="X117" s="152"/>
      <c r="Y117" s="152"/>
      <c r="Z117" s="152"/>
    </row>
    <row r="118" spans="1:26" s="153" customFormat="1" x14ac:dyDescent="0.25">
      <c r="A118" s="147">
        <f t="shared" ref="A118:A123" si="0">+A117+1</f>
        <v>3</v>
      </c>
      <c r="B118" s="166"/>
      <c r="C118" s="167"/>
      <c r="D118" s="166"/>
      <c r="E118" s="155"/>
      <c r="F118" s="167"/>
      <c r="G118" s="168"/>
      <c r="H118" s="170"/>
      <c r="I118" s="171"/>
      <c r="J118" s="171"/>
      <c r="K118" s="174"/>
      <c r="L118" s="155"/>
      <c r="M118" s="174"/>
      <c r="N118" s="174"/>
      <c r="O118" s="172"/>
      <c r="P118" s="172"/>
      <c r="Q118" s="176"/>
      <c r="R118" s="152"/>
      <c r="S118" s="152"/>
      <c r="T118" s="152"/>
      <c r="U118" s="152"/>
      <c r="V118" s="152"/>
      <c r="W118" s="152"/>
      <c r="X118" s="152"/>
      <c r="Y118" s="152"/>
      <c r="Z118" s="152"/>
    </row>
    <row r="119" spans="1:26" s="153" customFormat="1" x14ac:dyDescent="0.25">
      <c r="A119" s="147">
        <f t="shared" si="0"/>
        <v>4</v>
      </c>
      <c r="B119" s="166"/>
      <c r="C119" s="167"/>
      <c r="D119" s="166"/>
      <c r="E119" s="155"/>
      <c r="F119" s="167"/>
      <c r="G119" s="168"/>
      <c r="H119" s="170"/>
      <c r="I119" s="171"/>
      <c r="J119" s="171"/>
      <c r="K119" s="174"/>
      <c r="L119" s="155"/>
      <c r="M119" s="174"/>
      <c r="N119" s="174"/>
      <c r="O119" s="172"/>
      <c r="P119" s="172"/>
      <c r="Q119" s="176"/>
      <c r="R119" s="152"/>
      <c r="S119" s="152"/>
      <c r="T119" s="152"/>
      <c r="U119" s="152"/>
      <c r="V119" s="152"/>
      <c r="W119" s="152"/>
      <c r="X119" s="152"/>
      <c r="Y119" s="152"/>
      <c r="Z119" s="152"/>
    </row>
    <row r="120" spans="1:26" s="153" customFormat="1" x14ac:dyDescent="0.25">
      <c r="A120" s="147">
        <f t="shared" si="0"/>
        <v>5</v>
      </c>
      <c r="B120" s="166"/>
      <c r="C120" s="167"/>
      <c r="D120" s="166"/>
      <c r="E120" s="155"/>
      <c r="F120" s="167"/>
      <c r="G120" s="168"/>
      <c r="H120" s="170"/>
      <c r="I120" s="171"/>
      <c r="J120" s="171"/>
      <c r="K120" s="174"/>
      <c r="L120" s="155"/>
      <c r="M120" s="174"/>
      <c r="N120" s="174"/>
      <c r="O120" s="175"/>
      <c r="P120" s="172"/>
      <c r="Q120" s="176"/>
      <c r="R120" s="152"/>
      <c r="S120" s="152"/>
      <c r="T120" s="152"/>
      <c r="U120" s="152"/>
      <c r="V120" s="152"/>
      <c r="W120" s="152"/>
      <c r="X120" s="152"/>
      <c r="Y120" s="152"/>
      <c r="Z120" s="152"/>
    </row>
    <row r="121" spans="1:26" s="153" customFormat="1" x14ac:dyDescent="0.25">
      <c r="A121" s="147">
        <f t="shared" si="0"/>
        <v>6</v>
      </c>
      <c r="B121" s="166"/>
      <c r="C121" s="167"/>
      <c r="D121" s="166"/>
      <c r="E121" s="155"/>
      <c r="F121" s="167"/>
      <c r="G121" s="168"/>
      <c r="H121" s="170"/>
      <c r="I121" s="171"/>
      <c r="J121" s="171"/>
      <c r="K121" s="174"/>
      <c r="L121" s="155"/>
      <c r="M121" s="174"/>
      <c r="N121" s="174"/>
      <c r="O121" s="172"/>
      <c r="P121" s="172"/>
      <c r="Q121" s="173"/>
      <c r="R121" s="152"/>
      <c r="S121" s="152"/>
      <c r="T121" s="152"/>
      <c r="U121" s="152"/>
      <c r="V121" s="152"/>
      <c r="W121" s="152"/>
      <c r="X121" s="152"/>
      <c r="Y121" s="152"/>
      <c r="Z121" s="152"/>
    </row>
    <row r="122" spans="1:26" s="153" customFormat="1" x14ac:dyDescent="0.25">
      <c r="A122" s="147">
        <f t="shared" si="0"/>
        <v>7</v>
      </c>
      <c r="B122" s="166"/>
      <c r="C122" s="167"/>
      <c r="D122" s="166"/>
      <c r="E122" s="155"/>
      <c r="F122" s="167"/>
      <c r="G122" s="168"/>
      <c r="H122" s="170"/>
      <c r="I122" s="171"/>
      <c r="J122" s="171"/>
      <c r="K122" s="174"/>
      <c r="L122" s="155"/>
      <c r="M122" s="174"/>
      <c r="N122" s="174"/>
      <c r="O122" s="172"/>
      <c r="P122" s="172"/>
      <c r="Q122" s="173"/>
      <c r="R122" s="152"/>
      <c r="S122" s="152"/>
      <c r="T122" s="152"/>
      <c r="U122" s="152"/>
      <c r="V122" s="152"/>
      <c r="W122" s="152"/>
      <c r="X122" s="152"/>
      <c r="Y122" s="152"/>
      <c r="Z122" s="152"/>
    </row>
    <row r="123" spans="1:26" s="153" customFormat="1" x14ac:dyDescent="0.25">
      <c r="A123" s="147">
        <f t="shared" si="0"/>
        <v>8</v>
      </c>
      <c r="B123" s="166"/>
      <c r="C123" s="167"/>
      <c r="D123" s="166"/>
      <c r="E123" s="155"/>
      <c r="F123" s="167"/>
      <c r="G123" s="168"/>
      <c r="H123" s="170"/>
      <c r="I123" s="171"/>
      <c r="J123" s="171"/>
      <c r="K123" s="174"/>
      <c r="L123" s="155"/>
      <c r="M123" s="174"/>
      <c r="N123" s="174"/>
      <c r="O123" s="172"/>
      <c r="P123" s="172"/>
      <c r="Q123" s="173"/>
      <c r="R123" s="152"/>
      <c r="S123" s="152"/>
      <c r="T123" s="152"/>
      <c r="U123" s="152"/>
      <c r="V123" s="152"/>
      <c r="W123" s="152"/>
      <c r="X123" s="152"/>
      <c r="Y123" s="152"/>
      <c r="Z123" s="152"/>
    </row>
    <row r="124" spans="1:26" s="72" customFormat="1" x14ac:dyDescent="0.25">
      <c r="A124" s="37"/>
      <c r="B124" s="114"/>
      <c r="C124" s="74"/>
      <c r="D124" s="73"/>
      <c r="E124" s="118"/>
      <c r="F124" s="74"/>
      <c r="G124" s="70"/>
      <c r="H124" s="70"/>
      <c r="I124" s="71"/>
      <c r="J124" s="71"/>
      <c r="K124" s="119">
        <f>SUM(K116:K123)</f>
        <v>21</v>
      </c>
      <c r="L124" s="119">
        <f t="shared" ref="L124:M124" si="1">SUM(L116:L123)</f>
        <v>3</v>
      </c>
      <c r="M124" s="119">
        <f t="shared" si="1"/>
        <v>50</v>
      </c>
      <c r="N124" s="75"/>
      <c r="O124" s="19"/>
      <c r="P124" s="19"/>
      <c r="Q124" s="109"/>
    </row>
    <row r="125" spans="1:26" x14ac:dyDescent="0.25">
      <c r="B125" s="20"/>
      <c r="C125" s="20"/>
      <c r="D125" s="20"/>
      <c r="E125" s="21"/>
      <c r="F125" s="162"/>
      <c r="G125" s="20"/>
      <c r="H125" s="20"/>
      <c r="I125" s="20"/>
      <c r="J125" s="20"/>
      <c r="K125" s="20"/>
      <c r="L125" s="20"/>
      <c r="M125" s="20"/>
      <c r="N125" s="20"/>
      <c r="O125" s="20"/>
      <c r="P125" s="20"/>
    </row>
    <row r="126" spans="1:26" ht="30" x14ac:dyDescent="0.25">
      <c r="B126" s="304" t="s">
        <v>31</v>
      </c>
      <c r="C126" s="51">
        <f>+K124</f>
        <v>21</v>
      </c>
      <c r="H126" s="22"/>
      <c r="I126" s="22"/>
      <c r="J126" s="22"/>
      <c r="K126" s="22"/>
      <c r="L126" s="22"/>
      <c r="M126" s="22"/>
      <c r="N126" s="20"/>
      <c r="O126" s="20"/>
      <c r="P126" s="20"/>
    </row>
    <row r="128" spans="1:26" ht="15.75" thickBot="1" x14ac:dyDescent="0.3"/>
    <row r="129" spans="2:17" ht="37.15" customHeight="1" thickBot="1" x14ac:dyDescent="0.3">
      <c r="B129" s="53" t="s">
        <v>47</v>
      </c>
      <c r="C129" s="54" t="s">
        <v>48</v>
      </c>
      <c r="D129" s="53" t="s">
        <v>49</v>
      </c>
      <c r="E129" s="54" t="s">
        <v>52</v>
      </c>
    </row>
    <row r="130" spans="2:17" ht="41.45" customHeight="1" x14ac:dyDescent="0.25">
      <c r="B130" s="46" t="s">
        <v>116</v>
      </c>
      <c r="C130" s="49">
        <v>20</v>
      </c>
      <c r="D130" s="49">
        <v>0</v>
      </c>
      <c r="E130" s="394">
        <f>+D130+D131+D132</f>
        <v>40</v>
      </c>
    </row>
    <row r="131" spans="2:17" ht="28.5" x14ac:dyDescent="0.25">
      <c r="B131" s="46" t="s">
        <v>117</v>
      </c>
      <c r="C131" s="39">
        <v>30</v>
      </c>
      <c r="D131" s="115">
        <v>0</v>
      </c>
      <c r="E131" s="395"/>
    </row>
    <row r="132" spans="2:17" ht="29.25" thickBot="1" x14ac:dyDescent="0.3">
      <c r="B132" s="46" t="s">
        <v>118</v>
      </c>
      <c r="C132" s="50">
        <v>40</v>
      </c>
      <c r="D132" s="50">
        <v>40</v>
      </c>
      <c r="E132" s="396"/>
    </row>
    <row r="134" spans="2:17" ht="15.75" thickBot="1" x14ac:dyDescent="0.3"/>
    <row r="135" spans="2:17" ht="27" thickBot="1" x14ac:dyDescent="0.3">
      <c r="B135" s="354" t="s">
        <v>149</v>
      </c>
      <c r="C135" s="355"/>
      <c r="D135" s="355"/>
      <c r="E135" s="355"/>
      <c r="F135" s="355"/>
      <c r="G135" s="355"/>
      <c r="H135" s="355"/>
      <c r="I135" s="355"/>
      <c r="J135" s="355"/>
      <c r="K135" s="355"/>
      <c r="L135" s="355"/>
      <c r="M135" s="355"/>
      <c r="N135" s="356"/>
    </row>
    <row r="137" spans="2:17" ht="76.5" customHeight="1" x14ac:dyDescent="0.25">
      <c r="B137" s="78" t="s">
        <v>0</v>
      </c>
      <c r="C137" s="78" t="s">
        <v>38</v>
      </c>
      <c r="D137" s="78" t="s">
        <v>39</v>
      </c>
      <c r="E137" s="78" t="s">
        <v>108</v>
      </c>
      <c r="F137" s="78" t="s">
        <v>110</v>
      </c>
      <c r="G137" s="78" t="s">
        <v>111</v>
      </c>
      <c r="H137" s="78" t="s">
        <v>112</v>
      </c>
      <c r="I137" s="78" t="s">
        <v>109</v>
      </c>
      <c r="J137" s="361" t="s">
        <v>113</v>
      </c>
      <c r="K137" s="382"/>
      <c r="L137" s="362"/>
      <c r="M137" s="78" t="s">
        <v>114</v>
      </c>
      <c r="N137" s="78" t="s">
        <v>40</v>
      </c>
      <c r="O137" s="78" t="s">
        <v>41</v>
      </c>
      <c r="P137" s="361" t="s">
        <v>3</v>
      </c>
      <c r="Q137" s="362"/>
    </row>
    <row r="138" spans="2:17" s="239" customFormat="1" ht="110.25" customHeight="1" x14ac:dyDescent="0.25">
      <c r="B138" s="292" t="s">
        <v>123</v>
      </c>
      <c r="C138" s="292" t="s">
        <v>163</v>
      </c>
      <c r="D138" s="292" t="s">
        <v>363</v>
      </c>
      <c r="E138" s="293">
        <v>26989401</v>
      </c>
      <c r="F138" s="292" t="s">
        <v>362</v>
      </c>
      <c r="G138" s="292" t="s">
        <v>361</v>
      </c>
      <c r="H138" s="294">
        <v>39588</v>
      </c>
      <c r="I138" s="351" t="s">
        <v>354</v>
      </c>
      <c r="J138" s="292" t="s">
        <v>360</v>
      </c>
      <c r="K138" s="292" t="s">
        <v>359</v>
      </c>
      <c r="L138" s="293" t="s">
        <v>358</v>
      </c>
      <c r="M138" s="350" t="s">
        <v>126</v>
      </c>
      <c r="N138" s="350" t="s">
        <v>126</v>
      </c>
      <c r="O138" s="350" t="s">
        <v>126</v>
      </c>
      <c r="P138" s="422"/>
      <c r="Q138" s="423"/>
    </row>
    <row r="139" spans="2:17" s="239" customFormat="1" ht="83.25" customHeight="1" x14ac:dyDescent="0.25">
      <c r="B139" s="292" t="s">
        <v>122</v>
      </c>
      <c r="C139" s="292" t="s">
        <v>488</v>
      </c>
      <c r="D139" s="292" t="s">
        <v>357</v>
      </c>
      <c r="E139" s="293">
        <v>27015895</v>
      </c>
      <c r="F139" s="292" t="s">
        <v>356</v>
      </c>
      <c r="G139" s="292" t="s">
        <v>355</v>
      </c>
      <c r="H139" s="294">
        <v>40529</v>
      </c>
      <c r="I139" s="351" t="s">
        <v>354</v>
      </c>
      <c r="J139" s="292" t="s">
        <v>347</v>
      </c>
      <c r="K139" s="292" t="s">
        <v>353</v>
      </c>
      <c r="L139" s="292" t="s">
        <v>352</v>
      </c>
      <c r="M139" s="350" t="s">
        <v>126</v>
      </c>
      <c r="N139" s="350" t="s">
        <v>126</v>
      </c>
      <c r="O139" s="350" t="s">
        <v>126</v>
      </c>
      <c r="P139" s="420"/>
      <c r="Q139" s="421"/>
    </row>
    <row r="140" spans="2:17" s="239" customFormat="1" ht="96.75" customHeight="1" x14ac:dyDescent="0.25">
      <c r="B140" s="346" t="s">
        <v>351</v>
      </c>
      <c r="C140" s="346" t="s">
        <v>467</v>
      </c>
      <c r="D140" s="349" t="s">
        <v>476</v>
      </c>
      <c r="E140" s="131">
        <v>84102271</v>
      </c>
      <c r="F140" s="346" t="s">
        <v>477</v>
      </c>
      <c r="G140" s="346" t="s">
        <v>348</v>
      </c>
      <c r="H140" s="128" t="s">
        <v>478</v>
      </c>
      <c r="I140" s="352" t="s">
        <v>156</v>
      </c>
      <c r="J140" s="346" t="s">
        <v>479</v>
      </c>
      <c r="K140" s="129" t="s">
        <v>480</v>
      </c>
      <c r="L140" s="129" t="s">
        <v>481</v>
      </c>
      <c r="M140" s="349" t="s">
        <v>126</v>
      </c>
      <c r="N140" s="349" t="s">
        <v>126</v>
      </c>
      <c r="O140" s="349" t="s">
        <v>126</v>
      </c>
      <c r="P140" s="391" t="s">
        <v>634</v>
      </c>
      <c r="Q140" s="393"/>
    </row>
    <row r="143" spans="2:17" ht="15.75" thickBot="1" x14ac:dyDescent="0.3"/>
    <row r="144" spans="2:17" ht="54" customHeight="1" x14ac:dyDescent="0.25">
      <c r="B144" s="81" t="s">
        <v>32</v>
      </c>
      <c r="C144" s="81" t="s">
        <v>47</v>
      </c>
      <c r="D144" s="78" t="s">
        <v>48</v>
      </c>
      <c r="E144" s="81" t="s">
        <v>49</v>
      </c>
      <c r="F144" s="54" t="s">
        <v>53</v>
      </c>
      <c r="G144" s="113"/>
    </row>
    <row r="145" spans="2:7" ht="120.75" customHeight="1" x14ac:dyDescent="0.2">
      <c r="B145" s="386" t="s">
        <v>50</v>
      </c>
      <c r="C145" s="4" t="s">
        <v>119</v>
      </c>
      <c r="D145" s="115">
        <v>25</v>
      </c>
      <c r="E145" s="115">
        <v>25</v>
      </c>
      <c r="F145" s="387">
        <f>+E145+E146+E147</f>
        <v>60</v>
      </c>
      <c r="G145" s="57"/>
    </row>
    <row r="146" spans="2:7" ht="76.150000000000006" customHeight="1" x14ac:dyDescent="0.2">
      <c r="B146" s="386"/>
      <c r="C146" s="4" t="s">
        <v>120</v>
      </c>
      <c r="D146" s="52">
        <v>25</v>
      </c>
      <c r="E146" s="115">
        <v>25</v>
      </c>
      <c r="F146" s="388"/>
      <c r="G146" s="57"/>
    </row>
    <row r="147" spans="2:7" ht="69" customHeight="1" x14ac:dyDescent="0.2">
      <c r="B147" s="386"/>
      <c r="C147" s="4" t="s">
        <v>121</v>
      </c>
      <c r="D147" s="115">
        <v>10</v>
      </c>
      <c r="E147" s="115">
        <v>10</v>
      </c>
      <c r="F147" s="389"/>
      <c r="G147" s="57"/>
    </row>
    <row r="148" spans="2:7" x14ac:dyDescent="0.25">
      <c r="C148" s="64"/>
    </row>
    <row r="151" spans="2:7" x14ac:dyDescent="0.25">
      <c r="B151" s="80" t="s">
        <v>54</v>
      </c>
    </row>
    <row r="154" spans="2:7" x14ac:dyDescent="0.25">
      <c r="B154" s="82" t="s">
        <v>32</v>
      </c>
      <c r="C154" s="82" t="s">
        <v>55</v>
      </c>
      <c r="D154" s="81" t="s">
        <v>49</v>
      </c>
      <c r="E154" s="81" t="s">
        <v>16</v>
      </c>
    </row>
    <row r="155" spans="2:7" ht="42.75" x14ac:dyDescent="0.25">
      <c r="B155" s="65" t="s">
        <v>56</v>
      </c>
      <c r="C155" s="66">
        <v>40</v>
      </c>
      <c r="D155" s="115">
        <f>+E130</f>
        <v>40</v>
      </c>
      <c r="E155" s="373">
        <f>+D155+D156</f>
        <v>100</v>
      </c>
    </row>
    <row r="156" spans="2:7" ht="99.75" x14ac:dyDescent="0.25">
      <c r="B156" s="65" t="s">
        <v>57</v>
      </c>
      <c r="C156" s="66">
        <v>60</v>
      </c>
      <c r="D156" s="115">
        <f>+F145</f>
        <v>60</v>
      </c>
      <c r="E156" s="374"/>
    </row>
  </sheetData>
  <mergeCells count="51">
    <mergeCell ref="B145:B147"/>
    <mergeCell ref="F145:F147"/>
    <mergeCell ref="E155:E156"/>
    <mergeCell ref="B112:N112"/>
    <mergeCell ref="E130:E132"/>
    <mergeCell ref="B135:N135"/>
    <mergeCell ref="J137:L137"/>
    <mergeCell ref="M44:N45"/>
    <mergeCell ref="J84:L84"/>
    <mergeCell ref="P84:Q84"/>
    <mergeCell ref="C61:N61"/>
    <mergeCell ref="B63:N63"/>
    <mergeCell ref="O66:P66"/>
    <mergeCell ref="O67:P67"/>
    <mergeCell ref="O68:P68"/>
    <mergeCell ref="O69:P69"/>
    <mergeCell ref="O70:P70"/>
    <mergeCell ref="O71:P71"/>
    <mergeCell ref="O72:P72"/>
    <mergeCell ref="O73:P73"/>
    <mergeCell ref="B57:B58"/>
    <mergeCell ref="C57:C58"/>
    <mergeCell ref="D57:E57"/>
    <mergeCell ref="C9:N9"/>
    <mergeCell ref="C10:E10"/>
    <mergeCell ref="B14:C21"/>
    <mergeCell ref="B22:C22"/>
    <mergeCell ref="E40:E41"/>
    <mergeCell ref="B2:P2"/>
    <mergeCell ref="B4:P4"/>
    <mergeCell ref="C6:N6"/>
    <mergeCell ref="C7:N7"/>
    <mergeCell ref="C8:N8"/>
    <mergeCell ref="P140:Q140"/>
    <mergeCell ref="P88:Q88"/>
    <mergeCell ref="P86:Q86"/>
    <mergeCell ref="P87:Q87"/>
    <mergeCell ref="P89:Q89"/>
    <mergeCell ref="P138:Q138"/>
    <mergeCell ref="P137:Q137"/>
    <mergeCell ref="B109:P109"/>
    <mergeCell ref="P91:Q91"/>
    <mergeCell ref="P92:Q92"/>
    <mergeCell ref="P93:Q93"/>
    <mergeCell ref="D106:E106"/>
    <mergeCell ref="B102:N102"/>
    <mergeCell ref="D105:E105"/>
    <mergeCell ref="P94:Q94"/>
    <mergeCell ref="P85:Q85"/>
    <mergeCell ref="B79:N79"/>
    <mergeCell ref="P139:Q139"/>
  </mergeCells>
  <dataValidations disablePrompts="1"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150"/>
  <sheetViews>
    <sheetView tabSelected="1" topLeftCell="A22" zoomScale="80" zoomScaleNormal="80" workbookViewId="0">
      <selection activeCell="E32" sqref="E32"/>
    </sheetView>
  </sheetViews>
  <sheetFormatPr baseColWidth="10" defaultRowHeight="15" x14ac:dyDescent="0.25"/>
  <cols>
    <col min="1" max="1" width="3.140625" style="5" bestFit="1" customWidth="1"/>
    <col min="2" max="2" width="77.5703125" style="5" customWidth="1"/>
    <col min="3" max="3" width="31.140625" style="5" customWidth="1"/>
    <col min="4" max="4" width="26.71093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29" style="5" customWidth="1"/>
    <col min="17" max="17" width="25.5703125" style="5" customWidth="1"/>
    <col min="18" max="21" width="6.42578125" style="5" customWidth="1"/>
    <col min="22" max="250" width="11.42578125" style="5"/>
    <col min="251" max="251" width="1" style="5" customWidth="1"/>
    <col min="252" max="252" width="4.28515625" style="5" customWidth="1"/>
    <col min="253" max="253" width="34.7109375" style="5" customWidth="1"/>
    <col min="254" max="254" width="0" style="5" hidden="1" customWidth="1"/>
    <col min="255" max="255" width="20" style="5" customWidth="1"/>
    <col min="256" max="256" width="20.85546875" style="5" customWidth="1"/>
    <col min="257" max="257" width="25" style="5" customWidth="1"/>
    <col min="258" max="258" width="18.7109375" style="5" customWidth="1"/>
    <col min="259" max="259" width="29.7109375" style="5" customWidth="1"/>
    <col min="260" max="260" width="13.42578125" style="5" customWidth="1"/>
    <col min="261" max="261" width="13.85546875" style="5" customWidth="1"/>
    <col min="262" max="266" width="16.5703125" style="5" customWidth="1"/>
    <col min="267" max="267" width="20.5703125" style="5" customWidth="1"/>
    <col min="268" max="268" width="21.140625" style="5" customWidth="1"/>
    <col min="269" max="269" width="9.5703125" style="5" customWidth="1"/>
    <col min="270" max="270" width="0.42578125" style="5" customWidth="1"/>
    <col min="271" max="277" width="6.42578125" style="5" customWidth="1"/>
    <col min="278" max="506" width="11.42578125" style="5"/>
    <col min="507" max="507" width="1" style="5" customWidth="1"/>
    <col min="508" max="508" width="4.28515625" style="5" customWidth="1"/>
    <col min="509" max="509" width="34.7109375" style="5" customWidth="1"/>
    <col min="510" max="510" width="0" style="5" hidden="1" customWidth="1"/>
    <col min="511" max="511" width="20" style="5" customWidth="1"/>
    <col min="512" max="512" width="20.85546875" style="5" customWidth="1"/>
    <col min="513" max="513" width="25" style="5" customWidth="1"/>
    <col min="514" max="514" width="18.7109375" style="5" customWidth="1"/>
    <col min="515" max="515" width="29.7109375" style="5" customWidth="1"/>
    <col min="516" max="516" width="13.42578125" style="5" customWidth="1"/>
    <col min="517" max="517" width="13.85546875" style="5" customWidth="1"/>
    <col min="518" max="522" width="16.5703125" style="5" customWidth="1"/>
    <col min="523" max="523" width="20.5703125" style="5" customWidth="1"/>
    <col min="524" max="524" width="21.140625" style="5" customWidth="1"/>
    <col min="525" max="525" width="9.5703125" style="5" customWidth="1"/>
    <col min="526" max="526" width="0.42578125" style="5" customWidth="1"/>
    <col min="527" max="533" width="6.42578125" style="5" customWidth="1"/>
    <col min="534" max="762" width="11.42578125" style="5"/>
    <col min="763" max="763" width="1" style="5" customWidth="1"/>
    <col min="764" max="764" width="4.28515625" style="5" customWidth="1"/>
    <col min="765" max="765" width="34.7109375" style="5" customWidth="1"/>
    <col min="766" max="766" width="0" style="5" hidden="1" customWidth="1"/>
    <col min="767" max="767" width="20" style="5" customWidth="1"/>
    <col min="768" max="768" width="20.85546875" style="5" customWidth="1"/>
    <col min="769" max="769" width="25" style="5" customWidth="1"/>
    <col min="770" max="770" width="18.7109375" style="5" customWidth="1"/>
    <col min="771" max="771" width="29.7109375" style="5" customWidth="1"/>
    <col min="772" max="772" width="13.42578125" style="5" customWidth="1"/>
    <col min="773" max="773" width="13.85546875" style="5" customWidth="1"/>
    <col min="774" max="778" width="16.5703125" style="5" customWidth="1"/>
    <col min="779" max="779" width="20.5703125" style="5" customWidth="1"/>
    <col min="780" max="780" width="21.140625" style="5" customWidth="1"/>
    <col min="781" max="781" width="9.5703125" style="5" customWidth="1"/>
    <col min="782" max="782" width="0.42578125" style="5" customWidth="1"/>
    <col min="783" max="789" width="6.42578125" style="5" customWidth="1"/>
    <col min="790" max="1018" width="11.42578125" style="5"/>
    <col min="1019" max="1019" width="1" style="5" customWidth="1"/>
    <col min="1020" max="1020" width="4.28515625" style="5" customWidth="1"/>
    <col min="1021" max="1021" width="34.7109375" style="5" customWidth="1"/>
    <col min="1022" max="1022" width="0" style="5" hidden="1" customWidth="1"/>
    <col min="1023" max="1023" width="20" style="5" customWidth="1"/>
    <col min="1024" max="1024" width="20.85546875" style="5" customWidth="1"/>
    <col min="1025" max="1025" width="25" style="5" customWidth="1"/>
    <col min="1026" max="1026" width="18.7109375" style="5" customWidth="1"/>
    <col min="1027" max="1027" width="29.7109375" style="5" customWidth="1"/>
    <col min="1028" max="1028" width="13.42578125" style="5" customWidth="1"/>
    <col min="1029" max="1029" width="13.85546875" style="5" customWidth="1"/>
    <col min="1030" max="1034" width="16.5703125" style="5" customWidth="1"/>
    <col min="1035" max="1035" width="20.5703125" style="5" customWidth="1"/>
    <col min="1036" max="1036" width="21.140625" style="5" customWidth="1"/>
    <col min="1037" max="1037" width="9.5703125" style="5" customWidth="1"/>
    <col min="1038" max="1038" width="0.42578125" style="5" customWidth="1"/>
    <col min="1039" max="1045" width="6.42578125" style="5" customWidth="1"/>
    <col min="1046" max="1274" width="11.42578125" style="5"/>
    <col min="1275" max="1275" width="1" style="5" customWidth="1"/>
    <col min="1276" max="1276" width="4.28515625" style="5" customWidth="1"/>
    <col min="1277" max="1277" width="34.7109375" style="5" customWidth="1"/>
    <col min="1278" max="1278" width="0" style="5" hidden="1" customWidth="1"/>
    <col min="1279" max="1279" width="20" style="5" customWidth="1"/>
    <col min="1280" max="1280" width="20.85546875" style="5" customWidth="1"/>
    <col min="1281" max="1281" width="25" style="5" customWidth="1"/>
    <col min="1282" max="1282" width="18.7109375" style="5" customWidth="1"/>
    <col min="1283" max="1283" width="29.7109375" style="5" customWidth="1"/>
    <col min="1284" max="1284" width="13.42578125" style="5" customWidth="1"/>
    <col min="1285" max="1285" width="13.85546875" style="5" customWidth="1"/>
    <col min="1286" max="1290" width="16.5703125" style="5" customWidth="1"/>
    <col min="1291" max="1291" width="20.5703125" style="5" customWidth="1"/>
    <col min="1292" max="1292" width="21.140625" style="5" customWidth="1"/>
    <col min="1293" max="1293" width="9.5703125" style="5" customWidth="1"/>
    <col min="1294" max="1294" width="0.42578125" style="5" customWidth="1"/>
    <col min="1295" max="1301" width="6.42578125" style="5" customWidth="1"/>
    <col min="1302" max="1530" width="11.42578125" style="5"/>
    <col min="1531" max="1531" width="1" style="5" customWidth="1"/>
    <col min="1532" max="1532" width="4.28515625" style="5" customWidth="1"/>
    <col min="1533" max="1533" width="34.7109375" style="5" customWidth="1"/>
    <col min="1534" max="1534" width="0" style="5" hidden="1" customWidth="1"/>
    <col min="1535" max="1535" width="20" style="5" customWidth="1"/>
    <col min="1536" max="1536" width="20.85546875" style="5" customWidth="1"/>
    <col min="1537" max="1537" width="25" style="5" customWidth="1"/>
    <col min="1538" max="1538" width="18.7109375" style="5" customWidth="1"/>
    <col min="1539" max="1539" width="29.7109375" style="5" customWidth="1"/>
    <col min="1540" max="1540" width="13.42578125" style="5" customWidth="1"/>
    <col min="1541" max="1541" width="13.85546875" style="5" customWidth="1"/>
    <col min="1542" max="1546" width="16.5703125" style="5" customWidth="1"/>
    <col min="1547" max="1547" width="20.5703125" style="5" customWidth="1"/>
    <col min="1548" max="1548" width="21.140625" style="5" customWidth="1"/>
    <col min="1549" max="1549" width="9.5703125" style="5" customWidth="1"/>
    <col min="1550" max="1550" width="0.42578125" style="5" customWidth="1"/>
    <col min="1551" max="1557" width="6.42578125" style="5" customWidth="1"/>
    <col min="1558" max="1786" width="11.42578125" style="5"/>
    <col min="1787" max="1787" width="1" style="5" customWidth="1"/>
    <col min="1788" max="1788" width="4.28515625" style="5" customWidth="1"/>
    <col min="1789" max="1789" width="34.7109375" style="5" customWidth="1"/>
    <col min="1790" max="1790" width="0" style="5" hidden="1" customWidth="1"/>
    <col min="1791" max="1791" width="20" style="5" customWidth="1"/>
    <col min="1792" max="1792" width="20.85546875" style="5" customWidth="1"/>
    <col min="1793" max="1793" width="25" style="5" customWidth="1"/>
    <col min="1794" max="1794" width="18.7109375" style="5" customWidth="1"/>
    <col min="1795" max="1795" width="29.7109375" style="5" customWidth="1"/>
    <col min="1796" max="1796" width="13.42578125" style="5" customWidth="1"/>
    <col min="1797" max="1797" width="13.85546875" style="5" customWidth="1"/>
    <col min="1798" max="1802" width="16.5703125" style="5" customWidth="1"/>
    <col min="1803" max="1803" width="20.5703125" style="5" customWidth="1"/>
    <col min="1804" max="1804" width="21.140625" style="5" customWidth="1"/>
    <col min="1805" max="1805" width="9.5703125" style="5" customWidth="1"/>
    <col min="1806" max="1806" width="0.42578125" style="5" customWidth="1"/>
    <col min="1807" max="1813" width="6.42578125" style="5" customWidth="1"/>
    <col min="1814" max="2042" width="11.42578125" style="5"/>
    <col min="2043" max="2043" width="1" style="5" customWidth="1"/>
    <col min="2044" max="2044" width="4.28515625" style="5" customWidth="1"/>
    <col min="2045" max="2045" width="34.7109375" style="5" customWidth="1"/>
    <col min="2046" max="2046" width="0" style="5" hidden="1" customWidth="1"/>
    <col min="2047" max="2047" width="20" style="5" customWidth="1"/>
    <col min="2048" max="2048" width="20.85546875" style="5" customWidth="1"/>
    <col min="2049" max="2049" width="25" style="5" customWidth="1"/>
    <col min="2050" max="2050" width="18.7109375" style="5" customWidth="1"/>
    <col min="2051" max="2051" width="29.7109375" style="5" customWidth="1"/>
    <col min="2052" max="2052" width="13.42578125" style="5" customWidth="1"/>
    <col min="2053" max="2053" width="13.85546875" style="5" customWidth="1"/>
    <col min="2054" max="2058" width="16.5703125" style="5" customWidth="1"/>
    <col min="2059" max="2059" width="20.5703125" style="5" customWidth="1"/>
    <col min="2060" max="2060" width="21.140625" style="5" customWidth="1"/>
    <col min="2061" max="2061" width="9.5703125" style="5" customWidth="1"/>
    <col min="2062" max="2062" width="0.42578125" style="5" customWidth="1"/>
    <col min="2063" max="2069" width="6.42578125" style="5" customWidth="1"/>
    <col min="2070" max="2298" width="11.42578125" style="5"/>
    <col min="2299" max="2299" width="1" style="5" customWidth="1"/>
    <col min="2300" max="2300" width="4.28515625" style="5" customWidth="1"/>
    <col min="2301" max="2301" width="34.7109375" style="5" customWidth="1"/>
    <col min="2302" max="2302" width="0" style="5" hidden="1" customWidth="1"/>
    <col min="2303" max="2303" width="20" style="5" customWidth="1"/>
    <col min="2304" max="2304" width="20.85546875" style="5" customWidth="1"/>
    <col min="2305" max="2305" width="25" style="5" customWidth="1"/>
    <col min="2306" max="2306" width="18.7109375" style="5" customWidth="1"/>
    <col min="2307" max="2307" width="29.7109375" style="5" customWidth="1"/>
    <col min="2308" max="2308" width="13.42578125" style="5" customWidth="1"/>
    <col min="2309" max="2309" width="13.85546875" style="5" customWidth="1"/>
    <col min="2310" max="2314" width="16.5703125" style="5" customWidth="1"/>
    <col min="2315" max="2315" width="20.5703125" style="5" customWidth="1"/>
    <col min="2316" max="2316" width="21.140625" style="5" customWidth="1"/>
    <col min="2317" max="2317" width="9.5703125" style="5" customWidth="1"/>
    <col min="2318" max="2318" width="0.42578125" style="5" customWidth="1"/>
    <col min="2319" max="2325" width="6.42578125" style="5" customWidth="1"/>
    <col min="2326" max="2554" width="11.42578125" style="5"/>
    <col min="2555" max="2555" width="1" style="5" customWidth="1"/>
    <col min="2556" max="2556" width="4.28515625" style="5" customWidth="1"/>
    <col min="2557" max="2557" width="34.7109375" style="5" customWidth="1"/>
    <col min="2558" max="2558" width="0" style="5" hidden="1" customWidth="1"/>
    <col min="2559" max="2559" width="20" style="5" customWidth="1"/>
    <col min="2560" max="2560" width="20.85546875" style="5" customWidth="1"/>
    <col min="2561" max="2561" width="25" style="5" customWidth="1"/>
    <col min="2562" max="2562" width="18.7109375" style="5" customWidth="1"/>
    <col min="2563" max="2563" width="29.7109375" style="5" customWidth="1"/>
    <col min="2564" max="2564" width="13.42578125" style="5" customWidth="1"/>
    <col min="2565" max="2565" width="13.85546875" style="5" customWidth="1"/>
    <col min="2566" max="2570" width="16.5703125" style="5" customWidth="1"/>
    <col min="2571" max="2571" width="20.5703125" style="5" customWidth="1"/>
    <col min="2572" max="2572" width="21.140625" style="5" customWidth="1"/>
    <col min="2573" max="2573" width="9.5703125" style="5" customWidth="1"/>
    <col min="2574" max="2574" width="0.42578125" style="5" customWidth="1"/>
    <col min="2575" max="2581" width="6.42578125" style="5" customWidth="1"/>
    <col min="2582" max="2810" width="11.42578125" style="5"/>
    <col min="2811" max="2811" width="1" style="5" customWidth="1"/>
    <col min="2812" max="2812" width="4.28515625" style="5" customWidth="1"/>
    <col min="2813" max="2813" width="34.7109375" style="5" customWidth="1"/>
    <col min="2814" max="2814" width="0" style="5" hidden="1" customWidth="1"/>
    <col min="2815" max="2815" width="20" style="5" customWidth="1"/>
    <col min="2816" max="2816" width="20.85546875" style="5" customWidth="1"/>
    <col min="2817" max="2817" width="25" style="5" customWidth="1"/>
    <col min="2818" max="2818" width="18.7109375" style="5" customWidth="1"/>
    <col min="2819" max="2819" width="29.7109375" style="5" customWidth="1"/>
    <col min="2820" max="2820" width="13.42578125" style="5" customWidth="1"/>
    <col min="2821" max="2821" width="13.85546875" style="5" customWidth="1"/>
    <col min="2822" max="2826" width="16.5703125" style="5" customWidth="1"/>
    <col min="2827" max="2827" width="20.5703125" style="5" customWidth="1"/>
    <col min="2828" max="2828" width="21.140625" style="5" customWidth="1"/>
    <col min="2829" max="2829" width="9.5703125" style="5" customWidth="1"/>
    <col min="2830" max="2830" width="0.42578125" style="5" customWidth="1"/>
    <col min="2831" max="2837" width="6.42578125" style="5" customWidth="1"/>
    <col min="2838" max="3066" width="11.42578125" style="5"/>
    <col min="3067" max="3067" width="1" style="5" customWidth="1"/>
    <col min="3068" max="3068" width="4.28515625" style="5" customWidth="1"/>
    <col min="3069" max="3069" width="34.7109375" style="5" customWidth="1"/>
    <col min="3070" max="3070" width="0" style="5" hidden="1" customWidth="1"/>
    <col min="3071" max="3071" width="20" style="5" customWidth="1"/>
    <col min="3072" max="3072" width="20.85546875" style="5" customWidth="1"/>
    <col min="3073" max="3073" width="25" style="5" customWidth="1"/>
    <col min="3074" max="3074" width="18.7109375" style="5" customWidth="1"/>
    <col min="3075" max="3075" width="29.7109375" style="5" customWidth="1"/>
    <col min="3076" max="3076" width="13.42578125" style="5" customWidth="1"/>
    <col min="3077" max="3077" width="13.85546875" style="5" customWidth="1"/>
    <col min="3078" max="3082" width="16.5703125" style="5" customWidth="1"/>
    <col min="3083" max="3083" width="20.5703125" style="5" customWidth="1"/>
    <col min="3084" max="3084" width="21.140625" style="5" customWidth="1"/>
    <col min="3085" max="3085" width="9.5703125" style="5" customWidth="1"/>
    <col min="3086" max="3086" width="0.42578125" style="5" customWidth="1"/>
    <col min="3087" max="3093" width="6.42578125" style="5" customWidth="1"/>
    <col min="3094" max="3322" width="11.42578125" style="5"/>
    <col min="3323" max="3323" width="1" style="5" customWidth="1"/>
    <col min="3324" max="3324" width="4.28515625" style="5" customWidth="1"/>
    <col min="3325" max="3325" width="34.7109375" style="5" customWidth="1"/>
    <col min="3326" max="3326" width="0" style="5" hidden="1" customWidth="1"/>
    <col min="3327" max="3327" width="20" style="5" customWidth="1"/>
    <col min="3328" max="3328" width="20.85546875" style="5" customWidth="1"/>
    <col min="3329" max="3329" width="25" style="5" customWidth="1"/>
    <col min="3330" max="3330" width="18.7109375" style="5" customWidth="1"/>
    <col min="3331" max="3331" width="29.7109375" style="5" customWidth="1"/>
    <col min="3332" max="3332" width="13.42578125" style="5" customWidth="1"/>
    <col min="3333" max="3333" width="13.85546875" style="5" customWidth="1"/>
    <col min="3334" max="3338" width="16.5703125" style="5" customWidth="1"/>
    <col min="3339" max="3339" width="20.5703125" style="5" customWidth="1"/>
    <col min="3340" max="3340" width="21.140625" style="5" customWidth="1"/>
    <col min="3341" max="3341" width="9.5703125" style="5" customWidth="1"/>
    <col min="3342" max="3342" width="0.42578125" style="5" customWidth="1"/>
    <col min="3343" max="3349" width="6.42578125" style="5" customWidth="1"/>
    <col min="3350" max="3578" width="11.42578125" style="5"/>
    <col min="3579" max="3579" width="1" style="5" customWidth="1"/>
    <col min="3580" max="3580" width="4.28515625" style="5" customWidth="1"/>
    <col min="3581" max="3581" width="34.7109375" style="5" customWidth="1"/>
    <col min="3582" max="3582" width="0" style="5" hidden="1" customWidth="1"/>
    <col min="3583" max="3583" width="20" style="5" customWidth="1"/>
    <col min="3584" max="3584" width="20.85546875" style="5" customWidth="1"/>
    <col min="3585" max="3585" width="25" style="5" customWidth="1"/>
    <col min="3586" max="3586" width="18.7109375" style="5" customWidth="1"/>
    <col min="3587" max="3587" width="29.7109375" style="5" customWidth="1"/>
    <col min="3588" max="3588" width="13.42578125" style="5" customWidth="1"/>
    <col min="3589" max="3589" width="13.85546875" style="5" customWidth="1"/>
    <col min="3590" max="3594" width="16.5703125" style="5" customWidth="1"/>
    <col min="3595" max="3595" width="20.5703125" style="5" customWidth="1"/>
    <col min="3596" max="3596" width="21.140625" style="5" customWidth="1"/>
    <col min="3597" max="3597" width="9.5703125" style="5" customWidth="1"/>
    <col min="3598" max="3598" width="0.42578125" style="5" customWidth="1"/>
    <col min="3599" max="3605" width="6.42578125" style="5" customWidth="1"/>
    <col min="3606" max="3834" width="11.42578125" style="5"/>
    <col min="3835" max="3835" width="1" style="5" customWidth="1"/>
    <col min="3836" max="3836" width="4.28515625" style="5" customWidth="1"/>
    <col min="3837" max="3837" width="34.7109375" style="5" customWidth="1"/>
    <col min="3838" max="3838" width="0" style="5" hidden="1" customWidth="1"/>
    <col min="3839" max="3839" width="20" style="5" customWidth="1"/>
    <col min="3840" max="3840" width="20.85546875" style="5" customWidth="1"/>
    <col min="3841" max="3841" width="25" style="5" customWidth="1"/>
    <col min="3842" max="3842" width="18.7109375" style="5" customWidth="1"/>
    <col min="3843" max="3843" width="29.7109375" style="5" customWidth="1"/>
    <col min="3844" max="3844" width="13.42578125" style="5" customWidth="1"/>
    <col min="3845" max="3845" width="13.85546875" style="5" customWidth="1"/>
    <col min="3846" max="3850" width="16.5703125" style="5" customWidth="1"/>
    <col min="3851" max="3851" width="20.5703125" style="5" customWidth="1"/>
    <col min="3852" max="3852" width="21.140625" style="5" customWidth="1"/>
    <col min="3853" max="3853" width="9.5703125" style="5" customWidth="1"/>
    <col min="3854" max="3854" width="0.42578125" style="5" customWidth="1"/>
    <col min="3855" max="3861" width="6.42578125" style="5" customWidth="1"/>
    <col min="3862" max="4090" width="11.42578125" style="5"/>
    <col min="4091" max="4091" width="1" style="5" customWidth="1"/>
    <col min="4092" max="4092" width="4.28515625" style="5" customWidth="1"/>
    <col min="4093" max="4093" width="34.7109375" style="5" customWidth="1"/>
    <col min="4094" max="4094" width="0" style="5" hidden="1" customWidth="1"/>
    <col min="4095" max="4095" width="20" style="5" customWidth="1"/>
    <col min="4096" max="4096" width="20.85546875" style="5" customWidth="1"/>
    <col min="4097" max="4097" width="25" style="5" customWidth="1"/>
    <col min="4098" max="4098" width="18.7109375" style="5" customWidth="1"/>
    <col min="4099" max="4099" width="29.7109375" style="5" customWidth="1"/>
    <col min="4100" max="4100" width="13.42578125" style="5" customWidth="1"/>
    <col min="4101" max="4101" width="13.85546875" style="5" customWidth="1"/>
    <col min="4102" max="4106" width="16.5703125" style="5" customWidth="1"/>
    <col min="4107" max="4107" width="20.5703125" style="5" customWidth="1"/>
    <col min="4108" max="4108" width="21.140625" style="5" customWidth="1"/>
    <col min="4109" max="4109" width="9.5703125" style="5" customWidth="1"/>
    <col min="4110" max="4110" width="0.42578125" style="5" customWidth="1"/>
    <col min="4111" max="4117" width="6.42578125" style="5" customWidth="1"/>
    <col min="4118" max="4346" width="11.42578125" style="5"/>
    <col min="4347" max="4347" width="1" style="5" customWidth="1"/>
    <col min="4348" max="4348" width="4.28515625" style="5" customWidth="1"/>
    <col min="4349" max="4349" width="34.7109375" style="5" customWidth="1"/>
    <col min="4350" max="4350" width="0" style="5" hidden="1" customWidth="1"/>
    <col min="4351" max="4351" width="20" style="5" customWidth="1"/>
    <col min="4352" max="4352" width="20.85546875" style="5" customWidth="1"/>
    <col min="4353" max="4353" width="25" style="5" customWidth="1"/>
    <col min="4354" max="4354" width="18.7109375" style="5" customWidth="1"/>
    <col min="4355" max="4355" width="29.7109375" style="5" customWidth="1"/>
    <col min="4356" max="4356" width="13.42578125" style="5" customWidth="1"/>
    <col min="4357" max="4357" width="13.85546875" style="5" customWidth="1"/>
    <col min="4358" max="4362" width="16.5703125" style="5" customWidth="1"/>
    <col min="4363" max="4363" width="20.5703125" style="5" customWidth="1"/>
    <col min="4364" max="4364" width="21.140625" style="5" customWidth="1"/>
    <col min="4365" max="4365" width="9.5703125" style="5" customWidth="1"/>
    <col min="4366" max="4366" width="0.42578125" style="5" customWidth="1"/>
    <col min="4367" max="4373" width="6.42578125" style="5" customWidth="1"/>
    <col min="4374" max="4602" width="11.42578125" style="5"/>
    <col min="4603" max="4603" width="1" style="5" customWidth="1"/>
    <col min="4604" max="4604" width="4.28515625" style="5" customWidth="1"/>
    <col min="4605" max="4605" width="34.7109375" style="5" customWidth="1"/>
    <col min="4606" max="4606" width="0" style="5" hidden="1" customWidth="1"/>
    <col min="4607" max="4607" width="20" style="5" customWidth="1"/>
    <col min="4608" max="4608" width="20.85546875" style="5" customWidth="1"/>
    <col min="4609" max="4609" width="25" style="5" customWidth="1"/>
    <col min="4610" max="4610" width="18.7109375" style="5" customWidth="1"/>
    <col min="4611" max="4611" width="29.7109375" style="5" customWidth="1"/>
    <col min="4612" max="4612" width="13.42578125" style="5" customWidth="1"/>
    <col min="4613" max="4613" width="13.85546875" style="5" customWidth="1"/>
    <col min="4614" max="4618" width="16.5703125" style="5" customWidth="1"/>
    <col min="4619" max="4619" width="20.5703125" style="5" customWidth="1"/>
    <col min="4620" max="4620" width="21.140625" style="5" customWidth="1"/>
    <col min="4621" max="4621" width="9.5703125" style="5" customWidth="1"/>
    <col min="4622" max="4622" width="0.42578125" style="5" customWidth="1"/>
    <col min="4623" max="4629" width="6.42578125" style="5" customWidth="1"/>
    <col min="4630" max="4858" width="11.42578125" style="5"/>
    <col min="4859" max="4859" width="1" style="5" customWidth="1"/>
    <col min="4860" max="4860" width="4.28515625" style="5" customWidth="1"/>
    <col min="4861" max="4861" width="34.7109375" style="5" customWidth="1"/>
    <col min="4862" max="4862" width="0" style="5" hidden="1" customWidth="1"/>
    <col min="4863" max="4863" width="20" style="5" customWidth="1"/>
    <col min="4864" max="4864" width="20.85546875" style="5" customWidth="1"/>
    <col min="4865" max="4865" width="25" style="5" customWidth="1"/>
    <col min="4866" max="4866" width="18.7109375" style="5" customWidth="1"/>
    <col min="4867" max="4867" width="29.7109375" style="5" customWidth="1"/>
    <col min="4868" max="4868" width="13.42578125" style="5" customWidth="1"/>
    <col min="4869" max="4869" width="13.85546875" style="5" customWidth="1"/>
    <col min="4870" max="4874" width="16.5703125" style="5" customWidth="1"/>
    <col min="4875" max="4875" width="20.5703125" style="5" customWidth="1"/>
    <col min="4876" max="4876" width="21.140625" style="5" customWidth="1"/>
    <col min="4877" max="4877" width="9.5703125" style="5" customWidth="1"/>
    <col min="4878" max="4878" width="0.42578125" style="5" customWidth="1"/>
    <col min="4879" max="4885" width="6.42578125" style="5" customWidth="1"/>
    <col min="4886" max="5114" width="11.42578125" style="5"/>
    <col min="5115" max="5115" width="1" style="5" customWidth="1"/>
    <col min="5116" max="5116" width="4.28515625" style="5" customWidth="1"/>
    <col min="5117" max="5117" width="34.7109375" style="5" customWidth="1"/>
    <col min="5118" max="5118" width="0" style="5" hidden="1" customWidth="1"/>
    <col min="5119" max="5119" width="20" style="5" customWidth="1"/>
    <col min="5120" max="5120" width="20.85546875" style="5" customWidth="1"/>
    <col min="5121" max="5121" width="25" style="5" customWidth="1"/>
    <col min="5122" max="5122" width="18.7109375" style="5" customWidth="1"/>
    <col min="5123" max="5123" width="29.7109375" style="5" customWidth="1"/>
    <col min="5124" max="5124" width="13.42578125" style="5" customWidth="1"/>
    <col min="5125" max="5125" width="13.85546875" style="5" customWidth="1"/>
    <col min="5126" max="5130" width="16.5703125" style="5" customWidth="1"/>
    <col min="5131" max="5131" width="20.5703125" style="5" customWidth="1"/>
    <col min="5132" max="5132" width="21.140625" style="5" customWidth="1"/>
    <col min="5133" max="5133" width="9.5703125" style="5" customWidth="1"/>
    <col min="5134" max="5134" width="0.42578125" style="5" customWidth="1"/>
    <col min="5135" max="5141" width="6.42578125" style="5" customWidth="1"/>
    <col min="5142" max="5370" width="11.42578125" style="5"/>
    <col min="5371" max="5371" width="1" style="5" customWidth="1"/>
    <col min="5372" max="5372" width="4.28515625" style="5" customWidth="1"/>
    <col min="5373" max="5373" width="34.7109375" style="5" customWidth="1"/>
    <col min="5374" max="5374" width="0" style="5" hidden="1" customWidth="1"/>
    <col min="5375" max="5375" width="20" style="5" customWidth="1"/>
    <col min="5376" max="5376" width="20.85546875" style="5" customWidth="1"/>
    <col min="5377" max="5377" width="25" style="5" customWidth="1"/>
    <col min="5378" max="5378" width="18.7109375" style="5" customWidth="1"/>
    <col min="5379" max="5379" width="29.7109375" style="5" customWidth="1"/>
    <col min="5380" max="5380" width="13.42578125" style="5" customWidth="1"/>
    <col min="5381" max="5381" width="13.85546875" style="5" customWidth="1"/>
    <col min="5382" max="5386" width="16.5703125" style="5" customWidth="1"/>
    <col min="5387" max="5387" width="20.5703125" style="5" customWidth="1"/>
    <col min="5388" max="5388" width="21.140625" style="5" customWidth="1"/>
    <col min="5389" max="5389" width="9.5703125" style="5" customWidth="1"/>
    <col min="5390" max="5390" width="0.42578125" style="5" customWidth="1"/>
    <col min="5391" max="5397" width="6.42578125" style="5" customWidth="1"/>
    <col min="5398" max="5626" width="11.42578125" style="5"/>
    <col min="5627" max="5627" width="1" style="5" customWidth="1"/>
    <col min="5628" max="5628" width="4.28515625" style="5" customWidth="1"/>
    <col min="5629" max="5629" width="34.7109375" style="5" customWidth="1"/>
    <col min="5630" max="5630" width="0" style="5" hidden="1" customWidth="1"/>
    <col min="5631" max="5631" width="20" style="5" customWidth="1"/>
    <col min="5632" max="5632" width="20.85546875" style="5" customWidth="1"/>
    <col min="5633" max="5633" width="25" style="5" customWidth="1"/>
    <col min="5634" max="5634" width="18.7109375" style="5" customWidth="1"/>
    <col min="5635" max="5635" width="29.7109375" style="5" customWidth="1"/>
    <col min="5636" max="5636" width="13.42578125" style="5" customWidth="1"/>
    <col min="5637" max="5637" width="13.85546875" style="5" customWidth="1"/>
    <col min="5638" max="5642" width="16.5703125" style="5" customWidth="1"/>
    <col min="5643" max="5643" width="20.5703125" style="5" customWidth="1"/>
    <col min="5644" max="5644" width="21.140625" style="5" customWidth="1"/>
    <col min="5645" max="5645" width="9.5703125" style="5" customWidth="1"/>
    <col min="5646" max="5646" width="0.42578125" style="5" customWidth="1"/>
    <col min="5647" max="5653" width="6.42578125" style="5" customWidth="1"/>
    <col min="5654" max="5882" width="11.42578125" style="5"/>
    <col min="5883" max="5883" width="1" style="5" customWidth="1"/>
    <col min="5884" max="5884" width="4.28515625" style="5" customWidth="1"/>
    <col min="5885" max="5885" width="34.7109375" style="5" customWidth="1"/>
    <col min="5886" max="5886" width="0" style="5" hidden="1" customWidth="1"/>
    <col min="5887" max="5887" width="20" style="5" customWidth="1"/>
    <col min="5888" max="5888" width="20.85546875" style="5" customWidth="1"/>
    <col min="5889" max="5889" width="25" style="5" customWidth="1"/>
    <col min="5890" max="5890" width="18.7109375" style="5" customWidth="1"/>
    <col min="5891" max="5891" width="29.7109375" style="5" customWidth="1"/>
    <col min="5892" max="5892" width="13.42578125" style="5" customWidth="1"/>
    <col min="5893" max="5893" width="13.85546875" style="5" customWidth="1"/>
    <col min="5894" max="5898" width="16.5703125" style="5" customWidth="1"/>
    <col min="5899" max="5899" width="20.5703125" style="5" customWidth="1"/>
    <col min="5900" max="5900" width="21.140625" style="5" customWidth="1"/>
    <col min="5901" max="5901" width="9.5703125" style="5" customWidth="1"/>
    <col min="5902" max="5902" width="0.42578125" style="5" customWidth="1"/>
    <col min="5903" max="5909" width="6.42578125" style="5" customWidth="1"/>
    <col min="5910" max="6138" width="11.42578125" style="5"/>
    <col min="6139" max="6139" width="1" style="5" customWidth="1"/>
    <col min="6140" max="6140" width="4.28515625" style="5" customWidth="1"/>
    <col min="6141" max="6141" width="34.7109375" style="5" customWidth="1"/>
    <col min="6142" max="6142" width="0" style="5" hidden="1" customWidth="1"/>
    <col min="6143" max="6143" width="20" style="5" customWidth="1"/>
    <col min="6144" max="6144" width="20.85546875" style="5" customWidth="1"/>
    <col min="6145" max="6145" width="25" style="5" customWidth="1"/>
    <col min="6146" max="6146" width="18.7109375" style="5" customWidth="1"/>
    <col min="6147" max="6147" width="29.7109375" style="5" customWidth="1"/>
    <col min="6148" max="6148" width="13.42578125" style="5" customWidth="1"/>
    <col min="6149" max="6149" width="13.85546875" style="5" customWidth="1"/>
    <col min="6150" max="6154" width="16.5703125" style="5" customWidth="1"/>
    <col min="6155" max="6155" width="20.5703125" style="5" customWidth="1"/>
    <col min="6156" max="6156" width="21.140625" style="5" customWidth="1"/>
    <col min="6157" max="6157" width="9.5703125" style="5" customWidth="1"/>
    <col min="6158" max="6158" width="0.42578125" style="5" customWidth="1"/>
    <col min="6159" max="6165" width="6.42578125" style="5" customWidth="1"/>
    <col min="6166" max="6394" width="11.42578125" style="5"/>
    <col min="6395" max="6395" width="1" style="5" customWidth="1"/>
    <col min="6396" max="6396" width="4.28515625" style="5" customWidth="1"/>
    <col min="6397" max="6397" width="34.7109375" style="5" customWidth="1"/>
    <col min="6398" max="6398" width="0" style="5" hidden="1" customWidth="1"/>
    <col min="6399" max="6399" width="20" style="5" customWidth="1"/>
    <col min="6400" max="6400" width="20.85546875" style="5" customWidth="1"/>
    <col min="6401" max="6401" width="25" style="5" customWidth="1"/>
    <col min="6402" max="6402" width="18.7109375" style="5" customWidth="1"/>
    <col min="6403" max="6403" width="29.7109375" style="5" customWidth="1"/>
    <col min="6404" max="6404" width="13.42578125" style="5" customWidth="1"/>
    <col min="6405" max="6405" width="13.85546875" style="5" customWidth="1"/>
    <col min="6406" max="6410" width="16.5703125" style="5" customWidth="1"/>
    <col min="6411" max="6411" width="20.5703125" style="5" customWidth="1"/>
    <col min="6412" max="6412" width="21.140625" style="5" customWidth="1"/>
    <col min="6413" max="6413" width="9.5703125" style="5" customWidth="1"/>
    <col min="6414" max="6414" width="0.42578125" style="5" customWidth="1"/>
    <col min="6415" max="6421" width="6.42578125" style="5" customWidth="1"/>
    <col min="6422" max="6650" width="11.42578125" style="5"/>
    <col min="6651" max="6651" width="1" style="5" customWidth="1"/>
    <col min="6652" max="6652" width="4.28515625" style="5" customWidth="1"/>
    <col min="6653" max="6653" width="34.7109375" style="5" customWidth="1"/>
    <col min="6654" max="6654" width="0" style="5" hidden="1" customWidth="1"/>
    <col min="6655" max="6655" width="20" style="5" customWidth="1"/>
    <col min="6656" max="6656" width="20.85546875" style="5" customWidth="1"/>
    <col min="6657" max="6657" width="25" style="5" customWidth="1"/>
    <col min="6658" max="6658" width="18.7109375" style="5" customWidth="1"/>
    <col min="6659" max="6659" width="29.7109375" style="5" customWidth="1"/>
    <col min="6660" max="6660" width="13.42578125" style="5" customWidth="1"/>
    <col min="6661" max="6661" width="13.85546875" style="5" customWidth="1"/>
    <col min="6662" max="6666" width="16.5703125" style="5" customWidth="1"/>
    <col min="6667" max="6667" width="20.5703125" style="5" customWidth="1"/>
    <col min="6668" max="6668" width="21.140625" style="5" customWidth="1"/>
    <col min="6669" max="6669" width="9.5703125" style="5" customWidth="1"/>
    <col min="6670" max="6670" width="0.42578125" style="5" customWidth="1"/>
    <col min="6671" max="6677" width="6.42578125" style="5" customWidth="1"/>
    <col min="6678" max="6906" width="11.42578125" style="5"/>
    <col min="6907" max="6907" width="1" style="5" customWidth="1"/>
    <col min="6908" max="6908" width="4.28515625" style="5" customWidth="1"/>
    <col min="6909" max="6909" width="34.7109375" style="5" customWidth="1"/>
    <col min="6910" max="6910" width="0" style="5" hidden="1" customWidth="1"/>
    <col min="6911" max="6911" width="20" style="5" customWidth="1"/>
    <col min="6912" max="6912" width="20.85546875" style="5" customWidth="1"/>
    <col min="6913" max="6913" width="25" style="5" customWidth="1"/>
    <col min="6914" max="6914" width="18.7109375" style="5" customWidth="1"/>
    <col min="6915" max="6915" width="29.7109375" style="5" customWidth="1"/>
    <col min="6916" max="6916" width="13.42578125" style="5" customWidth="1"/>
    <col min="6917" max="6917" width="13.85546875" style="5" customWidth="1"/>
    <col min="6918" max="6922" width="16.5703125" style="5" customWidth="1"/>
    <col min="6923" max="6923" width="20.5703125" style="5" customWidth="1"/>
    <col min="6924" max="6924" width="21.140625" style="5" customWidth="1"/>
    <col min="6925" max="6925" width="9.5703125" style="5" customWidth="1"/>
    <col min="6926" max="6926" width="0.42578125" style="5" customWidth="1"/>
    <col min="6927" max="6933" width="6.42578125" style="5" customWidth="1"/>
    <col min="6934" max="7162" width="11.42578125" style="5"/>
    <col min="7163" max="7163" width="1" style="5" customWidth="1"/>
    <col min="7164" max="7164" width="4.28515625" style="5" customWidth="1"/>
    <col min="7165" max="7165" width="34.7109375" style="5" customWidth="1"/>
    <col min="7166" max="7166" width="0" style="5" hidden="1" customWidth="1"/>
    <col min="7167" max="7167" width="20" style="5" customWidth="1"/>
    <col min="7168" max="7168" width="20.85546875" style="5" customWidth="1"/>
    <col min="7169" max="7169" width="25" style="5" customWidth="1"/>
    <col min="7170" max="7170" width="18.7109375" style="5" customWidth="1"/>
    <col min="7171" max="7171" width="29.7109375" style="5" customWidth="1"/>
    <col min="7172" max="7172" width="13.42578125" style="5" customWidth="1"/>
    <col min="7173" max="7173" width="13.85546875" style="5" customWidth="1"/>
    <col min="7174" max="7178" width="16.5703125" style="5" customWidth="1"/>
    <col min="7179" max="7179" width="20.5703125" style="5" customWidth="1"/>
    <col min="7180" max="7180" width="21.140625" style="5" customWidth="1"/>
    <col min="7181" max="7181" width="9.5703125" style="5" customWidth="1"/>
    <col min="7182" max="7182" width="0.42578125" style="5" customWidth="1"/>
    <col min="7183" max="7189" width="6.42578125" style="5" customWidth="1"/>
    <col min="7190" max="7418" width="11.42578125" style="5"/>
    <col min="7419" max="7419" width="1" style="5" customWidth="1"/>
    <col min="7420" max="7420" width="4.28515625" style="5" customWidth="1"/>
    <col min="7421" max="7421" width="34.7109375" style="5" customWidth="1"/>
    <col min="7422" max="7422" width="0" style="5" hidden="1" customWidth="1"/>
    <col min="7423" max="7423" width="20" style="5" customWidth="1"/>
    <col min="7424" max="7424" width="20.85546875" style="5" customWidth="1"/>
    <col min="7425" max="7425" width="25" style="5" customWidth="1"/>
    <col min="7426" max="7426" width="18.7109375" style="5" customWidth="1"/>
    <col min="7427" max="7427" width="29.7109375" style="5" customWidth="1"/>
    <col min="7428" max="7428" width="13.42578125" style="5" customWidth="1"/>
    <col min="7429" max="7429" width="13.85546875" style="5" customWidth="1"/>
    <col min="7430" max="7434" width="16.5703125" style="5" customWidth="1"/>
    <col min="7435" max="7435" width="20.5703125" style="5" customWidth="1"/>
    <col min="7436" max="7436" width="21.140625" style="5" customWidth="1"/>
    <col min="7437" max="7437" width="9.5703125" style="5" customWidth="1"/>
    <col min="7438" max="7438" width="0.42578125" style="5" customWidth="1"/>
    <col min="7439" max="7445" width="6.42578125" style="5" customWidth="1"/>
    <col min="7446" max="7674" width="11.42578125" style="5"/>
    <col min="7675" max="7675" width="1" style="5" customWidth="1"/>
    <col min="7676" max="7676" width="4.28515625" style="5" customWidth="1"/>
    <col min="7677" max="7677" width="34.7109375" style="5" customWidth="1"/>
    <col min="7678" max="7678" width="0" style="5" hidden="1" customWidth="1"/>
    <col min="7679" max="7679" width="20" style="5" customWidth="1"/>
    <col min="7680" max="7680" width="20.85546875" style="5" customWidth="1"/>
    <col min="7681" max="7681" width="25" style="5" customWidth="1"/>
    <col min="7682" max="7682" width="18.7109375" style="5" customWidth="1"/>
    <col min="7683" max="7683" width="29.7109375" style="5" customWidth="1"/>
    <col min="7684" max="7684" width="13.42578125" style="5" customWidth="1"/>
    <col min="7685" max="7685" width="13.85546875" style="5" customWidth="1"/>
    <col min="7686" max="7690" width="16.5703125" style="5" customWidth="1"/>
    <col min="7691" max="7691" width="20.5703125" style="5" customWidth="1"/>
    <col min="7692" max="7692" width="21.140625" style="5" customWidth="1"/>
    <col min="7693" max="7693" width="9.5703125" style="5" customWidth="1"/>
    <col min="7694" max="7694" width="0.42578125" style="5" customWidth="1"/>
    <col min="7695" max="7701" width="6.42578125" style="5" customWidth="1"/>
    <col min="7702" max="7930" width="11.42578125" style="5"/>
    <col min="7931" max="7931" width="1" style="5" customWidth="1"/>
    <col min="7932" max="7932" width="4.28515625" style="5" customWidth="1"/>
    <col min="7933" max="7933" width="34.7109375" style="5" customWidth="1"/>
    <col min="7934" max="7934" width="0" style="5" hidden="1" customWidth="1"/>
    <col min="7935" max="7935" width="20" style="5" customWidth="1"/>
    <col min="7936" max="7936" width="20.85546875" style="5" customWidth="1"/>
    <col min="7937" max="7937" width="25" style="5" customWidth="1"/>
    <col min="7938" max="7938" width="18.7109375" style="5" customWidth="1"/>
    <col min="7939" max="7939" width="29.7109375" style="5" customWidth="1"/>
    <col min="7940" max="7940" width="13.42578125" style="5" customWidth="1"/>
    <col min="7941" max="7941" width="13.85546875" style="5" customWidth="1"/>
    <col min="7942" max="7946" width="16.5703125" style="5" customWidth="1"/>
    <col min="7947" max="7947" width="20.5703125" style="5" customWidth="1"/>
    <col min="7948" max="7948" width="21.140625" style="5" customWidth="1"/>
    <col min="7949" max="7949" width="9.5703125" style="5" customWidth="1"/>
    <col min="7950" max="7950" width="0.42578125" style="5" customWidth="1"/>
    <col min="7951" max="7957" width="6.42578125" style="5" customWidth="1"/>
    <col min="7958" max="8186" width="11.42578125" style="5"/>
    <col min="8187" max="8187" width="1" style="5" customWidth="1"/>
    <col min="8188" max="8188" width="4.28515625" style="5" customWidth="1"/>
    <col min="8189" max="8189" width="34.7109375" style="5" customWidth="1"/>
    <col min="8190" max="8190" width="0" style="5" hidden="1" customWidth="1"/>
    <col min="8191" max="8191" width="20" style="5" customWidth="1"/>
    <col min="8192" max="8192" width="20.85546875" style="5" customWidth="1"/>
    <col min="8193" max="8193" width="25" style="5" customWidth="1"/>
    <col min="8194" max="8194" width="18.7109375" style="5" customWidth="1"/>
    <col min="8195" max="8195" width="29.7109375" style="5" customWidth="1"/>
    <col min="8196" max="8196" width="13.42578125" style="5" customWidth="1"/>
    <col min="8197" max="8197" width="13.85546875" style="5" customWidth="1"/>
    <col min="8198" max="8202" width="16.5703125" style="5" customWidth="1"/>
    <col min="8203" max="8203" width="20.5703125" style="5" customWidth="1"/>
    <col min="8204" max="8204" width="21.140625" style="5" customWidth="1"/>
    <col min="8205" max="8205" width="9.5703125" style="5" customWidth="1"/>
    <col min="8206" max="8206" width="0.42578125" style="5" customWidth="1"/>
    <col min="8207" max="8213" width="6.42578125" style="5" customWidth="1"/>
    <col min="8214" max="8442" width="11.42578125" style="5"/>
    <col min="8443" max="8443" width="1" style="5" customWidth="1"/>
    <col min="8444" max="8444" width="4.28515625" style="5" customWidth="1"/>
    <col min="8445" max="8445" width="34.7109375" style="5" customWidth="1"/>
    <col min="8446" max="8446" width="0" style="5" hidden="1" customWidth="1"/>
    <col min="8447" max="8447" width="20" style="5" customWidth="1"/>
    <col min="8448" max="8448" width="20.85546875" style="5" customWidth="1"/>
    <col min="8449" max="8449" width="25" style="5" customWidth="1"/>
    <col min="8450" max="8450" width="18.7109375" style="5" customWidth="1"/>
    <col min="8451" max="8451" width="29.7109375" style="5" customWidth="1"/>
    <col min="8452" max="8452" width="13.42578125" style="5" customWidth="1"/>
    <col min="8453" max="8453" width="13.85546875" style="5" customWidth="1"/>
    <col min="8454" max="8458" width="16.5703125" style="5" customWidth="1"/>
    <col min="8459" max="8459" width="20.5703125" style="5" customWidth="1"/>
    <col min="8460" max="8460" width="21.140625" style="5" customWidth="1"/>
    <col min="8461" max="8461" width="9.5703125" style="5" customWidth="1"/>
    <col min="8462" max="8462" width="0.42578125" style="5" customWidth="1"/>
    <col min="8463" max="8469" width="6.42578125" style="5" customWidth="1"/>
    <col min="8470" max="8698" width="11.42578125" style="5"/>
    <col min="8699" max="8699" width="1" style="5" customWidth="1"/>
    <col min="8700" max="8700" width="4.28515625" style="5" customWidth="1"/>
    <col min="8701" max="8701" width="34.7109375" style="5" customWidth="1"/>
    <col min="8702" max="8702" width="0" style="5" hidden="1" customWidth="1"/>
    <col min="8703" max="8703" width="20" style="5" customWidth="1"/>
    <col min="8704" max="8704" width="20.85546875" style="5" customWidth="1"/>
    <col min="8705" max="8705" width="25" style="5" customWidth="1"/>
    <col min="8706" max="8706" width="18.7109375" style="5" customWidth="1"/>
    <col min="8707" max="8707" width="29.7109375" style="5" customWidth="1"/>
    <col min="8708" max="8708" width="13.42578125" style="5" customWidth="1"/>
    <col min="8709" max="8709" width="13.85546875" style="5" customWidth="1"/>
    <col min="8710" max="8714" width="16.5703125" style="5" customWidth="1"/>
    <col min="8715" max="8715" width="20.5703125" style="5" customWidth="1"/>
    <col min="8716" max="8716" width="21.140625" style="5" customWidth="1"/>
    <col min="8717" max="8717" width="9.5703125" style="5" customWidth="1"/>
    <col min="8718" max="8718" width="0.42578125" style="5" customWidth="1"/>
    <col min="8719" max="8725" width="6.42578125" style="5" customWidth="1"/>
    <col min="8726" max="8954" width="11.42578125" style="5"/>
    <col min="8955" max="8955" width="1" style="5" customWidth="1"/>
    <col min="8956" max="8956" width="4.28515625" style="5" customWidth="1"/>
    <col min="8957" max="8957" width="34.7109375" style="5" customWidth="1"/>
    <col min="8958" max="8958" width="0" style="5" hidden="1" customWidth="1"/>
    <col min="8959" max="8959" width="20" style="5" customWidth="1"/>
    <col min="8960" max="8960" width="20.85546875" style="5" customWidth="1"/>
    <col min="8961" max="8961" width="25" style="5" customWidth="1"/>
    <col min="8962" max="8962" width="18.7109375" style="5" customWidth="1"/>
    <col min="8963" max="8963" width="29.7109375" style="5" customWidth="1"/>
    <col min="8964" max="8964" width="13.42578125" style="5" customWidth="1"/>
    <col min="8965" max="8965" width="13.85546875" style="5" customWidth="1"/>
    <col min="8966" max="8970" width="16.5703125" style="5" customWidth="1"/>
    <col min="8971" max="8971" width="20.5703125" style="5" customWidth="1"/>
    <col min="8972" max="8972" width="21.140625" style="5" customWidth="1"/>
    <col min="8973" max="8973" width="9.5703125" style="5" customWidth="1"/>
    <col min="8974" max="8974" width="0.42578125" style="5" customWidth="1"/>
    <col min="8975" max="8981" width="6.42578125" style="5" customWidth="1"/>
    <col min="8982" max="9210" width="11.42578125" style="5"/>
    <col min="9211" max="9211" width="1" style="5" customWidth="1"/>
    <col min="9212" max="9212" width="4.28515625" style="5" customWidth="1"/>
    <col min="9213" max="9213" width="34.7109375" style="5" customWidth="1"/>
    <col min="9214" max="9214" width="0" style="5" hidden="1" customWidth="1"/>
    <col min="9215" max="9215" width="20" style="5" customWidth="1"/>
    <col min="9216" max="9216" width="20.85546875" style="5" customWidth="1"/>
    <col min="9217" max="9217" width="25" style="5" customWidth="1"/>
    <col min="9218" max="9218" width="18.7109375" style="5" customWidth="1"/>
    <col min="9219" max="9219" width="29.7109375" style="5" customWidth="1"/>
    <col min="9220" max="9220" width="13.42578125" style="5" customWidth="1"/>
    <col min="9221" max="9221" width="13.85546875" style="5" customWidth="1"/>
    <col min="9222" max="9226" width="16.5703125" style="5" customWidth="1"/>
    <col min="9227" max="9227" width="20.5703125" style="5" customWidth="1"/>
    <col min="9228" max="9228" width="21.140625" style="5" customWidth="1"/>
    <col min="9229" max="9229" width="9.5703125" style="5" customWidth="1"/>
    <col min="9230" max="9230" width="0.42578125" style="5" customWidth="1"/>
    <col min="9231" max="9237" width="6.42578125" style="5" customWidth="1"/>
    <col min="9238" max="9466" width="11.42578125" style="5"/>
    <col min="9467" max="9467" width="1" style="5" customWidth="1"/>
    <col min="9468" max="9468" width="4.28515625" style="5" customWidth="1"/>
    <col min="9469" max="9469" width="34.7109375" style="5" customWidth="1"/>
    <col min="9470" max="9470" width="0" style="5" hidden="1" customWidth="1"/>
    <col min="9471" max="9471" width="20" style="5" customWidth="1"/>
    <col min="9472" max="9472" width="20.85546875" style="5" customWidth="1"/>
    <col min="9473" max="9473" width="25" style="5" customWidth="1"/>
    <col min="9474" max="9474" width="18.7109375" style="5" customWidth="1"/>
    <col min="9475" max="9475" width="29.7109375" style="5" customWidth="1"/>
    <col min="9476" max="9476" width="13.42578125" style="5" customWidth="1"/>
    <col min="9477" max="9477" width="13.85546875" style="5" customWidth="1"/>
    <col min="9478" max="9482" width="16.5703125" style="5" customWidth="1"/>
    <col min="9483" max="9483" width="20.5703125" style="5" customWidth="1"/>
    <col min="9484" max="9484" width="21.140625" style="5" customWidth="1"/>
    <col min="9485" max="9485" width="9.5703125" style="5" customWidth="1"/>
    <col min="9486" max="9486" width="0.42578125" style="5" customWidth="1"/>
    <col min="9487" max="9493" width="6.42578125" style="5" customWidth="1"/>
    <col min="9494" max="9722" width="11.42578125" style="5"/>
    <col min="9723" max="9723" width="1" style="5" customWidth="1"/>
    <col min="9724" max="9724" width="4.28515625" style="5" customWidth="1"/>
    <col min="9725" max="9725" width="34.7109375" style="5" customWidth="1"/>
    <col min="9726" max="9726" width="0" style="5" hidden="1" customWidth="1"/>
    <col min="9727" max="9727" width="20" style="5" customWidth="1"/>
    <col min="9728" max="9728" width="20.85546875" style="5" customWidth="1"/>
    <col min="9729" max="9729" width="25" style="5" customWidth="1"/>
    <col min="9730" max="9730" width="18.7109375" style="5" customWidth="1"/>
    <col min="9731" max="9731" width="29.7109375" style="5" customWidth="1"/>
    <col min="9732" max="9732" width="13.42578125" style="5" customWidth="1"/>
    <col min="9733" max="9733" width="13.85546875" style="5" customWidth="1"/>
    <col min="9734" max="9738" width="16.5703125" style="5" customWidth="1"/>
    <col min="9739" max="9739" width="20.5703125" style="5" customWidth="1"/>
    <col min="9740" max="9740" width="21.140625" style="5" customWidth="1"/>
    <col min="9741" max="9741" width="9.5703125" style="5" customWidth="1"/>
    <col min="9742" max="9742" width="0.42578125" style="5" customWidth="1"/>
    <col min="9743" max="9749" width="6.42578125" style="5" customWidth="1"/>
    <col min="9750" max="9978" width="11.42578125" style="5"/>
    <col min="9979" max="9979" width="1" style="5" customWidth="1"/>
    <col min="9980" max="9980" width="4.28515625" style="5" customWidth="1"/>
    <col min="9981" max="9981" width="34.7109375" style="5" customWidth="1"/>
    <col min="9982" max="9982" width="0" style="5" hidden="1" customWidth="1"/>
    <col min="9983" max="9983" width="20" style="5" customWidth="1"/>
    <col min="9984" max="9984" width="20.85546875" style="5" customWidth="1"/>
    <col min="9985" max="9985" width="25" style="5" customWidth="1"/>
    <col min="9986" max="9986" width="18.7109375" style="5" customWidth="1"/>
    <col min="9987" max="9987" width="29.7109375" style="5" customWidth="1"/>
    <col min="9988" max="9988" width="13.42578125" style="5" customWidth="1"/>
    <col min="9989" max="9989" width="13.85546875" style="5" customWidth="1"/>
    <col min="9990" max="9994" width="16.5703125" style="5" customWidth="1"/>
    <col min="9995" max="9995" width="20.5703125" style="5" customWidth="1"/>
    <col min="9996" max="9996" width="21.140625" style="5" customWidth="1"/>
    <col min="9997" max="9997" width="9.5703125" style="5" customWidth="1"/>
    <col min="9998" max="9998" width="0.42578125" style="5" customWidth="1"/>
    <col min="9999" max="10005" width="6.42578125" style="5" customWidth="1"/>
    <col min="10006" max="10234" width="11.42578125" style="5"/>
    <col min="10235" max="10235" width="1" style="5" customWidth="1"/>
    <col min="10236" max="10236" width="4.28515625" style="5" customWidth="1"/>
    <col min="10237" max="10237" width="34.7109375" style="5" customWidth="1"/>
    <col min="10238" max="10238" width="0" style="5" hidden="1" customWidth="1"/>
    <col min="10239" max="10239" width="20" style="5" customWidth="1"/>
    <col min="10240" max="10240" width="20.85546875" style="5" customWidth="1"/>
    <col min="10241" max="10241" width="25" style="5" customWidth="1"/>
    <col min="10242" max="10242" width="18.7109375" style="5" customWidth="1"/>
    <col min="10243" max="10243" width="29.7109375" style="5" customWidth="1"/>
    <col min="10244" max="10244" width="13.42578125" style="5" customWidth="1"/>
    <col min="10245" max="10245" width="13.85546875" style="5" customWidth="1"/>
    <col min="10246" max="10250" width="16.5703125" style="5" customWidth="1"/>
    <col min="10251" max="10251" width="20.5703125" style="5" customWidth="1"/>
    <col min="10252" max="10252" width="21.140625" style="5" customWidth="1"/>
    <col min="10253" max="10253" width="9.5703125" style="5" customWidth="1"/>
    <col min="10254" max="10254" width="0.42578125" style="5" customWidth="1"/>
    <col min="10255" max="10261" width="6.42578125" style="5" customWidth="1"/>
    <col min="10262" max="10490" width="11.42578125" style="5"/>
    <col min="10491" max="10491" width="1" style="5" customWidth="1"/>
    <col min="10492" max="10492" width="4.28515625" style="5" customWidth="1"/>
    <col min="10493" max="10493" width="34.7109375" style="5" customWidth="1"/>
    <col min="10494" max="10494" width="0" style="5" hidden="1" customWidth="1"/>
    <col min="10495" max="10495" width="20" style="5" customWidth="1"/>
    <col min="10496" max="10496" width="20.85546875" style="5" customWidth="1"/>
    <col min="10497" max="10497" width="25" style="5" customWidth="1"/>
    <col min="10498" max="10498" width="18.7109375" style="5" customWidth="1"/>
    <col min="10499" max="10499" width="29.7109375" style="5" customWidth="1"/>
    <col min="10500" max="10500" width="13.42578125" style="5" customWidth="1"/>
    <col min="10501" max="10501" width="13.85546875" style="5" customWidth="1"/>
    <col min="10502" max="10506" width="16.5703125" style="5" customWidth="1"/>
    <col min="10507" max="10507" width="20.5703125" style="5" customWidth="1"/>
    <col min="10508" max="10508" width="21.140625" style="5" customWidth="1"/>
    <col min="10509" max="10509" width="9.5703125" style="5" customWidth="1"/>
    <col min="10510" max="10510" width="0.42578125" style="5" customWidth="1"/>
    <col min="10511" max="10517" width="6.42578125" style="5" customWidth="1"/>
    <col min="10518" max="10746" width="11.42578125" style="5"/>
    <col min="10747" max="10747" width="1" style="5" customWidth="1"/>
    <col min="10748" max="10748" width="4.28515625" style="5" customWidth="1"/>
    <col min="10749" max="10749" width="34.7109375" style="5" customWidth="1"/>
    <col min="10750" max="10750" width="0" style="5" hidden="1" customWidth="1"/>
    <col min="10751" max="10751" width="20" style="5" customWidth="1"/>
    <col min="10752" max="10752" width="20.85546875" style="5" customWidth="1"/>
    <col min="10753" max="10753" width="25" style="5" customWidth="1"/>
    <col min="10754" max="10754" width="18.7109375" style="5" customWidth="1"/>
    <col min="10755" max="10755" width="29.7109375" style="5" customWidth="1"/>
    <col min="10756" max="10756" width="13.42578125" style="5" customWidth="1"/>
    <col min="10757" max="10757" width="13.85546875" style="5" customWidth="1"/>
    <col min="10758" max="10762" width="16.5703125" style="5" customWidth="1"/>
    <col min="10763" max="10763" width="20.5703125" style="5" customWidth="1"/>
    <col min="10764" max="10764" width="21.140625" style="5" customWidth="1"/>
    <col min="10765" max="10765" width="9.5703125" style="5" customWidth="1"/>
    <col min="10766" max="10766" width="0.42578125" style="5" customWidth="1"/>
    <col min="10767" max="10773" width="6.42578125" style="5" customWidth="1"/>
    <col min="10774" max="11002" width="11.42578125" style="5"/>
    <col min="11003" max="11003" width="1" style="5" customWidth="1"/>
    <col min="11004" max="11004" width="4.28515625" style="5" customWidth="1"/>
    <col min="11005" max="11005" width="34.7109375" style="5" customWidth="1"/>
    <col min="11006" max="11006" width="0" style="5" hidden="1" customWidth="1"/>
    <col min="11007" max="11007" width="20" style="5" customWidth="1"/>
    <col min="11008" max="11008" width="20.85546875" style="5" customWidth="1"/>
    <col min="11009" max="11009" width="25" style="5" customWidth="1"/>
    <col min="11010" max="11010" width="18.7109375" style="5" customWidth="1"/>
    <col min="11011" max="11011" width="29.7109375" style="5" customWidth="1"/>
    <col min="11012" max="11012" width="13.42578125" style="5" customWidth="1"/>
    <col min="11013" max="11013" width="13.85546875" style="5" customWidth="1"/>
    <col min="11014" max="11018" width="16.5703125" style="5" customWidth="1"/>
    <col min="11019" max="11019" width="20.5703125" style="5" customWidth="1"/>
    <col min="11020" max="11020" width="21.140625" style="5" customWidth="1"/>
    <col min="11021" max="11021" width="9.5703125" style="5" customWidth="1"/>
    <col min="11022" max="11022" width="0.42578125" style="5" customWidth="1"/>
    <col min="11023" max="11029" width="6.42578125" style="5" customWidth="1"/>
    <col min="11030" max="11258" width="11.42578125" style="5"/>
    <col min="11259" max="11259" width="1" style="5" customWidth="1"/>
    <col min="11260" max="11260" width="4.28515625" style="5" customWidth="1"/>
    <col min="11261" max="11261" width="34.7109375" style="5" customWidth="1"/>
    <col min="11262" max="11262" width="0" style="5" hidden="1" customWidth="1"/>
    <col min="11263" max="11263" width="20" style="5" customWidth="1"/>
    <col min="11264" max="11264" width="20.85546875" style="5" customWidth="1"/>
    <col min="11265" max="11265" width="25" style="5" customWidth="1"/>
    <col min="11266" max="11266" width="18.7109375" style="5" customWidth="1"/>
    <col min="11267" max="11267" width="29.7109375" style="5" customWidth="1"/>
    <col min="11268" max="11268" width="13.42578125" style="5" customWidth="1"/>
    <col min="11269" max="11269" width="13.85546875" style="5" customWidth="1"/>
    <col min="11270" max="11274" width="16.5703125" style="5" customWidth="1"/>
    <col min="11275" max="11275" width="20.5703125" style="5" customWidth="1"/>
    <col min="11276" max="11276" width="21.140625" style="5" customWidth="1"/>
    <col min="11277" max="11277" width="9.5703125" style="5" customWidth="1"/>
    <col min="11278" max="11278" width="0.42578125" style="5" customWidth="1"/>
    <col min="11279" max="11285" width="6.42578125" style="5" customWidth="1"/>
    <col min="11286" max="11514" width="11.42578125" style="5"/>
    <col min="11515" max="11515" width="1" style="5" customWidth="1"/>
    <col min="11516" max="11516" width="4.28515625" style="5" customWidth="1"/>
    <col min="11517" max="11517" width="34.7109375" style="5" customWidth="1"/>
    <col min="11518" max="11518" width="0" style="5" hidden="1" customWidth="1"/>
    <col min="11519" max="11519" width="20" style="5" customWidth="1"/>
    <col min="11520" max="11520" width="20.85546875" style="5" customWidth="1"/>
    <col min="11521" max="11521" width="25" style="5" customWidth="1"/>
    <col min="11522" max="11522" width="18.7109375" style="5" customWidth="1"/>
    <col min="11523" max="11523" width="29.7109375" style="5" customWidth="1"/>
    <col min="11524" max="11524" width="13.42578125" style="5" customWidth="1"/>
    <col min="11525" max="11525" width="13.85546875" style="5" customWidth="1"/>
    <col min="11526" max="11530" width="16.5703125" style="5" customWidth="1"/>
    <col min="11531" max="11531" width="20.5703125" style="5" customWidth="1"/>
    <col min="11532" max="11532" width="21.140625" style="5" customWidth="1"/>
    <col min="11533" max="11533" width="9.5703125" style="5" customWidth="1"/>
    <col min="11534" max="11534" width="0.42578125" style="5" customWidth="1"/>
    <col min="11535" max="11541" width="6.42578125" style="5" customWidth="1"/>
    <col min="11542" max="11770" width="11.42578125" style="5"/>
    <col min="11771" max="11771" width="1" style="5" customWidth="1"/>
    <col min="11772" max="11772" width="4.28515625" style="5" customWidth="1"/>
    <col min="11773" max="11773" width="34.7109375" style="5" customWidth="1"/>
    <col min="11774" max="11774" width="0" style="5" hidden="1" customWidth="1"/>
    <col min="11775" max="11775" width="20" style="5" customWidth="1"/>
    <col min="11776" max="11776" width="20.85546875" style="5" customWidth="1"/>
    <col min="11777" max="11777" width="25" style="5" customWidth="1"/>
    <col min="11778" max="11778" width="18.7109375" style="5" customWidth="1"/>
    <col min="11779" max="11779" width="29.7109375" style="5" customWidth="1"/>
    <col min="11780" max="11780" width="13.42578125" style="5" customWidth="1"/>
    <col min="11781" max="11781" width="13.85546875" style="5" customWidth="1"/>
    <col min="11782" max="11786" width="16.5703125" style="5" customWidth="1"/>
    <col min="11787" max="11787" width="20.5703125" style="5" customWidth="1"/>
    <col min="11788" max="11788" width="21.140625" style="5" customWidth="1"/>
    <col min="11789" max="11789" width="9.5703125" style="5" customWidth="1"/>
    <col min="11790" max="11790" width="0.42578125" style="5" customWidth="1"/>
    <col min="11791" max="11797" width="6.42578125" style="5" customWidth="1"/>
    <col min="11798" max="12026" width="11.42578125" style="5"/>
    <col min="12027" max="12027" width="1" style="5" customWidth="1"/>
    <col min="12028" max="12028" width="4.28515625" style="5" customWidth="1"/>
    <col min="12029" max="12029" width="34.7109375" style="5" customWidth="1"/>
    <col min="12030" max="12030" width="0" style="5" hidden="1" customWidth="1"/>
    <col min="12031" max="12031" width="20" style="5" customWidth="1"/>
    <col min="12032" max="12032" width="20.85546875" style="5" customWidth="1"/>
    <col min="12033" max="12033" width="25" style="5" customWidth="1"/>
    <col min="12034" max="12034" width="18.7109375" style="5" customWidth="1"/>
    <col min="12035" max="12035" width="29.7109375" style="5" customWidth="1"/>
    <col min="12036" max="12036" width="13.42578125" style="5" customWidth="1"/>
    <col min="12037" max="12037" width="13.85546875" style="5" customWidth="1"/>
    <col min="12038" max="12042" width="16.5703125" style="5" customWidth="1"/>
    <col min="12043" max="12043" width="20.5703125" style="5" customWidth="1"/>
    <col min="12044" max="12044" width="21.140625" style="5" customWidth="1"/>
    <col min="12045" max="12045" width="9.5703125" style="5" customWidth="1"/>
    <col min="12046" max="12046" width="0.42578125" style="5" customWidth="1"/>
    <col min="12047" max="12053" width="6.42578125" style="5" customWidth="1"/>
    <col min="12054" max="12282" width="11.42578125" style="5"/>
    <col min="12283" max="12283" width="1" style="5" customWidth="1"/>
    <col min="12284" max="12284" width="4.28515625" style="5" customWidth="1"/>
    <col min="12285" max="12285" width="34.7109375" style="5" customWidth="1"/>
    <col min="12286" max="12286" width="0" style="5" hidden="1" customWidth="1"/>
    <col min="12287" max="12287" width="20" style="5" customWidth="1"/>
    <col min="12288" max="12288" width="20.85546875" style="5" customWidth="1"/>
    <col min="12289" max="12289" width="25" style="5" customWidth="1"/>
    <col min="12290" max="12290" width="18.7109375" style="5" customWidth="1"/>
    <col min="12291" max="12291" width="29.7109375" style="5" customWidth="1"/>
    <col min="12292" max="12292" width="13.42578125" style="5" customWidth="1"/>
    <col min="12293" max="12293" width="13.85546875" style="5" customWidth="1"/>
    <col min="12294" max="12298" width="16.5703125" style="5" customWidth="1"/>
    <col min="12299" max="12299" width="20.5703125" style="5" customWidth="1"/>
    <col min="12300" max="12300" width="21.140625" style="5" customWidth="1"/>
    <col min="12301" max="12301" width="9.5703125" style="5" customWidth="1"/>
    <col min="12302" max="12302" width="0.42578125" style="5" customWidth="1"/>
    <col min="12303" max="12309" width="6.42578125" style="5" customWidth="1"/>
    <col min="12310" max="12538" width="11.42578125" style="5"/>
    <col min="12539" max="12539" width="1" style="5" customWidth="1"/>
    <col min="12540" max="12540" width="4.28515625" style="5" customWidth="1"/>
    <col min="12541" max="12541" width="34.7109375" style="5" customWidth="1"/>
    <col min="12542" max="12542" width="0" style="5" hidden="1" customWidth="1"/>
    <col min="12543" max="12543" width="20" style="5" customWidth="1"/>
    <col min="12544" max="12544" width="20.85546875" style="5" customWidth="1"/>
    <col min="12545" max="12545" width="25" style="5" customWidth="1"/>
    <col min="12546" max="12546" width="18.7109375" style="5" customWidth="1"/>
    <col min="12547" max="12547" width="29.7109375" style="5" customWidth="1"/>
    <col min="12548" max="12548" width="13.42578125" style="5" customWidth="1"/>
    <col min="12549" max="12549" width="13.85546875" style="5" customWidth="1"/>
    <col min="12550" max="12554" width="16.5703125" style="5" customWidth="1"/>
    <col min="12555" max="12555" width="20.5703125" style="5" customWidth="1"/>
    <col min="12556" max="12556" width="21.140625" style="5" customWidth="1"/>
    <col min="12557" max="12557" width="9.5703125" style="5" customWidth="1"/>
    <col min="12558" max="12558" width="0.42578125" style="5" customWidth="1"/>
    <col min="12559" max="12565" width="6.42578125" style="5" customWidth="1"/>
    <col min="12566" max="12794" width="11.42578125" style="5"/>
    <col min="12795" max="12795" width="1" style="5" customWidth="1"/>
    <col min="12796" max="12796" width="4.28515625" style="5" customWidth="1"/>
    <col min="12797" max="12797" width="34.7109375" style="5" customWidth="1"/>
    <col min="12798" max="12798" width="0" style="5" hidden="1" customWidth="1"/>
    <col min="12799" max="12799" width="20" style="5" customWidth="1"/>
    <col min="12800" max="12800" width="20.85546875" style="5" customWidth="1"/>
    <col min="12801" max="12801" width="25" style="5" customWidth="1"/>
    <col min="12802" max="12802" width="18.7109375" style="5" customWidth="1"/>
    <col min="12803" max="12803" width="29.7109375" style="5" customWidth="1"/>
    <col min="12804" max="12804" width="13.42578125" style="5" customWidth="1"/>
    <col min="12805" max="12805" width="13.85546875" style="5" customWidth="1"/>
    <col min="12806" max="12810" width="16.5703125" style="5" customWidth="1"/>
    <col min="12811" max="12811" width="20.5703125" style="5" customWidth="1"/>
    <col min="12812" max="12812" width="21.140625" style="5" customWidth="1"/>
    <col min="12813" max="12813" width="9.5703125" style="5" customWidth="1"/>
    <col min="12814" max="12814" width="0.42578125" style="5" customWidth="1"/>
    <col min="12815" max="12821" width="6.42578125" style="5" customWidth="1"/>
    <col min="12822" max="13050" width="11.42578125" style="5"/>
    <col min="13051" max="13051" width="1" style="5" customWidth="1"/>
    <col min="13052" max="13052" width="4.28515625" style="5" customWidth="1"/>
    <col min="13053" max="13053" width="34.7109375" style="5" customWidth="1"/>
    <col min="13054" max="13054" width="0" style="5" hidden="1" customWidth="1"/>
    <col min="13055" max="13055" width="20" style="5" customWidth="1"/>
    <col min="13056" max="13056" width="20.85546875" style="5" customWidth="1"/>
    <col min="13057" max="13057" width="25" style="5" customWidth="1"/>
    <col min="13058" max="13058" width="18.7109375" style="5" customWidth="1"/>
    <col min="13059" max="13059" width="29.7109375" style="5" customWidth="1"/>
    <col min="13060" max="13060" width="13.42578125" style="5" customWidth="1"/>
    <col min="13061" max="13061" width="13.85546875" style="5" customWidth="1"/>
    <col min="13062" max="13066" width="16.5703125" style="5" customWidth="1"/>
    <col min="13067" max="13067" width="20.5703125" style="5" customWidth="1"/>
    <col min="13068" max="13068" width="21.140625" style="5" customWidth="1"/>
    <col min="13069" max="13069" width="9.5703125" style="5" customWidth="1"/>
    <col min="13070" max="13070" width="0.42578125" style="5" customWidth="1"/>
    <col min="13071" max="13077" width="6.42578125" style="5" customWidth="1"/>
    <col min="13078" max="13306" width="11.42578125" style="5"/>
    <col min="13307" max="13307" width="1" style="5" customWidth="1"/>
    <col min="13308" max="13308" width="4.28515625" style="5" customWidth="1"/>
    <col min="13309" max="13309" width="34.7109375" style="5" customWidth="1"/>
    <col min="13310" max="13310" width="0" style="5" hidden="1" customWidth="1"/>
    <col min="13311" max="13311" width="20" style="5" customWidth="1"/>
    <col min="13312" max="13312" width="20.85546875" style="5" customWidth="1"/>
    <col min="13313" max="13313" width="25" style="5" customWidth="1"/>
    <col min="13314" max="13314" width="18.7109375" style="5" customWidth="1"/>
    <col min="13315" max="13315" width="29.7109375" style="5" customWidth="1"/>
    <col min="13316" max="13316" width="13.42578125" style="5" customWidth="1"/>
    <col min="13317" max="13317" width="13.85546875" style="5" customWidth="1"/>
    <col min="13318" max="13322" width="16.5703125" style="5" customWidth="1"/>
    <col min="13323" max="13323" width="20.5703125" style="5" customWidth="1"/>
    <col min="13324" max="13324" width="21.140625" style="5" customWidth="1"/>
    <col min="13325" max="13325" width="9.5703125" style="5" customWidth="1"/>
    <col min="13326" max="13326" width="0.42578125" style="5" customWidth="1"/>
    <col min="13327" max="13333" width="6.42578125" style="5" customWidth="1"/>
    <col min="13334" max="13562" width="11.42578125" style="5"/>
    <col min="13563" max="13563" width="1" style="5" customWidth="1"/>
    <col min="13564" max="13564" width="4.28515625" style="5" customWidth="1"/>
    <col min="13565" max="13565" width="34.7109375" style="5" customWidth="1"/>
    <col min="13566" max="13566" width="0" style="5" hidden="1" customWidth="1"/>
    <col min="13567" max="13567" width="20" style="5" customWidth="1"/>
    <col min="13568" max="13568" width="20.85546875" style="5" customWidth="1"/>
    <col min="13569" max="13569" width="25" style="5" customWidth="1"/>
    <col min="13570" max="13570" width="18.7109375" style="5" customWidth="1"/>
    <col min="13571" max="13571" width="29.7109375" style="5" customWidth="1"/>
    <col min="13572" max="13572" width="13.42578125" style="5" customWidth="1"/>
    <col min="13573" max="13573" width="13.85546875" style="5" customWidth="1"/>
    <col min="13574" max="13578" width="16.5703125" style="5" customWidth="1"/>
    <col min="13579" max="13579" width="20.5703125" style="5" customWidth="1"/>
    <col min="13580" max="13580" width="21.140625" style="5" customWidth="1"/>
    <col min="13581" max="13581" width="9.5703125" style="5" customWidth="1"/>
    <col min="13582" max="13582" width="0.42578125" style="5" customWidth="1"/>
    <col min="13583" max="13589" width="6.42578125" style="5" customWidth="1"/>
    <col min="13590" max="13818" width="11.42578125" style="5"/>
    <col min="13819" max="13819" width="1" style="5" customWidth="1"/>
    <col min="13820" max="13820" width="4.28515625" style="5" customWidth="1"/>
    <col min="13821" max="13821" width="34.7109375" style="5" customWidth="1"/>
    <col min="13822" max="13822" width="0" style="5" hidden="1" customWidth="1"/>
    <col min="13823" max="13823" width="20" style="5" customWidth="1"/>
    <col min="13824" max="13824" width="20.85546875" style="5" customWidth="1"/>
    <col min="13825" max="13825" width="25" style="5" customWidth="1"/>
    <col min="13826" max="13826" width="18.7109375" style="5" customWidth="1"/>
    <col min="13827" max="13827" width="29.7109375" style="5" customWidth="1"/>
    <col min="13828" max="13828" width="13.42578125" style="5" customWidth="1"/>
    <col min="13829" max="13829" width="13.85546875" style="5" customWidth="1"/>
    <col min="13830" max="13834" width="16.5703125" style="5" customWidth="1"/>
    <col min="13835" max="13835" width="20.5703125" style="5" customWidth="1"/>
    <col min="13836" max="13836" width="21.140625" style="5" customWidth="1"/>
    <col min="13837" max="13837" width="9.5703125" style="5" customWidth="1"/>
    <col min="13838" max="13838" width="0.42578125" style="5" customWidth="1"/>
    <col min="13839" max="13845" width="6.42578125" style="5" customWidth="1"/>
    <col min="13846" max="14074" width="11.42578125" style="5"/>
    <col min="14075" max="14075" width="1" style="5" customWidth="1"/>
    <col min="14076" max="14076" width="4.28515625" style="5" customWidth="1"/>
    <col min="14077" max="14077" width="34.7109375" style="5" customWidth="1"/>
    <col min="14078" max="14078" width="0" style="5" hidden="1" customWidth="1"/>
    <col min="14079" max="14079" width="20" style="5" customWidth="1"/>
    <col min="14080" max="14080" width="20.85546875" style="5" customWidth="1"/>
    <col min="14081" max="14081" width="25" style="5" customWidth="1"/>
    <col min="14082" max="14082" width="18.7109375" style="5" customWidth="1"/>
    <col min="14083" max="14083" width="29.7109375" style="5" customWidth="1"/>
    <col min="14084" max="14084" width="13.42578125" style="5" customWidth="1"/>
    <col min="14085" max="14085" width="13.85546875" style="5" customWidth="1"/>
    <col min="14086" max="14090" width="16.5703125" style="5" customWidth="1"/>
    <col min="14091" max="14091" width="20.5703125" style="5" customWidth="1"/>
    <col min="14092" max="14092" width="21.140625" style="5" customWidth="1"/>
    <col min="14093" max="14093" width="9.5703125" style="5" customWidth="1"/>
    <col min="14094" max="14094" width="0.42578125" style="5" customWidth="1"/>
    <col min="14095" max="14101" width="6.42578125" style="5" customWidth="1"/>
    <col min="14102" max="14330" width="11.42578125" style="5"/>
    <col min="14331" max="14331" width="1" style="5" customWidth="1"/>
    <col min="14332" max="14332" width="4.28515625" style="5" customWidth="1"/>
    <col min="14333" max="14333" width="34.7109375" style="5" customWidth="1"/>
    <col min="14334" max="14334" width="0" style="5" hidden="1" customWidth="1"/>
    <col min="14335" max="14335" width="20" style="5" customWidth="1"/>
    <col min="14336" max="14336" width="20.85546875" style="5" customWidth="1"/>
    <col min="14337" max="14337" width="25" style="5" customWidth="1"/>
    <col min="14338" max="14338" width="18.7109375" style="5" customWidth="1"/>
    <col min="14339" max="14339" width="29.7109375" style="5" customWidth="1"/>
    <col min="14340" max="14340" width="13.42578125" style="5" customWidth="1"/>
    <col min="14341" max="14341" width="13.85546875" style="5" customWidth="1"/>
    <col min="14342" max="14346" width="16.5703125" style="5" customWidth="1"/>
    <col min="14347" max="14347" width="20.5703125" style="5" customWidth="1"/>
    <col min="14348" max="14348" width="21.140625" style="5" customWidth="1"/>
    <col min="14349" max="14349" width="9.5703125" style="5" customWidth="1"/>
    <col min="14350" max="14350" width="0.42578125" style="5" customWidth="1"/>
    <col min="14351" max="14357" width="6.42578125" style="5" customWidth="1"/>
    <col min="14358" max="14586" width="11.42578125" style="5"/>
    <col min="14587" max="14587" width="1" style="5" customWidth="1"/>
    <col min="14588" max="14588" width="4.28515625" style="5" customWidth="1"/>
    <col min="14589" max="14589" width="34.7109375" style="5" customWidth="1"/>
    <col min="14590" max="14590" width="0" style="5" hidden="1" customWidth="1"/>
    <col min="14591" max="14591" width="20" style="5" customWidth="1"/>
    <col min="14592" max="14592" width="20.85546875" style="5" customWidth="1"/>
    <col min="14593" max="14593" width="25" style="5" customWidth="1"/>
    <col min="14594" max="14594" width="18.7109375" style="5" customWidth="1"/>
    <col min="14595" max="14595" width="29.7109375" style="5" customWidth="1"/>
    <col min="14596" max="14596" width="13.42578125" style="5" customWidth="1"/>
    <col min="14597" max="14597" width="13.85546875" style="5" customWidth="1"/>
    <col min="14598" max="14602" width="16.5703125" style="5" customWidth="1"/>
    <col min="14603" max="14603" width="20.5703125" style="5" customWidth="1"/>
    <col min="14604" max="14604" width="21.140625" style="5" customWidth="1"/>
    <col min="14605" max="14605" width="9.5703125" style="5" customWidth="1"/>
    <col min="14606" max="14606" width="0.42578125" style="5" customWidth="1"/>
    <col min="14607" max="14613" width="6.42578125" style="5" customWidth="1"/>
    <col min="14614" max="14842" width="11.42578125" style="5"/>
    <col min="14843" max="14843" width="1" style="5" customWidth="1"/>
    <col min="14844" max="14844" width="4.28515625" style="5" customWidth="1"/>
    <col min="14845" max="14845" width="34.7109375" style="5" customWidth="1"/>
    <col min="14846" max="14846" width="0" style="5" hidden="1" customWidth="1"/>
    <col min="14847" max="14847" width="20" style="5" customWidth="1"/>
    <col min="14848" max="14848" width="20.85546875" style="5" customWidth="1"/>
    <col min="14849" max="14849" width="25" style="5" customWidth="1"/>
    <col min="14850" max="14850" width="18.7109375" style="5" customWidth="1"/>
    <col min="14851" max="14851" width="29.7109375" style="5" customWidth="1"/>
    <col min="14852" max="14852" width="13.42578125" style="5" customWidth="1"/>
    <col min="14853" max="14853" width="13.85546875" style="5" customWidth="1"/>
    <col min="14854" max="14858" width="16.5703125" style="5" customWidth="1"/>
    <col min="14859" max="14859" width="20.5703125" style="5" customWidth="1"/>
    <col min="14860" max="14860" width="21.140625" style="5" customWidth="1"/>
    <col min="14861" max="14861" width="9.5703125" style="5" customWidth="1"/>
    <col min="14862" max="14862" width="0.42578125" style="5" customWidth="1"/>
    <col min="14863" max="14869" width="6.42578125" style="5" customWidth="1"/>
    <col min="14870" max="15098" width="11.42578125" style="5"/>
    <col min="15099" max="15099" width="1" style="5" customWidth="1"/>
    <col min="15100" max="15100" width="4.28515625" style="5" customWidth="1"/>
    <col min="15101" max="15101" width="34.7109375" style="5" customWidth="1"/>
    <col min="15102" max="15102" width="0" style="5" hidden="1" customWidth="1"/>
    <col min="15103" max="15103" width="20" style="5" customWidth="1"/>
    <col min="15104" max="15104" width="20.85546875" style="5" customWidth="1"/>
    <col min="15105" max="15105" width="25" style="5" customWidth="1"/>
    <col min="15106" max="15106" width="18.7109375" style="5" customWidth="1"/>
    <col min="15107" max="15107" width="29.7109375" style="5" customWidth="1"/>
    <col min="15108" max="15108" width="13.42578125" style="5" customWidth="1"/>
    <col min="15109" max="15109" width="13.85546875" style="5" customWidth="1"/>
    <col min="15110" max="15114" width="16.5703125" style="5" customWidth="1"/>
    <col min="15115" max="15115" width="20.5703125" style="5" customWidth="1"/>
    <col min="15116" max="15116" width="21.140625" style="5" customWidth="1"/>
    <col min="15117" max="15117" width="9.5703125" style="5" customWidth="1"/>
    <col min="15118" max="15118" width="0.42578125" style="5" customWidth="1"/>
    <col min="15119" max="15125" width="6.42578125" style="5" customWidth="1"/>
    <col min="15126" max="15354" width="11.42578125" style="5"/>
    <col min="15355" max="15355" width="1" style="5" customWidth="1"/>
    <col min="15356" max="15356" width="4.28515625" style="5" customWidth="1"/>
    <col min="15357" max="15357" width="34.7109375" style="5" customWidth="1"/>
    <col min="15358" max="15358" width="0" style="5" hidden="1" customWidth="1"/>
    <col min="15359" max="15359" width="20" style="5" customWidth="1"/>
    <col min="15360" max="15360" width="20.85546875" style="5" customWidth="1"/>
    <col min="15361" max="15361" width="25" style="5" customWidth="1"/>
    <col min="15362" max="15362" width="18.7109375" style="5" customWidth="1"/>
    <col min="15363" max="15363" width="29.7109375" style="5" customWidth="1"/>
    <col min="15364" max="15364" width="13.42578125" style="5" customWidth="1"/>
    <col min="15365" max="15365" width="13.85546875" style="5" customWidth="1"/>
    <col min="15366" max="15370" width="16.5703125" style="5" customWidth="1"/>
    <col min="15371" max="15371" width="20.5703125" style="5" customWidth="1"/>
    <col min="15372" max="15372" width="21.140625" style="5" customWidth="1"/>
    <col min="15373" max="15373" width="9.5703125" style="5" customWidth="1"/>
    <col min="15374" max="15374" width="0.42578125" style="5" customWidth="1"/>
    <col min="15375" max="15381" width="6.42578125" style="5" customWidth="1"/>
    <col min="15382" max="15610" width="11.42578125" style="5"/>
    <col min="15611" max="15611" width="1" style="5" customWidth="1"/>
    <col min="15612" max="15612" width="4.28515625" style="5" customWidth="1"/>
    <col min="15613" max="15613" width="34.7109375" style="5" customWidth="1"/>
    <col min="15614" max="15614" width="0" style="5" hidden="1" customWidth="1"/>
    <col min="15615" max="15615" width="20" style="5" customWidth="1"/>
    <col min="15616" max="15616" width="20.85546875" style="5" customWidth="1"/>
    <col min="15617" max="15617" width="25" style="5" customWidth="1"/>
    <col min="15618" max="15618" width="18.7109375" style="5" customWidth="1"/>
    <col min="15619" max="15619" width="29.7109375" style="5" customWidth="1"/>
    <col min="15620" max="15620" width="13.42578125" style="5" customWidth="1"/>
    <col min="15621" max="15621" width="13.85546875" style="5" customWidth="1"/>
    <col min="15622" max="15626" width="16.5703125" style="5" customWidth="1"/>
    <col min="15627" max="15627" width="20.5703125" style="5" customWidth="1"/>
    <col min="15628" max="15628" width="21.140625" style="5" customWidth="1"/>
    <col min="15629" max="15629" width="9.5703125" style="5" customWidth="1"/>
    <col min="15630" max="15630" width="0.42578125" style="5" customWidth="1"/>
    <col min="15631" max="15637" width="6.42578125" style="5" customWidth="1"/>
    <col min="15638" max="15866" width="11.42578125" style="5"/>
    <col min="15867" max="15867" width="1" style="5" customWidth="1"/>
    <col min="15868" max="15868" width="4.28515625" style="5" customWidth="1"/>
    <col min="15869" max="15869" width="34.7109375" style="5" customWidth="1"/>
    <col min="15870" max="15870" width="0" style="5" hidden="1" customWidth="1"/>
    <col min="15871" max="15871" width="20" style="5" customWidth="1"/>
    <col min="15872" max="15872" width="20.85546875" style="5" customWidth="1"/>
    <col min="15873" max="15873" width="25" style="5" customWidth="1"/>
    <col min="15874" max="15874" width="18.7109375" style="5" customWidth="1"/>
    <col min="15875" max="15875" width="29.7109375" style="5" customWidth="1"/>
    <col min="15876" max="15876" width="13.42578125" style="5" customWidth="1"/>
    <col min="15877" max="15877" width="13.85546875" style="5" customWidth="1"/>
    <col min="15878" max="15882" width="16.5703125" style="5" customWidth="1"/>
    <col min="15883" max="15883" width="20.5703125" style="5" customWidth="1"/>
    <col min="15884" max="15884" width="21.140625" style="5" customWidth="1"/>
    <col min="15885" max="15885" width="9.5703125" style="5" customWidth="1"/>
    <col min="15886" max="15886" width="0.42578125" style="5" customWidth="1"/>
    <col min="15887" max="15893" width="6.42578125" style="5" customWidth="1"/>
    <col min="15894" max="16122" width="11.42578125" style="5"/>
    <col min="16123" max="16123" width="1" style="5" customWidth="1"/>
    <col min="16124" max="16124" width="4.28515625" style="5" customWidth="1"/>
    <col min="16125" max="16125" width="34.7109375" style="5" customWidth="1"/>
    <col min="16126" max="16126" width="0" style="5" hidden="1" customWidth="1"/>
    <col min="16127" max="16127" width="20" style="5" customWidth="1"/>
    <col min="16128" max="16128" width="20.85546875" style="5" customWidth="1"/>
    <col min="16129" max="16129" width="25" style="5" customWidth="1"/>
    <col min="16130" max="16130" width="18.7109375" style="5" customWidth="1"/>
    <col min="16131" max="16131" width="29.7109375" style="5" customWidth="1"/>
    <col min="16132" max="16132" width="13.42578125" style="5" customWidth="1"/>
    <col min="16133" max="16133" width="13.85546875" style="5" customWidth="1"/>
    <col min="16134" max="16138" width="16.5703125" style="5" customWidth="1"/>
    <col min="16139" max="16139" width="20.5703125" style="5" customWidth="1"/>
    <col min="16140" max="16140" width="21.140625" style="5" customWidth="1"/>
    <col min="16141" max="16141" width="9.5703125" style="5" customWidth="1"/>
    <col min="16142" max="16142" width="0.42578125" style="5" customWidth="1"/>
    <col min="16143" max="16149" width="6.42578125" style="5" customWidth="1"/>
    <col min="16150" max="16370" width="11.42578125" style="5"/>
    <col min="16371" max="16383" width="11.42578125" style="5" customWidth="1"/>
    <col min="16384" max="16384" width="11.42578125" style="5"/>
  </cols>
  <sheetData>
    <row r="2" spans="1:16" ht="26.25" x14ac:dyDescent="0.25">
      <c r="B2" s="364" t="s">
        <v>60</v>
      </c>
      <c r="C2" s="365"/>
      <c r="D2" s="365"/>
      <c r="E2" s="365"/>
      <c r="F2" s="365"/>
      <c r="G2" s="365"/>
      <c r="H2" s="365"/>
      <c r="I2" s="365"/>
      <c r="J2" s="365"/>
      <c r="K2" s="365"/>
      <c r="L2" s="365"/>
      <c r="M2" s="365"/>
      <c r="N2" s="365"/>
      <c r="O2" s="365"/>
      <c r="P2" s="365"/>
    </row>
    <row r="4" spans="1:16" ht="26.25" x14ac:dyDescent="0.25">
      <c r="B4" s="364" t="s">
        <v>46</v>
      </c>
      <c r="C4" s="365"/>
      <c r="D4" s="365"/>
      <c r="E4" s="365"/>
      <c r="F4" s="365"/>
      <c r="G4" s="365"/>
      <c r="H4" s="365"/>
      <c r="I4" s="365"/>
      <c r="J4" s="365"/>
      <c r="K4" s="365"/>
      <c r="L4" s="365"/>
      <c r="M4" s="365"/>
      <c r="N4" s="365"/>
      <c r="O4" s="365"/>
      <c r="P4" s="365"/>
    </row>
    <row r="5" spans="1:16" ht="15.75" thickBot="1" x14ac:dyDescent="0.3"/>
    <row r="6" spans="1:16" ht="21.75" thickBot="1" x14ac:dyDescent="0.3">
      <c r="B6" s="7" t="s">
        <v>4</v>
      </c>
      <c r="C6" s="366" t="s">
        <v>164</v>
      </c>
      <c r="D6" s="366"/>
      <c r="E6" s="366"/>
      <c r="F6" s="366"/>
      <c r="G6" s="366"/>
      <c r="H6" s="366"/>
      <c r="I6" s="366"/>
      <c r="J6" s="366"/>
      <c r="K6" s="366"/>
      <c r="L6" s="366"/>
      <c r="M6" s="366"/>
      <c r="N6" s="367"/>
    </row>
    <row r="7" spans="1:16" ht="16.5" thickBot="1" x14ac:dyDescent="0.3">
      <c r="B7" s="8" t="s">
        <v>5</v>
      </c>
      <c r="C7" s="366"/>
      <c r="D7" s="366"/>
      <c r="E7" s="366"/>
      <c r="F7" s="366"/>
      <c r="G7" s="366"/>
      <c r="H7" s="366"/>
      <c r="I7" s="366"/>
      <c r="J7" s="366"/>
      <c r="K7" s="366"/>
      <c r="L7" s="366"/>
      <c r="M7" s="366"/>
      <c r="N7" s="367"/>
    </row>
    <row r="8" spans="1:16" ht="16.5" thickBot="1" x14ac:dyDescent="0.3">
      <c r="A8" s="5" t="s">
        <v>371</v>
      </c>
      <c r="B8" s="8" t="s">
        <v>6</v>
      </c>
      <c r="C8" s="366"/>
      <c r="D8" s="366"/>
      <c r="E8" s="366"/>
      <c r="F8" s="366"/>
      <c r="G8" s="366"/>
      <c r="H8" s="366"/>
      <c r="I8" s="366"/>
      <c r="J8" s="366"/>
      <c r="K8" s="366"/>
      <c r="L8" s="366"/>
      <c r="M8" s="366"/>
      <c r="N8" s="367"/>
    </row>
    <row r="9" spans="1:16" ht="16.5" thickBot="1" x14ac:dyDescent="0.3">
      <c r="B9" s="8" t="s">
        <v>7</v>
      </c>
      <c r="C9" s="366"/>
      <c r="D9" s="366"/>
      <c r="E9" s="366"/>
      <c r="F9" s="366"/>
      <c r="G9" s="366"/>
      <c r="H9" s="366"/>
      <c r="I9" s="366"/>
      <c r="J9" s="366"/>
      <c r="K9" s="366"/>
      <c r="L9" s="366"/>
      <c r="M9" s="366"/>
      <c r="N9" s="367"/>
    </row>
    <row r="10" spans="1:16" ht="16.5" thickBot="1" x14ac:dyDescent="0.3">
      <c r="B10" s="8" t="s">
        <v>8</v>
      </c>
      <c r="C10" s="368">
        <v>16</v>
      </c>
      <c r="D10" s="368"/>
      <c r="E10" s="369"/>
      <c r="F10" s="24"/>
      <c r="G10" s="24"/>
      <c r="H10" s="24"/>
      <c r="I10" s="24"/>
      <c r="J10" s="24"/>
      <c r="K10" s="24"/>
      <c r="L10" s="24"/>
      <c r="M10" s="24"/>
      <c r="N10" s="25"/>
    </row>
    <row r="11" spans="1:16" ht="16.5" thickBot="1" x14ac:dyDescent="0.3">
      <c r="B11" s="10" t="s">
        <v>9</v>
      </c>
      <c r="C11" s="11">
        <v>41977</v>
      </c>
      <c r="D11" s="12"/>
      <c r="E11" s="12"/>
      <c r="F11" s="12"/>
      <c r="G11" s="12"/>
      <c r="H11" s="12"/>
      <c r="I11" s="12"/>
      <c r="J11" s="12"/>
      <c r="K11" s="12"/>
      <c r="L11" s="12"/>
      <c r="M11" s="12"/>
      <c r="N11" s="13"/>
    </row>
    <row r="12" spans="1:16" ht="15.75" x14ac:dyDescent="0.25">
      <c r="B12" s="9"/>
      <c r="C12" s="14"/>
      <c r="D12" s="15"/>
      <c r="E12" s="15"/>
      <c r="F12" s="15"/>
      <c r="G12" s="15"/>
      <c r="H12" s="15"/>
      <c r="I12" s="67"/>
      <c r="J12" s="67"/>
      <c r="K12" s="67"/>
      <c r="L12" s="67"/>
      <c r="M12" s="67"/>
      <c r="N12" s="15"/>
    </row>
    <row r="13" spans="1:16" x14ac:dyDescent="0.25">
      <c r="I13" s="67"/>
      <c r="J13" s="67"/>
      <c r="K13" s="67"/>
      <c r="L13" s="67"/>
      <c r="M13" s="67"/>
      <c r="N13" s="68"/>
    </row>
    <row r="14" spans="1:16" ht="45.75" customHeight="1" x14ac:dyDescent="0.25">
      <c r="B14" s="370" t="s">
        <v>93</v>
      </c>
      <c r="C14" s="370"/>
      <c r="D14" s="181" t="s">
        <v>12</v>
      </c>
      <c r="E14" s="181" t="s">
        <v>13</v>
      </c>
      <c r="F14" s="181" t="s">
        <v>29</v>
      </c>
      <c r="G14" s="55"/>
      <c r="I14" s="28"/>
      <c r="J14" s="28"/>
      <c r="K14" s="28"/>
      <c r="L14" s="28"/>
      <c r="M14" s="28"/>
      <c r="N14" s="68"/>
    </row>
    <row r="15" spans="1:16" x14ac:dyDescent="0.25">
      <c r="B15" s="370"/>
      <c r="C15" s="370"/>
      <c r="D15" s="181">
        <v>16</v>
      </c>
      <c r="E15" s="26">
        <v>1333161620</v>
      </c>
      <c r="F15" s="220">
        <v>490</v>
      </c>
      <c r="G15" s="56"/>
      <c r="I15" s="29"/>
      <c r="J15" s="29"/>
      <c r="K15" s="29"/>
      <c r="L15" s="29"/>
      <c r="M15" s="29"/>
      <c r="N15" s="68"/>
    </row>
    <row r="16" spans="1:16" x14ac:dyDescent="0.25">
      <c r="B16" s="370"/>
      <c r="C16" s="370"/>
      <c r="D16" s="181"/>
      <c r="E16" s="26"/>
      <c r="F16" s="220"/>
      <c r="G16" s="56"/>
      <c r="I16" s="29"/>
      <c r="J16" s="29"/>
      <c r="K16" s="29"/>
      <c r="L16" s="29"/>
      <c r="M16" s="29"/>
      <c r="N16" s="68"/>
    </row>
    <row r="17" spans="1:14" x14ac:dyDescent="0.25">
      <c r="B17" s="370"/>
      <c r="C17" s="370"/>
      <c r="D17" s="181"/>
      <c r="E17" s="26"/>
      <c r="F17" s="220"/>
      <c r="G17" s="56"/>
      <c r="I17" s="29"/>
      <c r="J17" s="29"/>
      <c r="K17" s="29"/>
      <c r="L17" s="29"/>
      <c r="M17" s="29"/>
      <c r="N17" s="68"/>
    </row>
    <row r="18" spans="1:14" x14ac:dyDescent="0.25">
      <c r="B18" s="370"/>
      <c r="C18" s="370"/>
      <c r="D18" s="181"/>
      <c r="E18" s="27"/>
      <c r="F18" s="220"/>
      <c r="G18" s="56"/>
      <c r="H18" s="17"/>
      <c r="I18" s="29"/>
      <c r="J18" s="29"/>
      <c r="K18" s="29"/>
      <c r="L18" s="29"/>
      <c r="M18" s="29"/>
      <c r="N18" s="16"/>
    </row>
    <row r="19" spans="1:14" x14ac:dyDescent="0.25">
      <c r="B19" s="370"/>
      <c r="C19" s="370"/>
      <c r="D19" s="181"/>
      <c r="E19" s="27"/>
      <c r="F19" s="220"/>
      <c r="G19" s="56"/>
      <c r="H19" s="17"/>
      <c r="I19" s="31"/>
      <c r="J19" s="31"/>
      <c r="K19" s="31"/>
      <c r="L19" s="31"/>
      <c r="M19" s="31"/>
      <c r="N19" s="16"/>
    </row>
    <row r="20" spans="1:14" x14ac:dyDescent="0.25">
      <c r="B20" s="370"/>
      <c r="C20" s="370"/>
      <c r="D20" s="181"/>
      <c r="E20" s="27"/>
      <c r="F20" s="220"/>
      <c r="G20" s="56"/>
      <c r="H20" s="17"/>
      <c r="I20" s="67"/>
      <c r="J20" s="67"/>
      <c r="K20" s="67"/>
      <c r="L20" s="67"/>
      <c r="M20" s="67"/>
      <c r="N20" s="16"/>
    </row>
    <row r="21" spans="1:14" x14ac:dyDescent="0.25">
      <c r="B21" s="370"/>
      <c r="C21" s="370"/>
      <c r="D21" s="181"/>
      <c r="E21" s="27"/>
      <c r="F21" s="220"/>
      <c r="G21" s="56"/>
      <c r="H21" s="17"/>
      <c r="I21" s="67"/>
      <c r="J21" s="67"/>
      <c r="K21" s="67"/>
      <c r="L21" s="67"/>
      <c r="M21" s="67"/>
      <c r="N21" s="16"/>
    </row>
    <row r="22" spans="1:14" ht="15.75" thickBot="1" x14ac:dyDescent="0.3">
      <c r="B22" s="371" t="s">
        <v>14</v>
      </c>
      <c r="C22" s="372"/>
      <c r="D22" s="181">
        <v>16</v>
      </c>
      <c r="E22" s="26">
        <f>E15</f>
        <v>1333161620</v>
      </c>
      <c r="F22" s="219">
        <f>F15</f>
        <v>490</v>
      </c>
      <c r="G22" s="56"/>
      <c r="H22" s="17"/>
      <c r="I22" s="67"/>
      <c r="J22" s="67"/>
      <c r="K22" s="67"/>
      <c r="L22" s="67"/>
      <c r="M22" s="67"/>
      <c r="N22" s="16"/>
    </row>
    <row r="23" spans="1:14" ht="45.75" thickBot="1" x14ac:dyDescent="0.3">
      <c r="A23" s="33"/>
      <c r="B23" s="38" t="s">
        <v>15</v>
      </c>
      <c r="C23" s="38" t="s">
        <v>94</v>
      </c>
      <c r="E23" s="28"/>
      <c r="F23" s="28"/>
      <c r="G23" s="28"/>
      <c r="H23" s="28"/>
      <c r="I23" s="6"/>
      <c r="J23" s="6"/>
      <c r="K23" s="6"/>
      <c r="L23" s="6"/>
      <c r="M23" s="6"/>
    </row>
    <row r="24" spans="1:14" ht="15.75" thickBot="1" x14ac:dyDescent="0.3">
      <c r="A24" s="34">
        <v>1</v>
      </c>
      <c r="C24" s="36">
        <f>F15*80%</f>
        <v>392</v>
      </c>
      <c r="D24" s="32"/>
      <c r="E24" s="35">
        <f>E22</f>
        <v>1333161620</v>
      </c>
      <c r="F24" s="30"/>
      <c r="G24" s="30"/>
      <c r="H24" s="30"/>
      <c r="I24" s="18"/>
      <c r="J24" s="18"/>
      <c r="K24" s="18"/>
      <c r="L24" s="18"/>
      <c r="M24" s="18"/>
    </row>
    <row r="25" spans="1:14" x14ac:dyDescent="0.25">
      <c r="A25" s="60"/>
      <c r="C25" s="61"/>
      <c r="D25" s="29"/>
      <c r="E25" s="62"/>
      <c r="F25" s="30"/>
      <c r="G25" s="30"/>
      <c r="H25" s="30"/>
      <c r="I25" s="18"/>
      <c r="J25" s="18"/>
      <c r="K25" s="18"/>
      <c r="L25" s="18"/>
      <c r="M25" s="18"/>
    </row>
    <row r="26" spans="1:14" x14ac:dyDescent="0.25">
      <c r="A26" s="60"/>
      <c r="C26" s="61"/>
      <c r="D26" s="29"/>
      <c r="E26" s="62"/>
      <c r="F26" s="30"/>
      <c r="G26" s="30"/>
      <c r="H26" s="30"/>
      <c r="I26" s="18"/>
      <c r="J26" s="18"/>
      <c r="K26" s="18"/>
      <c r="L26" s="18"/>
      <c r="M26" s="18"/>
    </row>
    <row r="27" spans="1:14" x14ac:dyDescent="0.25">
      <c r="A27" s="60"/>
      <c r="B27" s="80" t="s">
        <v>125</v>
      </c>
      <c r="C27" s="64"/>
      <c r="D27" s="64"/>
      <c r="E27" s="64"/>
      <c r="F27" s="64"/>
      <c r="G27" s="64"/>
      <c r="H27" s="64"/>
      <c r="I27" s="67"/>
      <c r="J27" s="67"/>
      <c r="K27" s="67"/>
      <c r="L27" s="67"/>
      <c r="M27" s="67"/>
      <c r="N27" s="68"/>
    </row>
    <row r="28" spans="1:14" x14ac:dyDescent="0.25">
      <c r="A28" s="60"/>
      <c r="B28" s="64"/>
      <c r="C28" s="64"/>
      <c r="D28" s="64"/>
      <c r="E28" s="64"/>
      <c r="F28" s="64"/>
      <c r="G28" s="64"/>
      <c r="H28" s="64"/>
      <c r="I28" s="67"/>
      <c r="J28" s="67"/>
      <c r="K28" s="67"/>
      <c r="L28" s="67"/>
      <c r="M28" s="67"/>
      <c r="N28" s="68"/>
    </row>
    <row r="29" spans="1:14" x14ac:dyDescent="0.25">
      <c r="A29" s="60"/>
      <c r="B29" s="82" t="s">
        <v>32</v>
      </c>
      <c r="C29" s="82" t="s">
        <v>126</v>
      </c>
      <c r="D29" s="82" t="s">
        <v>127</v>
      </c>
      <c r="E29" s="64"/>
      <c r="F29" s="64"/>
      <c r="G29" s="64"/>
      <c r="H29" s="64"/>
      <c r="I29" s="67"/>
      <c r="J29" s="67"/>
      <c r="K29" s="67"/>
      <c r="L29" s="67"/>
      <c r="M29" s="67"/>
      <c r="N29" s="68"/>
    </row>
    <row r="30" spans="1:14" x14ac:dyDescent="0.25">
      <c r="A30" s="60"/>
      <c r="B30" s="79" t="s">
        <v>128</v>
      </c>
      <c r="C30" s="218"/>
      <c r="D30" s="79" t="s">
        <v>370</v>
      </c>
      <c r="E30" s="64"/>
      <c r="F30" s="64"/>
      <c r="G30" s="64"/>
      <c r="H30" s="64"/>
      <c r="I30" s="67"/>
      <c r="J30" s="67"/>
      <c r="K30" s="67"/>
      <c r="L30" s="67"/>
      <c r="M30" s="67"/>
      <c r="N30" s="68"/>
    </row>
    <row r="31" spans="1:14" x14ac:dyDescent="0.25">
      <c r="A31" s="60"/>
      <c r="B31" s="79" t="s">
        <v>129</v>
      </c>
      <c r="C31" s="182" t="s">
        <v>370</v>
      </c>
      <c r="D31" s="79"/>
      <c r="E31" s="64"/>
      <c r="F31" s="64"/>
      <c r="G31" s="64"/>
      <c r="H31" s="64"/>
      <c r="I31" s="67"/>
      <c r="J31" s="67"/>
      <c r="K31" s="67"/>
      <c r="L31" s="67"/>
      <c r="M31" s="67"/>
      <c r="N31" s="68"/>
    </row>
    <row r="32" spans="1:14" x14ac:dyDescent="0.25">
      <c r="A32" s="60"/>
      <c r="B32" s="79" t="s">
        <v>130</v>
      </c>
      <c r="C32" s="182" t="s">
        <v>370</v>
      </c>
      <c r="D32" s="79"/>
      <c r="E32" s="64"/>
      <c r="F32" s="64"/>
      <c r="G32" s="64"/>
      <c r="H32" s="64"/>
      <c r="I32" s="67"/>
      <c r="J32" s="67"/>
      <c r="K32" s="67"/>
      <c r="L32" s="67"/>
      <c r="M32" s="67"/>
      <c r="N32" s="68"/>
    </row>
    <row r="33" spans="1:17" x14ac:dyDescent="0.25">
      <c r="A33" s="60"/>
      <c r="B33" s="79" t="s">
        <v>131</v>
      </c>
      <c r="C33" s="182"/>
      <c r="D33" s="79" t="s">
        <v>370</v>
      </c>
      <c r="E33" s="64"/>
      <c r="F33" s="64"/>
      <c r="G33" s="64"/>
      <c r="H33" s="64"/>
      <c r="I33" s="67"/>
      <c r="J33" s="67"/>
      <c r="K33" s="67"/>
      <c r="L33" s="67"/>
      <c r="M33" s="67"/>
      <c r="N33" s="68"/>
    </row>
    <row r="34" spans="1:17" x14ac:dyDescent="0.25">
      <c r="A34" s="60"/>
      <c r="B34" s="64"/>
      <c r="C34" s="64"/>
      <c r="D34" s="64"/>
      <c r="E34" s="64"/>
      <c r="F34" s="64"/>
      <c r="G34" s="64"/>
      <c r="H34" s="64"/>
      <c r="I34" s="67"/>
      <c r="J34" s="67"/>
      <c r="K34" s="67"/>
      <c r="L34" s="67"/>
      <c r="M34" s="67"/>
      <c r="N34" s="68"/>
    </row>
    <row r="35" spans="1:17" x14ac:dyDescent="0.25">
      <c r="A35" s="60"/>
      <c r="B35" s="64"/>
      <c r="C35" s="64"/>
      <c r="D35" s="64"/>
      <c r="E35" s="64"/>
      <c r="F35" s="64"/>
      <c r="G35" s="64"/>
      <c r="H35" s="64"/>
      <c r="I35" s="67"/>
      <c r="J35" s="67"/>
      <c r="K35" s="67"/>
      <c r="L35" s="67"/>
      <c r="M35" s="67"/>
      <c r="N35" s="68"/>
    </row>
    <row r="36" spans="1:17" x14ac:dyDescent="0.25">
      <c r="A36" s="60"/>
      <c r="B36" s="80" t="s">
        <v>132</v>
      </c>
      <c r="C36" s="64"/>
      <c r="D36" s="64"/>
      <c r="E36" s="64"/>
      <c r="F36" s="64"/>
      <c r="G36" s="64"/>
      <c r="H36" s="64"/>
      <c r="I36" s="67"/>
      <c r="J36" s="67"/>
      <c r="K36" s="67"/>
      <c r="L36" s="67"/>
      <c r="M36" s="67"/>
      <c r="N36" s="68"/>
    </row>
    <row r="37" spans="1:17" x14ac:dyDescent="0.25">
      <c r="A37" s="60"/>
      <c r="B37" s="64"/>
      <c r="C37" s="64"/>
      <c r="D37" s="64"/>
      <c r="E37" s="64"/>
      <c r="F37" s="64"/>
      <c r="G37" s="64"/>
      <c r="H37" s="64"/>
      <c r="I37" s="67"/>
      <c r="J37" s="67"/>
      <c r="K37" s="67"/>
      <c r="L37" s="67"/>
      <c r="M37" s="67"/>
      <c r="N37" s="68"/>
    </row>
    <row r="38" spans="1:17" x14ac:dyDescent="0.25">
      <c r="A38" s="60"/>
      <c r="B38" s="64"/>
      <c r="C38" s="64"/>
      <c r="D38" s="64"/>
      <c r="E38" s="64"/>
      <c r="F38" s="64"/>
      <c r="G38" s="64"/>
      <c r="H38" s="64"/>
      <c r="I38" s="67"/>
      <c r="J38" s="67"/>
      <c r="K38" s="67"/>
      <c r="L38" s="67"/>
      <c r="M38" s="67"/>
      <c r="N38" s="68"/>
    </row>
    <row r="39" spans="1:17" x14ac:dyDescent="0.25">
      <c r="A39" s="60"/>
      <c r="B39" s="82" t="s">
        <v>32</v>
      </c>
      <c r="C39" s="82" t="s">
        <v>55</v>
      </c>
      <c r="D39" s="81" t="s">
        <v>49</v>
      </c>
      <c r="E39" s="81" t="s">
        <v>16</v>
      </c>
      <c r="F39" s="64"/>
      <c r="G39" s="64"/>
      <c r="H39" s="64"/>
      <c r="I39" s="67"/>
      <c r="J39" s="67"/>
      <c r="K39" s="67"/>
      <c r="L39" s="67"/>
      <c r="M39" s="67"/>
      <c r="N39" s="68"/>
    </row>
    <row r="40" spans="1:17" ht="28.5" x14ac:dyDescent="0.25">
      <c r="A40" s="60"/>
      <c r="B40" s="65" t="s">
        <v>133</v>
      </c>
      <c r="C40" s="183">
        <v>40</v>
      </c>
      <c r="D40" s="182">
        <v>0</v>
      </c>
      <c r="E40" s="373">
        <f>+D40+D41</f>
        <v>10</v>
      </c>
      <c r="F40" s="64"/>
      <c r="G40" s="64"/>
      <c r="H40" s="64"/>
      <c r="I40" s="67"/>
      <c r="J40" s="67"/>
      <c r="K40" s="67"/>
      <c r="L40" s="67"/>
      <c r="M40" s="67"/>
      <c r="N40" s="68"/>
    </row>
    <row r="41" spans="1:17" ht="42.75" x14ac:dyDescent="0.25">
      <c r="A41" s="60"/>
      <c r="B41" s="65" t="s">
        <v>134</v>
      </c>
      <c r="C41" s="183">
        <v>60</v>
      </c>
      <c r="D41" s="182">
        <v>10</v>
      </c>
      <c r="E41" s="374"/>
      <c r="F41" s="64"/>
      <c r="G41" s="64"/>
      <c r="H41" s="64"/>
      <c r="I41" s="67"/>
      <c r="J41" s="67"/>
      <c r="K41" s="67"/>
      <c r="L41" s="67"/>
      <c r="M41" s="67"/>
      <c r="N41" s="68"/>
    </row>
    <row r="42" spans="1:17" x14ac:dyDescent="0.25">
      <c r="A42" s="60"/>
      <c r="C42" s="61"/>
      <c r="D42" s="29"/>
      <c r="E42" s="62"/>
      <c r="F42" s="30"/>
      <c r="G42" s="30"/>
      <c r="H42" s="30"/>
      <c r="I42" s="18"/>
      <c r="J42" s="18"/>
      <c r="K42" s="18"/>
      <c r="L42" s="18"/>
      <c r="M42" s="18"/>
    </row>
    <row r="43" spans="1:17" x14ac:dyDescent="0.25">
      <c r="A43" s="60"/>
      <c r="C43" s="61"/>
      <c r="D43" s="29"/>
      <c r="E43" s="62"/>
      <c r="F43" s="30"/>
      <c r="G43" s="30"/>
      <c r="H43" s="30"/>
      <c r="I43" s="18"/>
      <c r="J43" s="18"/>
      <c r="K43" s="18"/>
      <c r="L43" s="18"/>
      <c r="M43" s="18"/>
    </row>
    <row r="44" spans="1:17" ht="24" customHeight="1" x14ac:dyDescent="0.25">
      <c r="A44" s="60"/>
      <c r="C44" s="61"/>
      <c r="D44" s="29"/>
      <c r="E44" s="62"/>
      <c r="F44" s="30"/>
      <c r="G44" s="30"/>
      <c r="H44" s="30"/>
      <c r="I44" s="18"/>
      <c r="J44" s="18"/>
      <c r="K44" s="18"/>
      <c r="L44" s="18"/>
      <c r="M44" s="375" t="s">
        <v>34</v>
      </c>
      <c r="N44" s="375"/>
    </row>
    <row r="45" spans="1:17" ht="27.75" customHeight="1" thickBot="1" x14ac:dyDescent="0.3">
      <c r="M45" s="376"/>
      <c r="N45" s="376"/>
    </row>
    <row r="46" spans="1:17" x14ac:dyDescent="0.25">
      <c r="B46" s="80" t="s">
        <v>148</v>
      </c>
      <c r="M46" s="45"/>
      <c r="N46" s="45"/>
    </row>
    <row r="47" spans="1:17" ht="15.75" thickBot="1" x14ac:dyDescent="0.3">
      <c r="M47" s="45"/>
      <c r="N47" s="45"/>
    </row>
    <row r="48" spans="1:17" s="67" customFormat="1" ht="109.5" customHeight="1" x14ac:dyDescent="0.25">
      <c r="B48" s="76" t="s">
        <v>135</v>
      </c>
      <c r="C48" s="76" t="s">
        <v>136</v>
      </c>
      <c r="D48" s="76" t="s">
        <v>137</v>
      </c>
      <c r="E48" s="76" t="s">
        <v>43</v>
      </c>
      <c r="F48" s="76" t="s">
        <v>22</v>
      </c>
      <c r="G48" s="76" t="s">
        <v>95</v>
      </c>
      <c r="H48" s="76" t="s">
        <v>17</v>
      </c>
      <c r="I48" s="76" t="s">
        <v>10</v>
      </c>
      <c r="J48" s="76" t="s">
        <v>30</v>
      </c>
      <c r="K48" s="76" t="s">
        <v>58</v>
      </c>
      <c r="L48" s="76" t="s">
        <v>20</v>
      </c>
      <c r="M48" s="63" t="s">
        <v>26</v>
      </c>
      <c r="N48" s="76" t="s">
        <v>138</v>
      </c>
      <c r="O48" s="76" t="s">
        <v>35</v>
      </c>
      <c r="P48" s="77" t="s">
        <v>11</v>
      </c>
      <c r="Q48" s="269" t="s">
        <v>3</v>
      </c>
    </row>
    <row r="49" spans="1:25" s="72" customFormat="1" ht="70.5" customHeight="1" x14ac:dyDescent="0.25">
      <c r="A49" s="37">
        <v>1</v>
      </c>
      <c r="B49" s="73" t="s">
        <v>164</v>
      </c>
      <c r="C49" s="74" t="s">
        <v>164</v>
      </c>
      <c r="D49" s="73" t="s">
        <v>150</v>
      </c>
      <c r="E49" s="209">
        <v>339</v>
      </c>
      <c r="F49" s="70" t="s">
        <v>126</v>
      </c>
      <c r="G49" s="213">
        <v>0</v>
      </c>
      <c r="H49" s="212" t="s">
        <v>166</v>
      </c>
      <c r="I49" s="71" t="s">
        <v>157</v>
      </c>
      <c r="J49" s="71" t="s">
        <v>127</v>
      </c>
      <c r="K49" s="209">
        <v>0</v>
      </c>
      <c r="L49" s="118">
        <v>23</v>
      </c>
      <c r="M49" s="209">
        <v>300</v>
      </c>
      <c r="N49" s="209">
        <f>+M49*G49</f>
        <v>0</v>
      </c>
      <c r="O49" s="19">
        <v>1547803000</v>
      </c>
      <c r="P49" s="19">
        <v>30</v>
      </c>
      <c r="Q49" s="307" t="s">
        <v>529</v>
      </c>
      <c r="R49" s="208"/>
      <c r="S49" s="208"/>
      <c r="T49" s="208"/>
      <c r="U49" s="208"/>
      <c r="V49" s="208"/>
      <c r="W49" s="208"/>
      <c r="X49" s="208"/>
      <c r="Y49" s="208"/>
    </row>
    <row r="50" spans="1:25" s="72" customFormat="1" ht="45" x14ac:dyDescent="0.25">
      <c r="A50" s="37">
        <f t="shared" ref="A50:A56" si="0">+A49+1</f>
        <v>2</v>
      </c>
      <c r="B50" s="73" t="s">
        <v>164</v>
      </c>
      <c r="C50" s="74" t="s">
        <v>164</v>
      </c>
      <c r="D50" s="73" t="s">
        <v>150</v>
      </c>
      <c r="E50" s="209">
        <v>275</v>
      </c>
      <c r="F50" s="70" t="s">
        <v>126</v>
      </c>
      <c r="G50" s="69">
        <v>0</v>
      </c>
      <c r="H50" s="212" t="s">
        <v>506</v>
      </c>
      <c r="I50" s="71" t="s">
        <v>507</v>
      </c>
      <c r="J50" s="71" t="s">
        <v>127</v>
      </c>
      <c r="K50" s="209">
        <v>0</v>
      </c>
      <c r="L50" s="118">
        <v>2</v>
      </c>
      <c r="M50" s="209">
        <v>92</v>
      </c>
      <c r="N50" s="209">
        <f>+M50*G50</f>
        <v>0</v>
      </c>
      <c r="O50" s="19"/>
      <c r="P50" s="19">
        <v>13</v>
      </c>
      <c r="Q50" s="307" t="s">
        <v>530</v>
      </c>
      <c r="R50" s="208"/>
      <c r="S50" s="208"/>
      <c r="T50" s="208"/>
      <c r="U50" s="208"/>
      <c r="V50" s="208"/>
      <c r="W50" s="208"/>
      <c r="X50" s="208"/>
      <c r="Y50" s="208"/>
    </row>
    <row r="51" spans="1:25" s="72" customFormat="1" x14ac:dyDescent="0.25">
      <c r="A51" s="37">
        <f t="shared" si="0"/>
        <v>3</v>
      </c>
      <c r="B51" s="73"/>
      <c r="C51" s="74"/>
      <c r="D51" s="73"/>
      <c r="E51" s="211"/>
      <c r="F51" s="70"/>
      <c r="G51" s="69"/>
      <c r="H51" s="212"/>
      <c r="I51" s="71"/>
      <c r="J51" s="71"/>
      <c r="K51" s="209"/>
      <c r="L51" s="71"/>
      <c r="M51" s="209"/>
      <c r="N51" s="209"/>
      <c r="O51" s="19"/>
      <c r="P51" s="19"/>
      <c r="Q51" s="224"/>
      <c r="R51" s="208"/>
      <c r="S51" s="208"/>
      <c r="T51" s="208"/>
      <c r="U51" s="208"/>
      <c r="V51" s="208"/>
      <c r="W51" s="208"/>
      <c r="X51" s="208"/>
      <c r="Y51" s="208"/>
    </row>
    <row r="52" spans="1:25" s="72" customFormat="1" x14ac:dyDescent="0.25">
      <c r="A52" s="37">
        <f t="shared" si="0"/>
        <v>4</v>
      </c>
      <c r="B52" s="73"/>
      <c r="C52" s="74"/>
      <c r="D52" s="73"/>
      <c r="E52" s="211"/>
      <c r="F52" s="70"/>
      <c r="G52" s="70"/>
      <c r="H52" s="212"/>
      <c r="I52" s="71"/>
      <c r="J52" s="71"/>
      <c r="K52" s="209"/>
      <c r="L52" s="71"/>
      <c r="M52" s="209"/>
      <c r="N52" s="209">
        <f>+M52*G52</f>
        <v>0</v>
      </c>
      <c r="O52" s="19"/>
      <c r="P52" s="19"/>
      <c r="Q52" s="224"/>
      <c r="R52" s="208"/>
      <c r="S52" s="208"/>
      <c r="T52" s="208"/>
      <c r="U52" s="208"/>
      <c r="V52" s="208"/>
      <c r="W52" s="208"/>
      <c r="X52" s="208"/>
      <c r="Y52" s="208"/>
    </row>
    <row r="53" spans="1:25" s="72" customFormat="1" x14ac:dyDescent="0.25">
      <c r="A53" s="37">
        <f t="shared" si="0"/>
        <v>5</v>
      </c>
      <c r="B53" s="73"/>
      <c r="C53" s="74"/>
      <c r="D53" s="73"/>
      <c r="E53" s="209"/>
      <c r="F53" s="70"/>
      <c r="G53" s="70"/>
      <c r="H53" s="212"/>
      <c r="I53" s="71"/>
      <c r="J53" s="71"/>
      <c r="K53" s="209"/>
      <c r="L53" s="71"/>
      <c r="M53" s="209"/>
      <c r="N53" s="209">
        <f>+M53*G53</f>
        <v>0</v>
      </c>
      <c r="O53" s="19"/>
      <c r="P53" s="19"/>
      <c r="Q53" s="224"/>
      <c r="R53" s="208"/>
      <c r="S53" s="208"/>
      <c r="T53" s="208"/>
      <c r="U53" s="208"/>
      <c r="V53" s="208"/>
      <c r="W53" s="208"/>
      <c r="X53" s="208"/>
      <c r="Y53" s="208"/>
    </row>
    <row r="54" spans="1:25" s="72" customFormat="1" x14ac:dyDescent="0.25">
      <c r="A54" s="37">
        <f t="shared" si="0"/>
        <v>6</v>
      </c>
      <c r="B54" s="73"/>
      <c r="C54" s="74"/>
      <c r="D54" s="73"/>
      <c r="E54" s="211"/>
      <c r="F54" s="70"/>
      <c r="G54" s="70"/>
      <c r="H54" s="212"/>
      <c r="I54" s="71"/>
      <c r="J54" s="71"/>
      <c r="K54" s="209"/>
      <c r="L54" s="71"/>
      <c r="M54" s="209"/>
      <c r="N54" s="209">
        <f>+M54*G54</f>
        <v>0</v>
      </c>
      <c r="O54" s="19"/>
      <c r="P54" s="19"/>
      <c r="Q54" s="224"/>
      <c r="R54" s="208"/>
      <c r="S54" s="208"/>
      <c r="T54" s="208"/>
      <c r="U54" s="208"/>
      <c r="V54" s="208"/>
      <c r="W54" s="208"/>
      <c r="X54" s="208"/>
      <c r="Y54" s="208"/>
    </row>
    <row r="55" spans="1:25" s="72" customFormat="1" x14ac:dyDescent="0.25">
      <c r="A55" s="37">
        <f t="shared" si="0"/>
        <v>7</v>
      </c>
      <c r="B55" s="73"/>
      <c r="C55" s="74"/>
      <c r="D55" s="73"/>
      <c r="E55" s="211"/>
      <c r="F55" s="70"/>
      <c r="G55" s="70"/>
      <c r="H55" s="212"/>
      <c r="I55" s="71"/>
      <c r="J55" s="71"/>
      <c r="K55" s="209"/>
      <c r="L55" s="71"/>
      <c r="M55" s="209"/>
      <c r="N55" s="209">
        <f>+M55*G55</f>
        <v>0</v>
      </c>
      <c r="O55" s="19"/>
      <c r="P55" s="19"/>
      <c r="Q55" s="224"/>
      <c r="R55" s="208"/>
      <c r="S55" s="208"/>
      <c r="T55" s="208"/>
      <c r="U55" s="208"/>
      <c r="V55" s="208"/>
      <c r="W55" s="208"/>
      <c r="X55" s="208"/>
      <c r="Y55" s="208"/>
    </row>
    <row r="56" spans="1:25" s="72" customFormat="1" x14ac:dyDescent="0.25">
      <c r="A56" s="37">
        <f t="shared" si="0"/>
        <v>8</v>
      </c>
      <c r="B56" s="73"/>
      <c r="C56" s="74"/>
      <c r="D56" s="73"/>
      <c r="E56" s="211"/>
      <c r="F56" s="70"/>
      <c r="G56" s="70"/>
      <c r="H56" s="212"/>
      <c r="I56" s="71"/>
      <c r="J56" s="71"/>
      <c r="K56" s="209"/>
      <c r="L56" s="71"/>
      <c r="M56" s="209"/>
      <c r="N56" s="209">
        <f>+M56*G56</f>
        <v>0</v>
      </c>
      <c r="O56" s="19"/>
      <c r="P56" s="19"/>
      <c r="Q56" s="224"/>
      <c r="R56" s="208"/>
      <c r="S56" s="208"/>
      <c r="T56" s="208"/>
      <c r="U56" s="208"/>
      <c r="V56" s="208"/>
      <c r="W56" s="208"/>
      <c r="X56" s="208"/>
      <c r="Y56" s="208"/>
    </row>
    <row r="57" spans="1:25" s="72" customFormat="1" x14ac:dyDescent="0.25">
      <c r="A57" s="37"/>
      <c r="B57" s="114" t="s">
        <v>16</v>
      </c>
      <c r="C57" s="74"/>
      <c r="D57" s="73"/>
      <c r="E57" s="209"/>
      <c r="F57" s="70"/>
      <c r="G57" s="70"/>
      <c r="H57" s="70"/>
      <c r="I57" s="71"/>
      <c r="J57" s="71"/>
      <c r="K57" s="75">
        <f>SUM(K49:K56)</f>
        <v>0</v>
      </c>
      <c r="L57" s="75">
        <f>SUM(L49:L56)</f>
        <v>25</v>
      </c>
      <c r="M57" s="120">
        <f>SUM(M49:M56)</f>
        <v>392</v>
      </c>
      <c r="N57" s="75">
        <f>SUM(N49:N56)</f>
        <v>0</v>
      </c>
      <c r="O57" s="19"/>
      <c r="P57" s="19"/>
      <c r="Q57" s="109"/>
    </row>
    <row r="58" spans="1:25" s="20" customFormat="1" x14ac:dyDescent="0.25">
      <c r="E58" s="21"/>
    </row>
    <row r="59" spans="1:25" s="20" customFormat="1" x14ac:dyDescent="0.25">
      <c r="B59" s="379" t="s">
        <v>28</v>
      </c>
      <c r="C59" s="379" t="s">
        <v>27</v>
      </c>
      <c r="D59" s="381" t="s">
        <v>33</v>
      </c>
      <c r="E59" s="381"/>
    </row>
    <row r="60" spans="1:25" s="20" customFormat="1" x14ac:dyDescent="0.25">
      <c r="B60" s="380"/>
      <c r="C60" s="380"/>
      <c r="D60" s="180" t="s">
        <v>23</v>
      </c>
      <c r="E60" s="43" t="s">
        <v>24</v>
      </c>
    </row>
    <row r="61" spans="1:25" s="20" customFormat="1" ht="30.6" customHeight="1" x14ac:dyDescent="0.25">
      <c r="B61" s="41" t="s">
        <v>21</v>
      </c>
      <c r="C61" s="42">
        <f>+K57</f>
        <v>0</v>
      </c>
      <c r="D61" s="40"/>
      <c r="E61" s="40" t="s">
        <v>370</v>
      </c>
      <c r="F61" s="22"/>
      <c r="G61" s="22"/>
      <c r="H61" s="22"/>
      <c r="I61" s="22"/>
      <c r="J61" s="22"/>
      <c r="K61" s="22"/>
      <c r="L61" s="22"/>
      <c r="M61" s="22"/>
    </row>
    <row r="62" spans="1:25" s="20" customFormat="1" ht="30" customHeight="1" x14ac:dyDescent="0.25">
      <c r="B62" s="41" t="s">
        <v>25</v>
      </c>
      <c r="C62" s="303">
        <f>+M57</f>
        <v>392</v>
      </c>
      <c r="D62" s="40" t="s">
        <v>370</v>
      </c>
      <c r="E62" s="40"/>
    </row>
    <row r="63" spans="1:25" s="20" customFormat="1" x14ac:dyDescent="0.25">
      <c r="B63" s="23"/>
      <c r="C63" s="383"/>
      <c r="D63" s="383"/>
      <c r="E63" s="383"/>
      <c r="F63" s="383"/>
      <c r="G63" s="383"/>
      <c r="H63" s="383"/>
      <c r="I63" s="383"/>
      <c r="J63" s="383"/>
      <c r="K63" s="383"/>
      <c r="L63" s="383"/>
      <c r="M63" s="383"/>
      <c r="N63" s="383"/>
    </row>
    <row r="64" spans="1:25" ht="28.15" customHeight="1" thickBot="1" x14ac:dyDescent="0.3"/>
    <row r="65" spans="2:16" ht="27" thickBot="1" x14ac:dyDescent="0.3">
      <c r="B65" s="384" t="s">
        <v>96</v>
      </c>
      <c r="C65" s="384"/>
      <c r="D65" s="384"/>
      <c r="E65" s="384"/>
      <c r="F65" s="384"/>
      <c r="G65" s="384"/>
      <c r="H65" s="384"/>
      <c r="I65" s="384"/>
      <c r="J65" s="384"/>
      <c r="K65" s="384"/>
      <c r="L65" s="384"/>
      <c r="M65" s="384"/>
      <c r="N65" s="384"/>
    </row>
    <row r="68" spans="2:16" s="284" customFormat="1" ht="109.5" customHeight="1" x14ac:dyDescent="0.25">
      <c r="B68" s="282" t="s">
        <v>139</v>
      </c>
      <c r="C68" s="282" t="s">
        <v>2</v>
      </c>
      <c r="D68" s="282" t="s">
        <v>98</v>
      </c>
      <c r="E68" s="282" t="s">
        <v>97</v>
      </c>
      <c r="F68" s="282" t="s">
        <v>99</v>
      </c>
      <c r="G68" s="282" t="s">
        <v>100</v>
      </c>
      <c r="H68" s="282" t="s">
        <v>101</v>
      </c>
      <c r="I68" s="282" t="s">
        <v>102</v>
      </c>
      <c r="J68" s="282" t="s">
        <v>103</v>
      </c>
      <c r="K68" s="282" t="s">
        <v>104</v>
      </c>
      <c r="L68" s="282" t="s">
        <v>105</v>
      </c>
      <c r="M68" s="283" t="s">
        <v>106</v>
      </c>
      <c r="N68" s="283" t="s">
        <v>107</v>
      </c>
      <c r="O68" s="424" t="s">
        <v>3</v>
      </c>
      <c r="P68" s="425"/>
    </row>
    <row r="69" spans="2:16" s="67" customFormat="1" ht="39.75" customHeight="1" x14ac:dyDescent="0.25">
      <c r="B69" s="126" t="s">
        <v>178</v>
      </c>
      <c r="C69" s="126" t="s">
        <v>171</v>
      </c>
      <c r="D69" s="130" t="s">
        <v>508</v>
      </c>
      <c r="E69" s="130">
        <v>310</v>
      </c>
      <c r="F69" s="130" t="s">
        <v>126</v>
      </c>
      <c r="G69" s="130" t="s">
        <v>127</v>
      </c>
      <c r="H69" s="39" t="s">
        <v>126</v>
      </c>
      <c r="I69" s="39" t="s">
        <v>126</v>
      </c>
      <c r="J69" s="39" t="s">
        <v>126</v>
      </c>
      <c r="K69" s="269" t="s">
        <v>126</v>
      </c>
      <c r="L69" s="269" t="s">
        <v>126</v>
      </c>
      <c r="M69" s="269" t="s">
        <v>126</v>
      </c>
      <c r="N69" s="269" t="s">
        <v>126</v>
      </c>
      <c r="O69" s="401"/>
      <c r="P69" s="402"/>
    </row>
    <row r="70" spans="2:16" s="67" customFormat="1" ht="45" x14ac:dyDescent="0.25">
      <c r="B70" s="126" t="s">
        <v>178</v>
      </c>
      <c r="C70" s="126" t="s">
        <v>171</v>
      </c>
      <c r="D70" s="274" t="s">
        <v>509</v>
      </c>
      <c r="E70" s="130">
        <v>180</v>
      </c>
      <c r="F70" s="130" t="s">
        <v>126</v>
      </c>
      <c r="G70" s="130" t="s">
        <v>127</v>
      </c>
      <c r="H70" s="39" t="s">
        <v>126</v>
      </c>
      <c r="I70" s="39" t="s">
        <v>126</v>
      </c>
      <c r="J70" s="39" t="s">
        <v>126</v>
      </c>
      <c r="K70" s="269" t="s">
        <v>126</v>
      </c>
      <c r="L70" s="269" t="s">
        <v>126</v>
      </c>
      <c r="M70" s="269" t="s">
        <v>126</v>
      </c>
      <c r="N70" s="269" t="s">
        <v>126</v>
      </c>
      <c r="O70" s="401"/>
      <c r="P70" s="402"/>
    </row>
    <row r="71" spans="2:16" x14ac:dyDescent="0.25">
      <c r="B71" s="179"/>
      <c r="C71" s="79"/>
      <c r="E71" s="79"/>
      <c r="F71" s="191"/>
      <c r="G71" s="191"/>
      <c r="H71" s="2"/>
      <c r="I71" s="59"/>
      <c r="J71" s="59"/>
      <c r="K71" s="79"/>
      <c r="L71" s="79"/>
      <c r="M71" s="79"/>
      <c r="N71" s="79"/>
      <c r="O71" s="401"/>
      <c r="P71" s="402"/>
    </row>
    <row r="72" spans="2:16" x14ac:dyDescent="0.25">
      <c r="B72" s="179"/>
      <c r="C72" s="79"/>
      <c r="D72" s="221"/>
      <c r="F72" s="191"/>
      <c r="G72" s="191"/>
      <c r="H72" s="2"/>
      <c r="I72" s="59"/>
      <c r="J72" s="59"/>
      <c r="K72" s="79"/>
      <c r="L72" s="79"/>
      <c r="M72" s="79"/>
      <c r="N72" s="79"/>
      <c r="O72" s="401"/>
      <c r="P72" s="402"/>
    </row>
    <row r="73" spans="2:16" x14ac:dyDescent="0.25">
      <c r="B73" s="179"/>
      <c r="C73" s="79"/>
      <c r="D73" s="221"/>
      <c r="E73" s="205"/>
      <c r="F73" s="191"/>
      <c r="G73" s="191"/>
      <c r="H73" s="2"/>
      <c r="I73" s="59"/>
      <c r="J73" s="59"/>
      <c r="K73" s="79"/>
      <c r="L73" s="79"/>
      <c r="M73" s="79"/>
      <c r="N73" s="79"/>
      <c r="O73" s="377"/>
      <c r="P73" s="378"/>
    </row>
    <row r="74" spans="2:16" x14ac:dyDescent="0.25">
      <c r="B74" s="179"/>
      <c r="C74" s="79"/>
      <c r="D74" s="221"/>
      <c r="E74" s="205"/>
      <c r="F74" s="191"/>
      <c r="G74" s="191"/>
      <c r="H74" s="2"/>
      <c r="I74" s="59"/>
      <c r="J74" s="59"/>
      <c r="K74" s="79"/>
      <c r="L74" s="79"/>
      <c r="M74" s="79"/>
      <c r="N74" s="79"/>
      <c r="O74" s="377"/>
      <c r="P74" s="378"/>
    </row>
    <row r="75" spans="2:16" x14ac:dyDescent="0.25">
      <c r="B75" s="48"/>
      <c r="C75" s="48"/>
      <c r="D75" s="48"/>
      <c r="E75" s="48"/>
      <c r="F75" s="191"/>
      <c r="G75" s="191"/>
      <c r="H75" s="2"/>
      <c r="I75" s="59"/>
      <c r="J75" s="59"/>
      <c r="K75" s="79"/>
      <c r="L75" s="79"/>
      <c r="M75" s="79"/>
      <c r="N75" s="79"/>
      <c r="O75" s="377"/>
      <c r="P75" s="378"/>
    </row>
    <row r="76" spans="2:16" x14ac:dyDescent="0.25">
      <c r="B76" s="48"/>
      <c r="C76" s="48"/>
      <c r="D76" s="48"/>
      <c r="E76" s="48"/>
      <c r="F76" s="191"/>
      <c r="G76" s="191"/>
      <c r="H76" s="2"/>
      <c r="I76" s="59"/>
      <c r="J76" s="59"/>
      <c r="K76" s="79"/>
      <c r="L76" s="79"/>
      <c r="M76" s="79"/>
      <c r="N76" s="79"/>
      <c r="O76" s="377"/>
      <c r="P76" s="378"/>
    </row>
    <row r="77" spans="2:16" x14ac:dyDescent="0.25">
      <c r="B77" s="48"/>
      <c r="C77" s="48"/>
      <c r="D77" s="48"/>
      <c r="E77" s="48"/>
      <c r="F77" s="48"/>
      <c r="G77" s="48"/>
      <c r="H77" s="79"/>
      <c r="I77" s="79"/>
      <c r="J77" s="79"/>
      <c r="K77" s="79"/>
      <c r="L77" s="79"/>
      <c r="M77" s="79"/>
      <c r="N77" s="79"/>
      <c r="O77" s="182"/>
      <c r="P77" s="182"/>
    </row>
    <row r="78" spans="2:16" x14ac:dyDescent="0.25">
      <c r="B78" s="48"/>
      <c r="C78" s="48"/>
      <c r="D78" s="48"/>
      <c r="E78" s="48"/>
      <c r="F78" s="48"/>
      <c r="G78" s="48"/>
      <c r="H78" s="79"/>
      <c r="I78" s="79"/>
      <c r="J78" s="79"/>
      <c r="K78" s="79"/>
      <c r="L78" s="79"/>
      <c r="M78" s="79"/>
      <c r="N78" s="79"/>
      <c r="O78" s="182"/>
      <c r="P78" s="182"/>
    </row>
    <row r="79" spans="2:16" x14ac:dyDescent="0.25">
      <c r="B79" s="217" t="s">
        <v>1</v>
      </c>
      <c r="D79" s="217"/>
      <c r="E79" s="217"/>
      <c r="F79" s="217"/>
      <c r="G79" s="217"/>
    </row>
    <row r="80" spans="2:16" x14ac:dyDescent="0.25">
      <c r="B80" s="5" t="s">
        <v>36</v>
      </c>
    </row>
    <row r="81" spans="1:17" x14ac:dyDescent="0.25">
      <c r="B81" s="5" t="s">
        <v>59</v>
      </c>
    </row>
    <row r="83" spans="1:17" ht="15.75" thickBot="1" x14ac:dyDescent="0.3"/>
    <row r="84" spans="1:17" ht="27" thickBot="1" x14ac:dyDescent="0.3">
      <c r="B84" s="354" t="s">
        <v>37</v>
      </c>
      <c r="C84" s="355"/>
      <c r="D84" s="355"/>
      <c r="E84" s="355"/>
      <c r="F84" s="355"/>
      <c r="G84" s="355"/>
      <c r="H84" s="355"/>
      <c r="I84" s="355"/>
      <c r="J84" s="355"/>
      <c r="K84" s="355"/>
      <c r="L84" s="355"/>
      <c r="M84" s="355"/>
      <c r="N84" s="356"/>
    </row>
    <row r="89" spans="1:17" ht="76.5" customHeight="1" x14ac:dyDescent="0.25">
      <c r="B89" s="78" t="s">
        <v>0</v>
      </c>
      <c r="C89" s="78" t="s">
        <v>38</v>
      </c>
      <c r="D89" s="78" t="s">
        <v>39</v>
      </c>
      <c r="E89" s="78" t="s">
        <v>108</v>
      </c>
      <c r="F89" s="78" t="s">
        <v>110</v>
      </c>
      <c r="G89" s="78" t="s">
        <v>111</v>
      </c>
      <c r="H89" s="78" t="s">
        <v>112</v>
      </c>
      <c r="I89" s="78" t="s">
        <v>109</v>
      </c>
      <c r="J89" s="361" t="s">
        <v>113</v>
      </c>
      <c r="K89" s="382"/>
      <c r="L89" s="362"/>
      <c r="M89" s="78" t="s">
        <v>114</v>
      </c>
      <c r="N89" s="78" t="s">
        <v>40</v>
      </c>
      <c r="O89" s="78" t="s">
        <v>41</v>
      </c>
      <c r="P89" s="78" t="s">
        <v>3</v>
      </c>
      <c r="Q89" s="6"/>
    </row>
    <row r="90" spans="1:17" s="122" customFormat="1" ht="171" x14ac:dyDescent="0.25">
      <c r="A90" s="195">
        <v>1</v>
      </c>
      <c r="B90" s="271" t="s">
        <v>42</v>
      </c>
      <c r="C90" s="271" t="s">
        <v>510</v>
      </c>
      <c r="D90" s="271" t="s">
        <v>188</v>
      </c>
      <c r="E90" s="131">
        <v>1122809154</v>
      </c>
      <c r="F90" s="271" t="s">
        <v>189</v>
      </c>
      <c r="G90" s="271" t="s">
        <v>190</v>
      </c>
      <c r="H90" s="128" t="s">
        <v>191</v>
      </c>
      <c r="I90" s="129" t="s">
        <v>126</v>
      </c>
      <c r="J90" s="271" t="s">
        <v>192</v>
      </c>
      <c r="K90" s="129" t="s">
        <v>193</v>
      </c>
      <c r="L90" s="129" t="s">
        <v>194</v>
      </c>
      <c r="M90" s="271" t="s">
        <v>126</v>
      </c>
      <c r="N90" s="271" t="s">
        <v>127</v>
      </c>
      <c r="O90" s="271" t="s">
        <v>127</v>
      </c>
      <c r="P90" s="271" t="s">
        <v>511</v>
      </c>
      <c r="Q90" s="285"/>
    </row>
    <row r="91" spans="1:17" s="239" customFormat="1" ht="99.75" x14ac:dyDescent="0.25">
      <c r="A91" s="275">
        <v>2</v>
      </c>
      <c r="B91" s="273" t="s">
        <v>42</v>
      </c>
      <c r="C91" s="273" t="s">
        <v>510</v>
      </c>
      <c r="D91" s="273" t="s">
        <v>230</v>
      </c>
      <c r="E91" s="237">
        <v>56077108</v>
      </c>
      <c r="F91" s="273" t="s">
        <v>231</v>
      </c>
      <c r="G91" s="273" t="s">
        <v>232</v>
      </c>
      <c r="H91" s="238" t="s">
        <v>233</v>
      </c>
      <c r="I91" s="273" t="s">
        <v>183</v>
      </c>
      <c r="J91" s="273" t="s">
        <v>236</v>
      </c>
      <c r="K91" s="273" t="s">
        <v>234</v>
      </c>
      <c r="L91" s="273" t="s">
        <v>235</v>
      </c>
      <c r="M91" s="273" t="s">
        <v>126</v>
      </c>
      <c r="N91" s="273" t="s">
        <v>126</v>
      </c>
      <c r="O91" s="273" t="s">
        <v>127</v>
      </c>
      <c r="P91" s="271" t="s">
        <v>555</v>
      </c>
      <c r="Q91" s="286"/>
    </row>
    <row r="92" spans="1:17" ht="156.75" x14ac:dyDescent="0.25">
      <c r="A92" s="269">
        <v>1</v>
      </c>
      <c r="B92" s="271" t="s">
        <v>250</v>
      </c>
      <c r="C92" s="271" t="s">
        <v>510</v>
      </c>
      <c r="D92" s="271" t="s">
        <v>501</v>
      </c>
      <c r="E92" s="131">
        <v>1120746459</v>
      </c>
      <c r="F92" s="271" t="s">
        <v>154</v>
      </c>
      <c r="G92" s="271" t="s">
        <v>155</v>
      </c>
      <c r="H92" s="128" t="s">
        <v>502</v>
      </c>
      <c r="I92" s="129" t="s">
        <v>183</v>
      </c>
      <c r="J92" s="271" t="s">
        <v>503</v>
      </c>
      <c r="K92" s="129" t="s">
        <v>504</v>
      </c>
      <c r="L92" s="129" t="s">
        <v>505</v>
      </c>
      <c r="M92" s="271" t="s">
        <v>126</v>
      </c>
      <c r="N92" s="271" t="s">
        <v>126</v>
      </c>
      <c r="O92" s="271" t="s">
        <v>126</v>
      </c>
      <c r="P92" s="318"/>
      <c r="Q92" s="285"/>
    </row>
    <row r="93" spans="1:17" s="272" customFormat="1" ht="70.5" customHeight="1" x14ac:dyDescent="0.25">
      <c r="B93" s="271" t="s">
        <v>250</v>
      </c>
      <c r="C93" s="271" t="s">
        <v>510</v>
      </c>
      <c r="D93" s="271" t="s">
        <v>512</v>
      </c>
      <c r="E93" s="131">
        <v>56076985</v>
      </c>
      <c r="F93" s="271" t="s">
        <v>189</v>
      </c>
      <c r="G93" s="271" t="s">
        <v>155</v>
      </c>
      <c r="H93" s="128" t="s">
        <v>274</v>
      </c>
      <c r="I93" s="129" t="s">
        <v>183</v>
      </c>
      <c r="J93" s="271" t="s">
        <v>236</v>
      </c>
      <c r="K93" s="265" t="s">
        <v>513</v>
      </c>
      <c r="L93" s="129" t="s">
        <v>214</v>
      </c>
      <c r="M93" s="271" t="s">
        <v>126</v>
      </c>
      <c r="N93" s="271" t="s">
        <v>126</v>
      </c>
      <c r="O93" s="271" t="s">
        <v>126</v>
      </c>
      <c r="P93" s="299"/>
      <c r="Q93" s="225"/>
    </row>
    <row r="94" spans="1:17" x14ac:dyDescent="0.25">
      <c r="B94" s="6"/>
      <c r="C94" s="6"/>
      <c r="D94" s="215"/>
      <c r="E94" s="6"/>
      <c r="F94" s="6"/>
      <c r="G94" s="6"/>
      <c r="H94" s="6"/>
      <c r="I94" s="6"/>
      <c r="J94" s="6"/>
      <c r="K94" s="6"/>
      <c r="L94" s="6"/>
      <c r="M94" s="6"/>
      <c r="N94" s="6"/>
      <c r="O94" s="6"/>
      <c r="P94" s="214"/>
    </row>
    <row r="95" spans="1:17" ht="15.75" thickBot="1" x14ac:dyDescent="0.3"/>
    <row r="96" spans="1:17" ht="27" thickBot="1" x14ac:dyDescent="0.3">
      <c r="B96" s="354" t="s">
        <v>44</v>
      </c>
      <c r="C96" s="355"/>
      <c r="D96" s="355"/>
      <c r="E96" s="355"/>
      <c r="F96" s="355"/>
      <c r="G96" s="355"/>
      <c r="H96" s="355"/>
      <c r="I96" s="355"/>
      <c r="J96" s="355"/>
      <c r="K96" s="355"/>
      <c r="L96" s="355"/>
      <c r="M96" s="355"/>
      <c r="N96" s="356"/>
    </row>
    <row r="99" spans="1:25" ht="46.15" customHeight="1" x14ac:dyDescent="0.25">
      <c r="B99" s="47" t="s">
        <v>32</v>
      </c>
      <c r="C99" s="47" t="s">
        <v>45</v>
      </c>
      <c r="D99" s="361" t="s">
        <v>3</v>
      </c>
      <c r="E99" s="362"/>
    </row>
    <row r="100" spans="1:25" ht="46.9" customHeight="1" x14ac:dyDescent="0.25">
      <c r="B100" s="48" t="s">
        <v>115</v>
      </c>
      <c r="C100" s="79" t="s">
        <v>126</v>
      </c>
      <c r="D100" s="363"/>
      <c r="E100" s="363"/>
    </row>
    <row r="103" spans="1:25" ht="26.25" x14ac:dyDescent="0.25">
      <c r="B103" s="364" t="s">
        <v>61</v>
      </c>
      <c r="C103" s="365"/>
      <c r="D103" s="365"/>
      <c r="E103" s="365"/>
      <c r="F103" s="365"/>
      <c r="G103" s="365"/>
      <c r="H103" s="365"/>
      <c r="I103" s="365"/>
      <c r="J103" s="365"/>
      <c r="K103" s="365"/>
      <c r="L103" s="365"/>
      <c r="M103" s="365"/>
      <c r="N103" s="365"/>
      <c r="O103" s="365"/>
      <c r="P103" s="365"/>
    </row>
    <row r="105" spans="1:25" ht="15.75" thickBot="1" x14ac:dyDescent="0.3"/>
    <row r="106" spans="1:25" ht="27" thickBot="1" x14ac:dyDescent="0.3">
      <c r="B106" s="354" t="s">
        <v>51</v>
      </c>
      <c r="C106" s="355"/>
      <c r="D106" s="355"/>
      <c r="E106" s="355"/>
      <c r="F106" s="355"/>
      <c r="G106" s="355"/>
      <c r="H106" s="355"/>
      <c r="I106" s="355"/>
      <c r="J106" s="355"/>
      <c r="K106" s="355"/>
      <c r="L106" s="355"/>
      <c r="M106" s="355"/>
      <c r="N106" s="356"/>
    </row>
    <row r="108" spans="1:25" ht="15.75" thickBot="1" x14ac:dyDescent="0.3">
      <c r="M108" s="45"/>
      <c r="N108" s="45"/>
    </row>
    <row r="109" spans="1:25" s="67" customFormat="1" ht="109.5" customHeight="1" x14ac:dyDescent="0.25">
      <c r="B109" s="76" t="s">
        <v>135</v>
      </c>
      <c r="C109" s="76" t="s">
        <v>136</v>
      </c>
      <c r="D109" s="76" t="s">
        <v>137</v>
      </c>
      <c r="E109" s="76" t="s">
        <v>43</v>
      </c>
      <c r="F109" s="76" t="s">
        <v>22</v>
      </c>
      <c r="G109" s="76" t="s">
        <v>95</v>
      </c>
      <c r="H109" s="76" t="s">
        <v>17</v>
      </c>
      <c r="I109" s="76" t="s">
        <v>10</v>
      </c>
      <c r="J109" s="76" t="s">
        <v>30</v>
      </c>
      <c r="K109" s="76" t="s">
        <v>58</v>
      </c>
      <c r="L109" s="76" t="s">
        <v>20</v>
      </c>
      <c r="M109" s="63" t="s">
        <v>26</v>
      </c>
      <c r="N109" s="76" t="s">
        <v>138</v>
      </c>
      <c r="O109" s="76" t="s">
        <v>35</v>
      </c>
      <c r="P109" s="77" t="s">
        <v>11</v>
      </c>
    </row>
    <row r="110" spans="1:25" s="72" customFormat="1" ht="24" x14ac:dyDescent="0.25">
      <c r="A110" s="37">
        <v>1</v>
      </c>
      <c r="B110" s="73"/>
      <c r="C110" s="73"/>
      <c r="D110" s="73"/>
      <c r="E110" s="211"/>
      <c r="F110" s="70"/>
      <c r="G110" s="213"/>
      <c r="H110" s="212"/>
      <c r="I110" s="71"/>
      <c r="J110" s="71"/>
      <c r="K110" s="209"/>
      <c r="L110" s="118"/>
      <c r="M110" s="209"/>
      <c r="N110" s="209"/>
      <c r="O110" s="19"/>
      <c r="P110" s="19" t="s">
        <v>562</v>
      </c>
      <c r="Q110" s="208"/>
      <c r="R110" s="208"/>
      <c r="S110" s="208"/>
      <c r="T110" s="208"/>
      <c r="U110" s="208"/>
      <c r="V110" s="208"/>
      <c r="W110" s="208"/>
      <c r="X110" s="208"/>
      <c r="Y110" s="208"/>
    </row>
    <row r="111" spans="1:25" s="72" customFormat="1" x14ac:dyDescent="0.25">
      <c r="A111" s="37"/>
      <c r="B111" s="73"/>
      <c r="C111" s="73"/>
      <c r="D111" s="73"/>
      <c r="E111" s="211"/>
      <c r="F111" s="70"/>
      <c r="G111" s="69"/>
      <c r="H111" s="212"/>
      <c r="I111" s="71"/>
      <c r="J111" s="71"/>
      <c r="K111" s="209"/>
      <c r="L111" s="118"/>
      <c r="M111" s="209"/>
      <c r="N111" s="209"/>
      <c r="O111" s="19"/>
      <c r="P111" s="19"/>
      <c r="Q111" s="208"/>
      <c r="R111" s="208"/>
      <c r="S111" s="208"/>
      <c r="T111" s="208"/>
      <c r="U111" s="208"/>
      <c r="V111" s="208"/>
      <c r="W111" s="208"/>
      <c r="X111" s="208"/>
      <c r="Y111" s="208"/>
    </row>
    <row r="112" spans="1:25" s="72" customFormat="1" x14ac:dyDescent="0.25">
      <c r="A112" s="37">
        <f t="shared" ref="A112:A117" si="1">+A111+1</f>
        <v>1</v>
      </c>
      <c r="B112" s="73"/>
      <c r="C112" s="73"/>
      <c r="D112" s="73"/>
      <c r="E112" s="211"/>
      <c r="F112" s="70"/>
      <c r="G112" s="70"/>
      <c r="H112" s="212"/>
      <c r="I112" s="71"/>
      <c r="J112" s="71"/>
      <c r="K112" s="209"/>
      <c r="L112" s="71"/>
      <c r="M112" s="209"/>
      <c r="N112" s="209"/>
      <c r="O112" s="19"/>
      <c r="P112" s="19"/>
      <c r="Q112" s="208"/>
      <c r="R112" s="208"/>
      <c r="S112" s="208"/>
      <c r="T112" s="208"/>
      <c r="U112" s="208"/>
      <c r="V112" s="208"/>
      <c r="W112" s="208"/>
      <c r="X112" s="208"/>
      <c r="Y112" s="208"/>
    </row>
    <row r="113" spans="1:25" s="72" customFormat="1" x14ac:dyDescent="0.25">
      <c r="A113" s="37">
        <f t="shared" si="1"/>
        <v>2</v>
      </c>
      <c r="B113" s="73"/>
      <c r="C113" s="74"/>
      <c r="D113" s="73"/>
      <c r="E113" s="211"/>
      <c r="F113" s="70"/>
      <c r="G113" s="70"/>
      <c r="H113" s="70"/>
      <c r="I113" s="71"/>
      <c r="J113" s="71"/>
      <c r="K113" s="71"/>
      <c r="L113" s="71"/>
      <c r="M113" s="210"/>
      <c r="N113" s="209"/>
      <c r="O113" s="19"/>
      <c r="P113" s="19"/>
      <c r="Q113" s="208"/>
      <c r="R113" s="208"/>
      <c r="S113" s="208"/>
      <c r="T113" s="208"/>
      <c r="U113" s="208"/>
      <c r="V113" s="208"/>
      <c r="W113" s="208"/>
      <c r="X113" s="208"/>
      <c r="Y113" s="208"/>
    </row>
    <row r="114" spans="1:25" s="72" customFormat="1" x14ac:dyDescent="0.25">
      <c r="A114" s="37">
        <f t="shared" si="1"/>
        <v>3</v>
      </c>
      <c r="B114" s="73"/>
      <c r="C114" s="74"/>
      <c r="D114" s="73"/>
      <c r="E114" s="211"/>
      <c r="F114" s="70"/>
      <c r="G114" s="70"/>
      <c r="H114" s="70"/>
      <c r="I114" s="71"/>
      <c r="J114" s="71"/>
      <c r="K114" s="71"/>
      <c r="L114" s="71"/>
      <c r="M114" s="210"/>
      <c r="N114" s="209"/>
      <c r="O114" s="19"/>
      <c r="P114" s="19"/>
      <c r="Q114" s="208"/>
      <c r="R114" s="208"/>
      <c r="S114" s="208"/>
      <c r="T114" s="208"/>
      <c r="U114" s="208"/>
      <c r="V114" s="208"/>
      <c r="W114" s="208"/>
      <c r="X114" s="208"/>
      <c r="Y114" s="208"/>
    </row>
    <row r="115" spans="1:25" s="72" customFormat="1" x14ac:dyDescent="0.25">
      <c r="A115" s="37">
        <f t="shared" si="1"/>
        <v>4</v>
      </c>
      <c r="B115" s="73"/>
      <c r="C115" s="74"/>
      <c r="D115" s="73"/>
      <c r="E115" s="211"/>
      <c r="F115" s="70"/>
      <c r="G115" s="70"/>
      <c r="H115" s="70"/>
      <c r="I115" s="71"/>
      <c r="J115" s="71"/>
      <c r="K115" s="71"/>
      <c r="L115" s="71"/>
      <c r="M115" s="210"/>
      <c r="N115" s="209"/>
      <c r="O115" s="19"/>
      <c r="P115" s="19"/>
      <c r="Q115" s="208"/>
      <c r="R115" s="208"/>
      <c r="S115" s="208"/>
      <c r="T115" s="208"/>
      <c r="U115" s="208"/>
      <c r="V115" s="208"/>
      <c r="W115" s="208"/>
      <c r="X115" s="208"/>
      <c r="Y115" s="208"/>
    </row>
    <row r="116" spans="1:25" s="72" customFormat="1" x14ac:dyDescent="0.25">
      <c r="A116" s="37">
        <f t="shared" si="1"/>
        <v>5</v>
      </c>
      <c r="B116" s="73"/>
      <c r="C116" s="74"/>
      <c r="D116" s="73"/>
      <c r="E116" s="211"/>
      <c r="F116" s="70"/>
      <c r="G116" s="70"/>
      <c r="H116" s="70"/>
      <c r="I116" s="71"/>
      <c r="J116" s="71"/>
      <c r="K116" s="71"/>
      <c r="L116" s="71"/>
      <c r="M116" s="210"/>
      <c r="N116" s="209"/>
      <c r="O116" s="19"/>
      <c r="P116" s="19"/>
      <c r="Q116" s="208"/>
      <c r="R116" s="208"/>
      <c r="S116" s="208"/>
      <c r="T116" s="208"/>
      <c r="U116" s="208"/>
      <c r="V116" s="208"/>
      <c r="W116" s="208"/>
      <c r="X116" s="208"/>
      <c r="Y116" s="208"/>
    </row>
    <row r="117" spans="1:25" s="72" customFormat="1" x14ac:dyDescent="0.25">
      <c r="A117" s="37">
        <f t="shared" si="1"/>
        <v>6</v>
      </c>
      <c r="B117" s="73"/>
      <c r="C117" s="74"/>
      <c r="D117" s="73"/>
      <c r="E117" s="69"/>
      <c r="F117" s="70"/>
      <c r="G117" s="70"/>
      <c r="H117" s="70"/>
      <c r="I117" s="71"/>
      <c r="J117" s="71"/>
      <c r="K117" s="71"/>
      <c r="L117" s="71"/>
      <c r="M117" s="210"/>
      <c r="N117" s="209"/>
      <c r="O117" s="19"/>
      <c r="P117" s="19"/>
      <c r="Q117" s="208"/>
      <c r="R117" s="208"/>
      <c r="S117" s="208"/>
      <c r="T117" s="208"/>
      <c r="U117" s="208"/>
      <c r="V117" s="208"/>
      <c r="W117" s="208"/>
      <c r="X117" s="208"/>
      <c r="Y117" s="208"/>
    </row>
    <row r="118" spans="1:25" s="72" customFormat="1" x14ac:dyDescent="0.25">
      <c r="A118" s="37"/>
      <c r="B118" s="114" t="s">
        <v>16</v>
      </c>
      <c r="C118" s="74"/>
      <c r="D118" s="73"/>
      <c r="E118" s="69"/>
      <c r="F118" s="70"/>
      <c r="G118" s="70"/>
      <c r="H118" s="70"/>
      <c r="I118" s="71"/>
      <c r="J118" s="71"/>
      <c r="K118" s="75">
        <f>SUM(K110:K117)</f>
        <v>0</v>
      </c>
      <c r="L118" s="75">
        <f>SUM(L110:L117)</f>
        <v>0</v>
      </c>
      <c r="M118" s="108">
        <f>SUM(M110:M117)</f>
        <v>0</v>
      </c>
      <c r="N118" s="75">
        <f>SUM(N110:N117)</f>
        <v>0</v>
      </c>
      <c r="O118" s="19"/>
      <c r="P118" s="19"/>
    </row>
    <row r="119" spans="1:25" x14ac:dyDescent="0.25">
      <c r="B119" s="20"/>
      <c r="C119" s="20"/>
      <c r="D119" s="20"/>
      <c r="E119" s="21"/>
      <c r="F119" s="20"/>
      <c r="G119" s="20"/>
      <c r="H119" s="20"/>
      <c r="I119" s="20"/>
      <c r="J119" s="20"/>
      <c r="K119" s="20"/>
      <c r="L119" s="20"/>
      <c r="M119" s="20"/>
      <c r="N119" s="20"/>
      <c r="O119" s="20"/>
      <c r="P119" s="20"/>
    </row>
    <row r="120" spans="1:25" ht="18.75" x14ac:dyDescent="0.25">
      <c r="B120" s="41" t="s">
        <v>31</v>
      </c>
      <c r="C120" s="51">
        <f>+K118</f>
        <v>0</v>
      </c>
      <c r="H120" s="22"/>
      <c r="I120" s="22"/>
      <c r="J120" s="22"/>
      <c r="K120" s="22"/>
      <c r="L120" s="22"/>
      <c r="M120" s="22"/>
      <c r="N120" s="20"/>
      <c r="O120" s="20"/>
      <c r="P120" s="20"/>
    </row>
    <row r="122" spans="1:25" ht="15.75" thickBot="1" x14ac:dyDescent="0.3"/>
    <row r="123" spans="1:25" ht="37.15" customHeight="1" thickBot="1" x14ac:dyDescent="0.3">
      <c r="B123" s="53" t="s">
        <v>47</v>
      </c>
      <c r="C123" s="54" t="s">
        <v>48</v>
      </c>
      <c r="D123" s="53" t="s">
        <v>49</v>
      </c>
      <c r="E123" s="54" t="s">
        <v>52</v>
      </c>
    </row>
    <row r="124" spans="1:25" ht="41.45" customHeight="1" x14ac:dyDescent="0.25">
      <c r="B124" s="46" t="s">
        <v>116</v>
      </c>
      <c r="C124" s="49">
        <v>20</v>
      </c>
      <c r="D124" s="49">
        <v>0</v>
      </c>
      <c r="E124" s="394">
        <f>+D124+D125+D126</f>
        <v>0</v>
      </c>
    </row>
    <row r="125" spans="1:25" x14ac:dyDescent="0.25">
      <c r="B125" s="46" t="s">
        <v>117</v>
      </c>
      <c r="C125" s="39">
        <v>30</v>
      </c>
      <c r="D125" s="182">
        <v>0</v>
      </c>
      <c r="E125" s="395"/>
    </row>
    <row r="126" spans="1:25" ht="15.75" thickBot="1" x14ac:dyDescent="0.3">
      <c r="B126" s="46" t="s">
        <v>118</v>
      </c>
      <c r="C126" s="50">
        <v>40</v>
      </c>
      <c r="D126" s="50">
        <v>0</v>
      </c>
      <c r="E126" s="396"/>
    </row>
    <row r="128" spans="1:25" ht="15.75" thickBot="1" x14ac:dyDescent="0.3"/>
    <row r="129" spans="2:17" ht="27" thickBot="1" x14ac:dyDescent="0.3">
      <c r="B129" s="354" t="s">
        <v>149</v>
      </c>
      <c r="C129" s="355"/>
      <c r="D129" s="355"/>
      <c r="E129" s="355"/>
      <c r="F129" s="355"/>
      <c r="G129" s="355"/>
      <c r="H129" s="355"/>
      <c r="I129" s="355"/>
      <c r="J129" s="355"/>
      <c r="K129" s="355"/>
      <c r="L129" s="355"/>
      <c r="M129" s="355"/>
      <c r="N129" s="356"/>
    </row>
    <row r="131" spans="2:17" ht="76.5" customHeight="1" x14ac:dyDescent="0.25">
      <c r="B131" s="78" t="s">
        <v>0</v>
      </c>
      <c r="C131" s="78" t="s">
        <v>38</v>
      </c>
      <c r="D131" s="78" t="s">
        <v>39</v>
      </c>
      <c r="E131" s="78" t="s">
        <v>108</v>
      </c>
      <c r="F131" s="78" t="s">
        <v>110</v>
      </c>
      <c r="G131" s="78" t="s">
        <v>111</v>
      </c>
      <c r="H131" s="78" t="s">
        <v>112</v>
      </c>
      <c r="I131" s="78" t="s">
        <v>109</v>
      </c>
      <c r="J131" s="361" t="s">
        <v>113</v>
      </c>
      <c r="K131" s="382"/>
      <c r="L131" s="362"/>
      <c r="M131" s="78" t="s">
        <v>114</v>
      </c>
      <c r="N131" s="78" t="s">
        <v>40</v>
      </c>
      <c r="O131" s="78" t="s">
        <v>41</v>
      </c>
      <c r="P131" s="361" t="s">
        <v>3</v>
      </c>
      <c r="Q131" s="390"/>
    </row>
    <row r="132" spans="2:17" ht="60.75" customHeight="1" x14ac:dyDescent="0.25">
      <c r="B132" s="179" t="s">
        <v>123</v>
      </c>
      <c r="C132" s="179" t="s">
        <v>350</v>
      </c>
      <c r="D132" s="179" t="s">
        <v>363</v>
      </c>
      <c r="E132" s="1">
        <v>26989401</v>
      </c>
      <c r="F132" s="179" t="s">
        <v>362</v>
      </c>
      <c r="G132" s="179" t="s">
        <v>361</v>
      </c>
      <c r="H132" s="206">
        <v>39588</v>
      </c>
      <c r="I132" s="3" t="s">
        <v>354</v>
      </c>
      <c r="J132" s="179" t="s">
        <v>360</v>
      </c>
      <c r="K132" s="205" t="s">
        <v>359</v>
      </c>
      <c r="L132" s="59" t="s">
        <v>358</v>
      </c>
      <c r="M132" s="79" t="s">
        <v>126</v>
      </c>
      <c r="N132" s="79" t="s">
        <v>126</v>
      </c>
      <c r="O132" s="79" t="s">
        <v>126</v>
      </c>
      <c r="P132" s="416"/>
      <c r="Q132" s="417"/>
    </row>
    <row r="133" spans="2:17" ht="60.75" customHeight="1" x14ac:dyDescent="0.25">
      <c r="B133" s="179" t="s">
        <v>122</v>
      </c>
      <c r="C133" s="179" t="s">
        <v>350</v>
      </c>
      <c r="D133" s="1" t="s">
        <v>357</v>
      </c>
      <c r="E133" s="1">
        <v>27015895</v>
      </c>
      <c r="F133" s="179" t="s">
        <v>356</v>
      </c>
      <c r="G133" s="179" t="s">
        <v>355</v>
      </c>
      <c r="H133" s="206">
        <v>40529</v>
      </c>
      <c r="I133" s="3" t="s">
        <v>354</v>
      </c>
      <c r="J133" s="179" t="s">
        <v>347</v>
      </c>
      <c r="K133" s="205" t="s">
        <v>353</v>
      </c>
      <c r="L133" s="205" t="s">
        <v>352</v>
      </c>
      <c r="M133" s="79" t="s">
        <v>126</v>
      </c>
      <c r="N133" s="79" t="s">
        <v>126</v>
      </c>
      <c r="O133" s="79" t="s">
        <v>126</v>
      </c>
      <c r="P133" s="416"/>
      <c r="Q133" s="417"/>
    </row>
    <row r="134" spans="2:17" ht="51.75" customHeight="1" x14ac:dyDescent="0.25">
      <c r="B134" s="179" t="s">
        <v>351</v>
      </c>
      <c r="C134" s="179" t="s">
        <v>350</v>
      </c>
      <c r="D134" s="179" t="s">
        <v>349</v>
      </c>
      <c r="E134" s="207">
        <v>56078232</v>
      </c>
      <c r="F134" s="1" t="s">
        <v>189</v>
      </c>
      <c r="G134" s="179" t="s">
        <v>348</v>
      </c>
      <c r="H134" s="206">
        <v>39073</v>
      </c>
      <c r="I134" s="3" t="s">
        <v>126</v>
      </c>
      <c r="J134" s="179" t="s">
        <v>347</v>
      </c>
      <c r="K134" s="205" t="s">
        <v>346</v>
      </c>
      <c r="L134" s="59" t="s">
        <v>189</v>
      </c>
      <c r="M134" s="79" t="s">
        <v>126</v>
      </c>
      <c r="N134" s="79" t="s">
        <v>126</v>
      </c>
      <c r="O134" s="79" t="s">
        <v>127</v>
      </c>
      <c r="P134" s="416"/>
      <c r="Q134" s="417"/>
    </row>
    <row r="137" spans="2:17" ht="15.75" thickBot="1" x14ac:dyDescent="0.3"/>
    <row r="138" spans="2:17" ht="54" customHeight="1" x14ac:dyDescent="0.25">
      <c r="B138" s="81" t="s">
        <v>32</v>
      </c>
      <c r="C138" s="81" t="s">
        <v>47</v>
      </c>
      <c r="D138" s="78" t="s">
        <v>48</v>
      </c>
      <c r="E138" s="81" t="s">
        <v>49</v>
      </c>
      <c r="F138" s="54" t="s">
        <v>53</v>
      </c>
      <c r="G138" s="113"/>
    </row>
    <row r="139" spans="2:17" ht="120.75" customHeight="1" x14ac:dyDescent="0.2">
      <c r="B139" s="386" t="s">
        <v>50</v>
      </c>
      <c r="C139" s="4" t="s">
        <v>119</v>
      </c>
      <c r="D139" s="182">
        <v>25</v>
      </c>
      <c r="E139" s="182">
        <v>0</v>
      </c>
      <c r="F139" s="387">
        <f>+E139+E140+E141</f>
        <v>35</v>
      </c>
      <c r="G139" s="57"/>
    </row>
    <row r="140" spans="2:17" ht="76.150000000000006" customHeight="1" x14ac:dyDescent="0.2">
      <c r="B140" s="386"/>
      <c r="C140" s="4" t="s">
        <v>120</v>
      </c>
      <c r="D140" s="126">
        <v>25</v>
      </c>
      <c r="E140" s="182">
        <v>25</v>
      </c>
      <c r="F140" s="388"/>
      <c r="G140" s="57"/>
    </row>
    <row r="141" spans="2:17" ht="69" customHeight="1" x14ac:dyDescent="0.2">
      <c r="B141" s="386"/>
      <c r="C141" s="4" t="s">
        <v>121</v>
      </c>
      <c r="D141" s="182">
        <v>10</v>
      </c>
      <c r="E141" s="182">
        <v>10</v>
      </c>
      <c r="F141" s="389"/>
      <c r="G141" s="57"/>
    </row>
    <row r="142" spans="2:17" x14ac:dyDescent="0.25">
      <c r="C142" s="64"/>
    </row>
    <row r="145" spans="2:5" x14ac:dyDescent="0.25">
      <c r="B145" s="80" t="s">
        <v>54</v>
      </c>
    </row>
    <row r="148" spans="2:5" x14ac:dyDescent="0.25">
      <c r="B148" s="82" t="s">
        <v>32</v>
      </c>
      <c r="C148" s="82" t="s">
        <v>55</v>
      </c>
      <c r="D148" s="81" t="s">
        <v>49</v>
      </c>
      <c r="E148" s="81" t="s">
        <v>16</v>
      </c>
    </row>
    <row r="149" spans="2:5" ht="28.5" x14ac:dyDescent="0.25">
      <c r="B149" s="65" t="s">
        <v>56</v>
      </c>
      <c r="C149" s="183">
        <v>40</v>
      </c>
      <c r="D149" s="182">
        <f>+E124</f>
        <v>0</v>
      </c>
      <c r="E149" s="373">
        <f>+D149+D150</f>
        <v>35</v>
      </c>
    </row>
    <row r="150" spans="2:5" ht="57" customHeight="1" x14ac:dyDescent="0.25">
      <c r="B150" s="65" t="s">
        <v>57</v>
      </c>
      <c r="C150" s="183">
        <v>60</v>
      </c>
      <c r="D150" s="182">
        <f>+F139</f>
        <v>35</v>
      </c>
      <c r="E150" s="374"/>
    </row>
  </sheetData>
  <mergeCells count="42">
    <mergeCell ref="B59:B60"/>
    <mergeCell ref="C59:C60"/>
    <mergeCell ref="D59:E59"/>
    <mergeCell ref="B2:P2"/>
    <mergeCell ref="B4:P4"/>
    <mergeCell ref="C6:N6"/>
    <mergeCell ref="C7:N7"/>
    <mergeCell ref="C8:N8"/>
    <mergeCell ref="C9:N9"/>
    <mergeCell ref="C10:E10"/>
    <mergeCell ref="B14:C21"/>
    <mergeCell ref="B22:C22"/>
    <mergeCell ref="E40:E41"/>
    <mergeCell ref="M44:N45"/>
    <mergeCell ref="B84:N84"/>
    <mergeCell ref="C63:N63"/>
    <mergeCell ref="B65:N65"/>
    <mergeCell ref="O68:P68"/>
    <mergeCell ref="O69:P69"/>
    <mergeCell ref="O70:P70"/>
    <mergeCell ref="O71:P71"/>
    <mergeCell ref="O72:P72"/>
    <mergeCell ref="O73:P73"/>
    <mergeCell ref="O74:P74"/>
    <mergeCell ref="O75:P75"/>
    <mergeCell ref="O76:P76"/>
    <mergeCell ref="P132:Q132"/>
    <mergeCell ref="J89:L89"/>
    <mergeCell ref="B96:N96"/>
    <mergeCell ref="D99:E99"/>
    <mergeCell ref="D100:E100"/>
    <mergeCell ref="B103:P103"/>
    <mergeCell ref="B106:N106"/>
    <mergeCell ref="E124:E126"/>
    <mergeCell ref="B129:N129"/>
    <mergeCell ref="J131:L131"/>
    <mergeCell ref="P131:Q131"/>
    <mergeCell ref="P133:Q133"/>
    <mergeCell ref="P134:Q134"/>
    <mergeCell ref="B139:B141"/>
    <mergeCell ref="F139:F141"/>
    <mergeCell ref="E149:E150"/>
  </mergeCells>
  <dataValidations count="2">
    <dataValidation type="list" allowBlank="1" showInputMessage="1" showErrorMessage="1" sqref="WVD983066 A65562 IR65562 SN65562 ACJ65562 AMF65562 AWB65562 BFX65562 BPT65562 BZP65562 CJL65562 CTH65562 DDD65562 DMZ65562 DWV65562 EGR65562 EQN65562 FAJ65562 FKF65562 FUB65562 GDX65562 GNT65562 GXP65562 HHL65562 HRH65562 IBD65562 IKZ65562 IUV65562 JER65562 JON65562 JYJ65562 KIF65562 KSB65562 LBX65562 LLT65562 LVP65562 MFL65562 MPH65562 MZD65562 NIZ65562 NSV65562 OCR65562 OMN65562 OWJ65562 PGF65562 PQB65562 PZX65562 QJT65562 QTP65562 RDL65562 RNH65562 RXD65562 SGZ65562 SQV65562 TAR65562 TKN65562 TUJ65562 UEF65562 UOB65562 UXX65562 VHT65562 VRP65562 WBL65562 WLH65562 WVD65562 A131098 IR131098 SN131098 ACJ131098 AMF131098 AWB131098 BFX131098 BPT131098 BZP131098 CJL131098 CTH131098 DDD131098 DMZ131098 DWV131098 EGR131098 EQN131098 FAJ131098 FKF131098 FUB131098 GDX131098 GNT131098 GXP131098 HHL131098 HRH131098 IBD131098 IKZ131098 IUV131098 JER131098 JON131098 JYJ131098 KIF131098 KSB131098 LBX131098 LLT131098 LVP131098 MFL131098 MPH131098 MZD131098 NIZ131098 NSV131098 OCR131098 OMN131098 OWJ131098 PGF131098 PQB131098 PZX131098 QJT131098 QTP131098 RDL131098 RNH131098 RXD131098 SGZ131098 SQV131098 TAR131098 TKN131098 TUJ131098 UEF131098 UOB131098 UXX131098 VHT131098 VRP131098 WBL131098 WLH131098 WVD131098 A196634 IR196634 SN196634 ACJ196634 AMF196634 AWB196634 BFX196634 BPT196634 BZP196634 CJL196634 CTH196634 DDD196634 DMZ196634 DWV196634 EGR196634 EQN196634 FAJ196634 FKF196634 FUB196634 GDX196634 GNT196634 GXP196634 HHL196634 HRH196634 IBD196634 IKZ196634 IUV196634 JER196634 JON196634 JYJ196634 KIF196634 KSB196634 LBX196634 LLT196634 LVP196634 MFL196634 MPH196634 MZD196634 NIZ196634 NSV196634 OCR196634 OMN196634 OWJ196634 PGF196634 PQB196634 PZX196634 QJT196634 QTP196634 RDL196634 RNH196634 RXD196634 SGZ196634 SQV196634 TAR196634 TKN196634 TUJ196634 UEF196634 UOB196634 UXX196634 VHT196634 VRP196634 WBL196634 WLH196634 WVD196634 A262170 IR262170 SN262170 ACJ262170 AMF262170 AWB262170 BFX262170 BPT262170 BZP262170 CJL262170 CTH262170 DDD262170 DMZ262170 DWV262170 EGR262170 EQN262170 FAJ262170 FKF262170 FUB262170 GDX262170 GNT262170 GXP262170 HHL262170 HRH262170 IBD262170 IKZ262170 IUV262170 JER262170 JON262170 JYJ262170 KIF262170 KSB262170 LBX262170 LLT262170 LVP262170 MFL262170 MPH262170 MZD262170 NIZ262170 NSV262170 OCR262170 OMN262170 OWJ262170 PGF262170 PQB262170 PZX262170 QJT262170 QTP262170 RDL262170 RNH262170 RXD262170 SGZ262170 SQV262170 TAR262170 TKN262170 TUJ262170 UEF262170 UOB262170 UXX262170 VHT262170 VRP262170 WBL262170 WLH262170 WVD262170 A327706 IR327706 SN327706 ACJ327706 AMF327706 AWB327706 BFX327706 BPT327706 BZP327706 CJL327706 CTH327706 DDD327706 DMZ327706 DWV327706 EGR327706 EQN327706 FAJ327706 FKF327706 FUB327706 GDX327706 GNT327706 GXP327706 HHL327706 HRH327706 IBD327706 IKZ327706 IUV327706 JER327706 JON327706 JYJ327706 KIF327706 KSB327706 LBX327706 LLT327706 LVP327706 MFL327706 MPH327706 MZD327706 NIZ327706 NSV327706 OCR327706 OMN327706 OWJ327706 PGF327706 PQB327706 PZX327706 QJT327706 QTP327706 RDL327706 RNH327706 RXD327706 SGZ327706 SQV327706 TAR327706 TKN327706 TUJ327706 UEF327706 UOB327706 UXX327706 VHT327706 VRP327706 WBL327706 WLH327706 WVD327706 A393242 IR393242 SN393242 ACJ393242 AMF393242 AWB393242 BFX393242 BPT393242 BZP393242 CJL393242 CTH393242 DDD393242 DMZ393242 DWV393242 EGR393242 EQN393242 FAJ393242 FKF393242 FUB393242 GDX393242 GNT393242 GXP393242 HHL393242 HRH393242 IBD393242 IKZ393242 IUV393242 JER393242 JON393242 JYJ393242 KIF393242 KSB393242 LBX393242 LLT393242 LVP393242 MFL393242 MPH393242 MZD393242 NIZ393242 NSV393242 OCR393242 OMN393242 OWJ393242 PGF393242 PQB393242 PZX393242 QJT393242 QTP393242 RDL393242 RNH393242 RXD393242 SGZ393242 SQV393242 TAR393242 TKN393242 TUJ393242 UEF393242 UOB393242 UXX393242 VHT393242 VRP393242 WBL393242 WLH393242 WVD393242 A458778 IR458778 SN458778 ACJ458778 AMF458778 AWB458778 BFX458778 BPT458778 BZP458778 CJL458778 CTH458778 DDD458778 DMZ458778 DWV458778 EGR458778 EQN458778 FAJ458778 FKF458778 FUB458778 GDX458778 GNT458778 GXP458778 HHL458778 HRH458778 IBD458778 IKZ458778 IUV458778 JER458778 JON458778 JYJ458778 KIF458778 KSB458778 LBX458778 LLT458778 LVP458778 MFL458778 MPH458778 MZD458778 NIZ458778 NSV458778 OCR458778 OMN458778 OWJ458778 PGF458778 PQB458778 PZX458778 QJT458778 QTP458778 RDL458778 RNH458778 RXD458778 SGZ458778 SQV458778 TAR458778 TKN458778 TUJ458778 UEF458778 UOB458778 UXX458778 VHT458778 VRP458778 WBL458778 WLH458778 WVD458778 A524314 IR524314 SN524314 ACJ524314 AMF524314 AWB524314 BFX524314 BPT524314 BZP524314 CJL524314 CTH524314 DDD524314 DMZ524314 DWV524314 EGR524314 EQN524314 FAJ524314 FKF524314 FUB524314 GDX524314 GNT524314 GXP524314 HHL524314 HRH524314 IBD524314 IKZ524314 IUV524314 JER524314 JON524314 JYJ524314 KIF524314 KSB524314 LBX524314 LLT524314 LVP524314 MFL524314 MPH524314 MZD524314 NIZ524314 NSV524314 OCR524314 OMN524314 OWJ524314 PGF524314 PQB524314 PZX524314 QJT524314 QTP524314 RDL524314 RNH524314 RXD524314 SGZ524314 SQV524314 TAR524314 TKN524314 TUJ524314 UEF524314 UOB524314 UXX524314 VHT524314 VRP524314 WBL524314 WLH524314 WVD524314 A589850 IR589850 SN589850 ACJ589850 AMF589850 AWB589850 BFX589850 BPT589850 BZP589850 CJL589850 CTH589850 DDD589850 DMZ589850 DWV589850 EGR589850 EQN589850 FAJ589850 FKF589850 FUB589850 GDX589850 GNT589850 GXP589850 HHL589850 HRH589850 IBD589850 IKZ589850 IUV589850 JER589850 JON589850 JYJ589850 KIF589850 KSB589850 LBX589850 LLT589850 LVP589850 MFL589850 MPH589850 MZD589850 NIZ589850 NSV589850 OCR589850 OMN589850 OWJ589850 PGF589850 PQB589850 PZX589850 QJT589850 QTP589850 RDL589850 RNH589850 RXD589850 SGZ589850 SQV589850 TAR589850 TKN589850 TUJ589850 UEF589850 UOB589850 UXX589850 VHT589850 VRP589850 WBL589850 WLH589850 WVD589850 A655386 IR655386 SN655386 ACJ655386 AMF655386 AWB655386 BFX655386 BPT655386 BZP655386 CJL655386 CTH655386 DDD655386 DMZ655386 DWV655386 EGR655386 EQN655386 FAJ655386 FKF655386 FUB655386 GDX655386 GNT655386 GXP655386 HHL655386 HRH655386 IBD655386 IKZ655386 IUV655386 JER655386 JON655386 JYJ655386 KIF655386 KSB655386 LBX655386 LLT655386 LVP655386 MFL655386 MPH655386 MZD655386 NIZ655386 NSV655386 OCR655386 OMN655386 OWJ655386 PGF655386 PQB655386 PZX655386 QJT655386 QTP655386 RDL655386 RNH655386 RXD655386 SGZ655386 SQV655386 TAR655386 TKN655386 TUJ655386 UEF655386 UOB655386 UXX655386 VHT655386 VRP655386 WBL655386 WLH655386 WVD655386 A720922 IR720922 SN720922 ACJ720922 AMF720922 AWB720922 BFX720922 BPT720922 BZP720922 CJL720922 CTH720922 DDD720922 DMZ720922 DWV720922 EGR720922 EQN720922 FAJ720922 FKF720922 FUB720922 GDX720922 GNT720922 GXP720922 HHL720922 HRH720922 IBD720922 IKZ720922 IUV720922 JER720922 JON720922 JYJ720922 KIF720922 KSB720922 LBX720922 LLT720922 LVP720922 MFL720922 MPH720922 MZD720922 NIZ720922 NSV720922 OCR720922 OMN720922 OWJ720922 PGF720922 PQB720922 PZX720922 QJT720922 QTP720922 RDL720922 RNH720922 RXD720922 SGZ720922 SQV720922 TAR720922 TKN720922 TUJ720922 UEF720922 UOB720922 UXX720922 VHT720922 VRP720922 WBL720922 WLH720922 WVD720922 A786458 IR786458 SN786458 ACJ786458 AMF786458 AWB786458 BFX786458 BPT786458 BZP786458 CJL786458 CTH786458 DDD786458 DMZ786458 DWV786458 EGR786458 EQN786458 FAJ786458 FKF786458 FUB786458 GDX786458 GNT786458 GXP786458 HHL786458 HRH786458 IBD786458 IKZ786458 IUV786458 JER786458 JON786458 JYJ786458 KIF786458 KSB786458 LBX786458 LLT786458 LVP786458 MFL786458 MPH786458 MZD786458 NIZ786458 NSV786458 OCR786458 OMN786458 OWJ786458 PGF786458 PQB786458 PZX786458 QJT786458 QTP786458 RDL786458 RNH786458 RXD786458 SGZ786458 SQV786458 TAR786458 TKN786458 TUJ786458 UEF786458 UOB786458 UXX786458 VHT786458 VRP786458 WBL786458 WLH786458 WVD786458 A851994 IR851994 SN851994 ACJ851994 AMF851994 AWB851994 BFX851994 BPT851994 BZP851994 CJL851994 CTH851994 DDD851994 DMZ851994 DWV851994 EGR851994 EQN851994 FAJ851994 FKF851994 FUB851994 GDX851994 GNT851994 GXP851994 HHL851994 HRH851994 IBD851994 IKZ851994 IUV851994 JER851994 JON851994 JYJ851994 KIF851994 KSB851994 LBX851994 LLT851994 LVP851994 MFL851994 MPH851994 MZD851994 NIZ851994 NSV851994 OCR851994 OMN851994 OWJ851994 PGF851994 PQB851994 PZX851994 QJT851994 QTP851994 RDL851994 RNH851994 RXD851994 SGZ851994 SQV851994 TAR851994 TKN851994 TUJ851994 UEF851994 UOB851994 UXX851994 VHT851994 VRP851994 WBL851994 WLH851994 WVD851994 A917530 IR917530 SN917530 ACJ917530 AMF917530 AWB917530 BFX917530 BPT917530 BZP917530 CJL917530 CTH917530 DDD917530 DMZ917530 DWV917530 EGR917530 EQN917530 FAJ917530 FKF917530 FUB917530 GDX917530 GNT917530 GXP917530 HHL917530 HRH917530 IBD917530 IKZ917530 IUV917530 JER917530 JON917530 JYJ917530 KIF917530 KSB917530 LBX917530 LLT917530 LVP917530 MFL917530 MPH917530 MZD917530 NIZ917530 NSV917530 OCR917530 OMN917530 OWJ917530 PGF917530 PQB917530 PZX917530 QJT917530 QTP917530 RDL917530 RNH917530 RXD917530 SGZ917530 SQV917530 TAR917530 TKN917530 TUJ917530 UEF917530 UOB917530 UXX917530 VHT917530 VRP917530 WBL917530 WLH917530 WVD917530 A983066 IR983066 SN983066 ACJ983066 AMF983066 AWB983066 BFX983066 BPT983066 BZP983066 CJL983066 CTH983066 DDD983066 DMZ983066 DWV983066 EGR983066 EQN983066 FAJ983066 FKF983066 FUB983066 GDX983066 GNT983066 GXP983066 HHL983066 HRH983066 IBD983066 IKZ983066 IUV983066 JER983066 JON983066 JYJ983066 KIF983066 KSB983066 LBX983066 LLT983066 LVP983066 MFL983066 MPH983066 MZD983066 NIZ983066 NSV983066 OCR983066 OMN983066 OWJ983066 PGF983066 PQB983066 PZX983066 QJT983066 QTP983066 RDL983066 RNH983066 RXD983066 SGZ983066 SQV983066 TAR983066 TKN983066 TUJ983066 UEF983066 UOB983066 UXX983066 VHT983066 VRP983066 WBL983066 WLH983066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 type="decimal" allowBlank="1" showInputMessage="1" showErrorMessage="1" sqref="WVG983066 WLK983066 C65562 IU65562 SQ65562 ACM65562 AMI65562 AWE65562 BGA65562 BPW65562 BZS65562 CJO65562 CTK65562 DDG65562 DNC65562 DWY65562 EGU65562 EQQ65562 FAM65562 FKI65562 FUE65562 GEA65562 GNW65562 GXS65562 HHO65562 HRK65562 IBG65562 ILC65562 IUY65562 JEU65562 JOQ65562 JYM65562 KII65562 KSE65562 LCA65562 LLW65562 LVS65562 MFO65562 MPK65562 MZG65562 NJC65562 NSY65562 OCU65562 OMQ65562 OWM65562 PGI65562 PQE65562 QAA65562 QJW65562 QTS65562 RDO65562 RNK65562 RXG65562 SHC65562 SQY65562 TAU65562 TKQ65562 TUM65562 UEI65562 UOE65562 UYA65562 VHW65562 VRS65562 WBO65562 WLK65562 WVG65562 C131098 IU131098 SQ131098 ACM131098 AMI131098 AWE131098 BGA131098 BPW131098 BZS131098 CJO131098 CTK131098 DDG131098 DNC131098 DWY131098 EGU131098 EQQ131098 FAM131098 FKI131098 FUE131098 GEA131098 GNW131098 GXS131098 HHO131098 HRK131098 IBG131098 ILC131098 IUY131098 JEU131098 JOQ131098 JYM131098 KII131098 KSE131098 LCA131098 LLW131098 LVS131098 MFO131098 MPK131098 MZG131098 NJC131098 NSY131098 OCU131098 OMQ131098 OWM131098 PGI131098 PQE131098 QAA131098 QJW131098 QTS131098 RDO131098 RNK131098 RXG131098 SHC131098 SQY131098 TAU131098 TKQ131098 TUM131098 UEI131098 UOE131098 UYA131098 VHW131098 VRS131098 WBO131098 WLK131098 WVG131098 C196634 IU196634 SQ196634 ACM196634 AMI196634 AWE196634 BGA196634 BPW196634 BZS196634 CJO196634 CTK196634 DDG196634 DNC196634 DWY196634 EGU196634 EQQ196634 FAM196634 FKI196634 FUE196634 GEA196634 GNW196634 GXS196634 HHO196634 HRK196634 IBG196634 ILC196634 IUY196634 JEU196634 JOQ196634 JYM196634 KII196634 KSE196634 LCA196634 LLW196634 LVS196634 MFO196634 MPK196634 MZG196634 NJC196634 NSY196634 OCU196634 OMQ196634 OWM196634 PGI196634 PQE196634 QAA196634 QJW196634 QTS196634 RDO196634 RNK196634 RXG196634 SHC196634 SQY196634 TAU196634 TKQ196634 TUM196634 UEI196634 UOE196634 UYA196634 VHW196634 VRS196634 WBO196634 WLK196634 WVG196634 C262170 IU262170 SQ262170 ACM262170 AMI262170 AWE262170 BGA262170 BPW262170 BZS262170 CJO262170 CTK262170 DDG262170 DNC262170 DWY262170 EGU262170 EQQ262170 FAM262170 FKI262170 FUE262170 GEA262170 GNW262170 GXS262170 HHO262170 HRK262170 IBG262170 ILC262170 IUY262170 JEU262170 JOQ262170 JYM262170 KII262170 KSE262170 LCA262170 LLW262170 LVS262170 MFO262170 MPK262170 MZG262170 NJC262170 NSY262170 OCU262170 OMQ262170 OWM262170 PGI262170 PQE262170 QAA262170 QJW262170 QTS262170 RDO262170 RNK262170 RXG262170 SHC262170 SQY262170 TAU262170 TKQ262170 TUM262170 UEI262170 UOE262170 UYA262170 VHW262170 VRS262170 WBO262170 WLK262170 WVG262170 C327706 IU327706 SQ327706 ACM327706 AMI327706 AWE327706 BGA327706 BPW327706 BZS327706 CJO327706 CTK327706 DDG327706 DNC327706 DWY327706 EGU327706 EQQ327706 FAM327706 FKI327706 FUE327706 GEA327706 GNW327706 GXS327706 HHO327706 HRK327706 IBG327706 ILC327706 IUY327706 JEU327706 JOQ327706 JYM327706 KII327706 KSE327706 LCA327706 LLW327706 LVS327706 MFO327706 MPK327706 MZG327706 NJC327706 NSY327706 OCU327706 OMQ327706 OWM327706 PGI327706 PQE327706 QAA327706 QJW327706 QTS327706 RDO327706 RNK327706 RXG327706 SHC327706 SQY327706 TAU327706 TKQ327706 TUM327706 UEI327706 UOE327706 UYA327706 VHW327706 VRS327706 WBO327706 WLK327706 WVG327706 C393242 IU393242 SQ393242 ACM393242 AMI393242 AWE393242 BGA393242 BPW393242 BZS393242 CJO393242 CTK393242 DDG393242 DNC393242 DWY393242 EGU393242 EQQ393242 FAM393242 FKI393242 FUE393242 GEA393242 GNW393242 GXS393242 HHO393242 HRK393242 IBG393242 ILC393242 IUY393242 JEU393242 JOQ393242 JYM393242 KII393242 KSE393242 LCA393242 LLW393242 LVS393242 MFO393242 MPK393242 MZG393242 NJC393242 NSY393242 OCU393242 OMQ393242 OWM393242 PGI393242 PQE393242 QAA393242 QJW393242 QTS393242 RDO393242 RNK393242 RXG393242 SHC393242 SQY393242 TAU393242 TKQ393242 TUM393242 UEI393242 UOE393242 UYA393242 VHW393242 VRS393242 WBO393242 WLK393242 WVG393242 C458778 IU458778 SQ458778 ACM458778 AMI458778 AWE458778 BGA458778 BPW458778 BZS458778 CJO458778 CTK458778 DDG458778 DNC458778 DWY458778 EGU458778 EQQ458778 FAM458778 FKI458778 FUE458778 GEA458778 GNW458778 GXS458778 HHO458778 HRK458778 IBG458778 ILC458778 IUY458778 JEU458778 JOQ458778 JYM458778 KII458778 KSE458778 LCA458778 LLW458778 LVS458778 MFO458778 MPK458778 MZG458778 NJC458778 NSY458778 OCU458778 OMQ458778 OWM458778 PGI458778 PQE458778 QAA458778 QJW458778 QTS458778 RDO458778 RNK458778 RXG458778 SHC458778 SQY458778 TAU458778 TKQ458778 TUM458778 UEI458778 UOE458778 UYA458778 VHW458778 VRS458778 WBO458778 WLK458778 WVG458778 C524314 IU524314 SQ524314 ACM524314 AMI524314 AWE524314 BGA524314 BPW524314 BZS524314 CJO524314 CTK524314 DDG524314 DNC524314 DWY524314 EGU524314 EQQ524314 FAM524314 FKI524314 FUE524314 GEA524314 GNW524314 GXS524314 HHO524314 HRK524314 IBG524314 ILC524314 IUY524314 JEU524314 JOQ524314 JYM524314 KII524314 KSE524314 LCA524314 LLW524314 LVS524314 MFO524314 MPK524314 MZG524314 NJC524314 NSY524314 OCU524314 OMQ524314 OWM524314 PGI524314 PQE524314 QAA524314 QJW524314 QTS524314 RDO524314 RNK524314 RXG524314 SHC524314 SQY524314 TAU524314 TKQ524314 TUM524314 UEI524314 UOE524314 UYA524314 VHW524314 VRS524314 WBO524314 WLK524314 WVG524314 C589850 IU589850 SQ589850 ACM589850 AMI589850 AWE589850 BGA589850 BPW589850 BZS589850 CJO589850 CTK589850 DDG589850 DNC589850 DWY589850 EGU589850 EQQ589850 FAM589850 FKI589850 FUE589850 GEA589850 GNW589850 GXS589850 HHO589850 HRK589850 IBG589850 ILC589850 IUY589850 JEU589850 JOQ589850 JYM589850 KII589850 KSE589850 LCA589850 LLW589850 LVS589850 MFO589850 MPK589850 MZG589850 NJC589850 NSY589850 OCU589850 OMQ589850 OWM589850 PGI589850 PQE589850 QAA589850 QJW589850 QTS589850 RDO589850 RNK589850 RXG589850 SHC589850 SQY589850 TAU589850 TKQ589850 TUM589850 UEI589850 UOE589850 UYA589850 VHW589850 VRS589850 WBO589850 WLK589850 WVG589850 C655386 IU655386 SQ655386 ACM655386 AMI655386 AWE655386 BGA655386 BPW655386 BZS655386 CJO655386 CTK655386 DDG655386 DNC655386 DWY655386 EGU655386 EQQ655386 FAM655386 FKI655386 FUE655386 GEA655386 GNW655386 GXS655386 HHO655386 HRK655386 IBG655386 ILC655386 IUY655386 JEU655386 JOQ655386 JYM655386 KII655386 KSE655386 LCA655386 LLW655386 LVS655386 MFO655386 MPK655386 MZG655386 NJC655386 NSY655386 OCU655386 OMQ655386 OWM655386 PGI655386 PQE655386 QAA655386 QJW655386 QTS655386 RDO655386 RNK655386 RXG655386 SHC655386 SQY655386 TAU655386 TKQ655386 TUM655386 UEI655386 UOE655386 UYA655386 VHW655386 VRS655386 WBO655386 WLK655386 WVG655386 C720922 IU720922 SQ720922 ACM720922 AMI720922 AWE720922 BGA720922 BPW720922 BZS720922 CJO720922 CTK720922 DDG720922 DNC720922 DWY720922 EGU720922 EQQ720922 FAM720922 FKI720922 FUE720922 GEA720922 GNW720922 GXS720922 HHO720922 HRK720922 IBG720922 ILC720922 IUY720922 JEU720922 JOQ720922 JYM720922 KII720922 KSE720922 LCA720922 LLW720922 LVS720922 MFO720922 MPK720922 MZG720922 NJC720922 NSY720922 OCU720922 OMQ720922 OWM720922 PGI720922 PQE720922 QAA720922 QJW720922 QTS720922 RDO720922 RNK720922 RXG720922 SHC720922 SQY720922 TAU720922 TKQ720922 TUM720922 UEI720922 UOE720922 UYA720922 VHW720922 VRS720922 WBO720922 WLK720922 WVG720922 C786458 IU786458 SQ786458 ACM786458 AMI786458 AWE786458 BGA786458 BPW786458 BZS786458 CJO786458 CTK786458 DDG786458 DNC786458 DWY786458 EGU786458 EQQ786458 FAM786458 FKI786458 FUE786458 GEA786458 GNW786458 GXS786458 HHO786458 HRK786458 IBG786458 ILC786458 IUY786458 JEU786458 JOQ786458 JYM786458 KII786458 KSE786458 LCA786458 LLW786458 LVS786458 MFO786458 MPK786458 MZG786458 NJC786458 NSY786458 OCU786458 OMQ786458 OWM786458 PGI786458 PQE786458 QAA786458 QJW786458 QTS786458 RDO786458 RNK786458 RXG786458 SHC786458 SQY786458 TAU786458 TKQ786458 TUM786458 UEI786458 UOE786458 UYA786458 VHW786458 VRS786458 WBO786458 WLK786458 WVG786458 C851994 IU851994 SQ851994 ACM851994 AMI851994 AWE851994 BGA851994 BPW851994 BZS851994 CJO851994 CTK851994 DDG851994 DNC851994 DWY851994 EGU851994 EQQ851994 FAM851994 FKI851994 FUE851994 GEA851994 GNW851994 GXS851994 HHO851994 HRK851994 IBG851994 ILC851994 IUY851994 JEU851994 JOQ851994 JYM851994 KII851994 KSE851994 LCA851994 LLW851994 LVS851994 MFO851994 MPK851994 MZG851994 NJC851994 NSY851994 OCU851994 OMQ851994 OWM851994 PGI851994 PQE851994 QAA851994 QJW851994 QTS851994 RDO851994 RNK851994 RXG851994 SHC851994 SQY851994 TAU851994 TKQ851994 TUM851994 UEI851994 UOE851994 UYA851994 VHW851994 VRS851994 WBO851994 WLK851994 WVG851994 C917530 IU917530 SQ917530 ACM917530 AMI917530 AWE917530 BGA917530 BPW917530 BZS917530 CJO917530 CTK917530 DDG917530 DNC917530 DWY917530 EGU917530 EQQ917530 FAM917530 FKI917530 FUE917530 GEA917530 GNW917530 GXS917530 HHO917530 HRK917530 IBG917530 ILC917530 IUY917530 JEU917530 JOQ917530 JYM917530 KII917530 KSE917530 LCA917530 LLW917530 LVS917530 MFO917530 MPK917530 MZG917530 NJC917530 NSY917530 OCU917530 OMQ917530 OWM917530 PGI917530 PQE917530 QAA917530 QJW917530 QTS917530 RDO917530 RNK917530 RXG917530 SHC917530 SQY917530 TAU917530 TKQ917530 TUM917530 UEI917530 UOE917530 UYA917530 VHW917530 VRS917530 WBO917530 WLK917530 WVG917530 C983066 IU983066 SQ983066 ACM983066 AMI983066 AWE983066 BGA983066 BPW983066 BZS983066 CJO983066 CTK983066 DDG983066 DNC983066 DWY983066 EGU983066 EQQ983066 FAM983066 FKI983066 FUE983066 GEA983066 GNW983066 GXS983066 HHO983066 HRK983066 IBG983066 ILC983066 IUY983066 JEU983066 JOQ983066 JYM983066 KII983066 KSE983066 LCA983066 LLW983066 LVS983066 MFO983066 MPK983066 MZG983066 NJC983066 NSY983066 OCU983066 OMQ983066 OWM983066 PGI983066 PQE983066 QAA983066 QJW983066 QTS983066 RDO983066 RNK983066 RXG983066 SHC983066 SQY983066 TAU983066 TKQ983066 TUM983066 UEI983066 UOE983066 UYA983066 VHW983066 VRS983066 WBO983066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TECNICA.G.2</vt:lpstr>
      <vt:lpstr>MODO FLIAR.G.3</vt:lpstr>
      <vt:lpstr>MODO FLIAR.G.4</vt:lpstr>
      <vt:lpstr>TECNICA.G.6 </vt:lpstr>
      <vt:lpstr>TECNICA.G.9</vt:lpstr>
      <vt:lpstr>TECNICA.G.10</vt:lpstr>
      <vt:lpstr>TECNICA.G.14</vt:lpstr>
      <vt:lpstr>TECNICA.G. 15</vt:lpstr>
      <vt:lpstr>TECNICA.G.16</vt:lpstr>
      <vt:lpstr>TECNICA.G.19</vt:lpstr>
      <vt:lpstr>JURIDICA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2014-12-17T02:24:57Z</dcterms:modified>
</cp:coreProperties>
</file>