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5480" windowHeight="6660" tabRatio="598" activeTab="2"/>
  </bookViews>
  <sheets>
    <sheet name="JURIDICA" sheetId="9" r:id="rId1"/>
    <sheet name="TECNICA G 26" sheetId="8" r:id="rId2"/>
    <sheet name="TECNICA G35" sheetId="12" r:id="rId3"/>
    <sheet name="FINANCIERA" sheetId="10" r:id="rId4"/>
  </sheets>
  <calcPr calcId="152511"/>
</workbook>
</file>

<file path=xl/calcChain.xml><?xml version="1.0" encoding="utf-8"?>
<calcChain xmlns="http://schemas.openxmlformats.org/spreadsheetml/2006/main">
  <c r="C24" i="10" l="1"/>
  <c r="C23" i="10"/>
  <c r="C13" i="10"/>
  <c r="C14" i="10" s="1"/>
  <c r="L115" i="12" l="1"/>
  <c r="M115" i="12"/>
  <c r="N115" i="12"/>
  <c r="K115" i="12"/>
  <c r="C117" i="12" s="1"/>
  <c r="L60" i="12"/>
  <c r="M60" i="12"/>
  <c r="N60" i="12"/>
  <c r="K60" i="12"/>
  <c r="L123" i="8" l="1"/>
  <c r="M123" i="8"/>
  <c r="N123" i="8"/>
  <c r="K123" i="8"/>
  <c r="C125" i="8" s="1"/>
  <c r="L60" i="8" l="1"/>
  <c r="M60" i="8"/>
  <c r="N60" i="8"/>
  <c r="K60" i="8"/>
  <c r="F136" i="12" l="1"/>
  <c r="D147" i="12" s="1"/>
  <c r="D41" i="12" s="1"/>
  <c r="E121" i="12"/>
  <c r="D146" i="12" s="1"/>
  <c r="D40" i="12" s="1"/>
  <c r="E40" i="12" s="1"/>
  <c r="A113" i="12"/>
  <c r="A114" i="12" s="1"/>
  <c r="A115" i="12" s="1"/>
  <c r="A50" i="12"/>
  <c r="A51" i="12" s="1"/>
  <c r="A52" i="12" s="1"/>
  <c r="A53" i="12" s="1"/>
  <c r="A54" i="12" s="1"/>
  <c r="F22" i="12"/>
  <c r="C24" i="12" s="1"/>
  <c r="E22" i="12"/>
  <c r="E24" i="12" s="1"/>
  <c r="E146" i="12" l="1"/>
  <c r="F22" i="8"/>
  <c r="E22" i="8"/>
  <c r="E24" i="8" s="1"/>
  <c r="C24" i="8"/>
  <c r="A116" i="8" l="1"/>
  <c r="A117" i="8" s="1"/>
  <c r="A118" i="8" s="1"/>
  <c r="A119" i="8" s="1"/>
  <c r="A120" i="8" s="1"/>
  <c r="A121" i="8" s="1"/>
  <c r="A122" i="8" s="1"/>
  <c r="E129" i="8" l="1"/>
  <c r="D154" i="8" s="1"/>
  <c r="D40" i="8" s="1"/>
  <c r="E40" i="8" s="1"/>
  <c r="F144" i="8"/>
  <c r="D155" i="8" s="1"/>
  <c r="D41" i="8" s="1"/>
  <c r="E154" i="8" l="1"/>
  <c r="A50" i="8" l="1"/>
  <c r="A51" i="8" s="1"/>
  <c r="A52" i="8" s="1"/>
  <c r="A53" i="8" s="1"/>
  <c r="A54" i="8" l="1"/>
  <c r="C64" i="8"/>
  <c r="C65" i="8"/>
  <c r="C64" i="12"/>
  <c r="C65" i="12"/>
</calcChain>
</file>

<file path=xl/sharedStrings.xml><?xml version="1.0" encoding="utf-8"?>
<sst xmlns="http://schemas.openxmlformats.org/spreadsheetml/2006/main" count="838" uniqueCount="353">
  <si>
    <t>CARGO</t>
  </si>
  <si>
    <t>* Dirección, barrio - vereda, Centro Zonal</t>
  </si>
  <si>
    <t>MODALIDAD</t>
  </si>
  <si>
    <t>OBSERVACIONES</t>
  </si>
  <si>
    <t>Nombre de Proponente:</t>
  </si>
  <si>
    <t>Nombre de Integrante No 1:</t>
  </si>
  <si>
    <t>Nombre de Integrante No 2:</t>
  </si>
  <si>
    <t>Nombre de Integrante No 3:</t>
  </si>
  <si>
    <t>grupo a la que se presenta</t>
  </si>
  <si>
    <t>Fecha de evaluación:</t>
  </si>
  <si>
    <t>Fecha de terminación</t>
  </si>
  <si>
    <t>FOLIO</t>
  </si>
  <si>
    <t>Número del Grupo</t>
  </si>
  <si>
    <t>Valor del Presupuesto</t>
  </si>
  <si>
    <t>Sumatoria</t>
  </si>
  <si>
    <t xml:space="preserve">Experiencia minima a acreditar </t>
  </si>
  <si>
    <t>TOTAL</t>
  </si>
  <si>
    <t xml:space="preserve">Fecha 
inicio </t>
  </si>
  <si>
    <t>CUMPLE 
SI /NO</t>
  </si>
  <si>
    <t>OBSERVACION</t>
  </si>
  <si>
    <t>experiencia
acreditada
no validada 
(en meses)</t>
  </si>
  <si>
    <t>Total meses de experiencia acreditada valida</t>
  </si>
  <si>
    <t xml:space="preserve">Objeto del contrato cumple con lo solcitado 
si/ no
</t>
  </si>
  <si>
    <t>si</t>
  </si>
  <si>
    <t>no</t>
  </si>
  <si>
    <t>Total cupos certificados</t>
  </si>
  <si>
    <t xml:space="preserve">Cantidad de Cupos ejecutados </t>
  </si>
  <si>
    <t>Valor</t>
  </si>
  <si>
    <t>Criterio</t>
  </si>
  <si>
    <t>Número de cupos</t>
  </si>
  <si>
    <t>fueron objeto de multas
si/no</t>
  </si>
  <si>
    <t>Total meses de experiencia adicional acreditada valida</t>
  </si>
  <si>
    <t>CRITERIO</t>
  </si>
  <si>
    <t xml:space="preserve">Concepto, cumple </t>
  </si>
  <si>
    <t>Solo de certificaciones validadas (por que se ajustan al objeto solicitado y periodos solicitado y no fueron objeto de multas</t>
  </si>
  <si>
    <t>Valor ejecutado
del contrato</t>
  </si>
  <si>
    <t>** Cupos de acuerdo con el área exigida en el estándar 40 para las dos Modalidades</t>
  </si>
  <si>
    <t>Talento Humano - Habilitante</t>
  </si>
  <si>
    <t>PROPORCIÓN T.HNO/CUPOS</t>
  </si>
  <si>
    <t>NOMBRE</t>
  </si>
  <si>
    <r>
      <rPr>
        <b/>
        <sz val="10"/>
        <color theme="1"/>
        <rFont val="Calibri"/>
        <family val="2"/>
        <scheme val="minor"/>
      </rPr>
      <t>CUMPLE PERFIL</t>
    </r>
    <r>
      <rPr>
        <b/>
        <sz val="11"/>
        <color theme="1"/>
        <rFont val="Calibri"/>
        <family val="2"/>
        <scheme val="minor"/>
      </rPr>
      <t xml:space="preserve">
SI /NO</t>
    </r>
  </si>
  <si>
    <r>
      <rPr>
        <b/>
        <sz val="9"/>
        <color theme="1"/>
        <rFont val="Calibri"/>
        <family val="2"/>
        <scheme val="minor"/>
      </rPr>
      <t>CUMPLE PROPORCION</t>
    </r>
    <r>
      <rPr>
        <b/>
        <sz val="11"/>
        <color theme="1"/>
        <rFont val="Calibri"/>
        <family val="2"/>
        <scheme val="minor"/>
      </rPr>
      <t xml:space="preserve">
SI /NO</t>
    </r>
  </si>
  <si>
    <t>COORDINADOR</t>
  </si>
  <si>
    <t>PROFESIONAL DE APOYO PSICOSOCIAL</t>
  </si>
  <si>
    <t>Numero
 del contrato</t>
  </si>
  <si>
    <t>Propuesta Técnica - Habilitante</t>
  </si>
  <si>
    <r>
      <rPr>
        <b/>
        <sz val="10"/>
        <color theme="1"/>
        <rFont val="Calibri"/>
        <family val="2"/>
        <scheme val="minor"/>
      </rPr>
      <t xml:space="preserve">CUMPLE </t>
    </r>
    <r>
      <rPr>
        <b/>
        <sz val="11"/>
        <color theme="1"/>
        <rFont val="Calibri"/>
        <family val="2"/>
        <scheme val="minor"/>
      </rPr>
      <t xml:space="preserve">
SI /NO</t>
    </r>
  </si>
  <si>
    <t>Experiencia Específica - habilitante</t>
  </si>
  <si>
    <t>VARIABLES</t>
  </si>
  <si>
    <t>PUNTAJE MÁXIMO</t>
  </si>
  <si>
    <t>PUNTAJE ASIGNADO</t>
  </si>
  <si>
    <t xml:space="preserve">
Disposición de un equipo adicional al requerido por manual operativo, para la administración de la ejecución del contrato a suscribir.
</t>
  </si>
  <si>
    <t>1. Experiencia Específica - Adicional</t>
  </si>
  <si>
    <t>TOTAL PUNTAJE 
CRITERIO 1</t>
  </si>
  <si>
    <t>TOTAL PUNTAJE 
CRITERIO 2</t>
  </si>
  <si>
    <t>TOTAL PUNTAJE POR CRITERIO</t>
  </si>
  <si>
    <t>PUNTAJE MAXIMO</t>
  </si>
  <si>
    <r>
      <t>1.</t>
    </r>
    <r>
      <rPr>
        <sz val="7"/>
        <color theme="1"/>
        <rFont val="Times New Roman"/>
        <family val="1"/>
      </rPr>
      <t xml:space="preserve">   </t>
    </r>
    <r>
      <rPr>
        <sz val="11"/>
        <color theme="1"/>
        <rFont val="Arial"/>
        <family val="2"/>
      </rPr>
      <t>Experiencia adicional a la mínima requerida en la ejecución de programas de atención a primera infancia y o familia</t>
    </r>
  </si>
  <si>
    <r>
      <t>2.</t>
    </r>
    <r>
      <rPr>
        <sz val="7"/>
        <color theme="1"/>
        <rFont val="Times New Roman"/>
        <family val="1"/>
      </rPr>
      <t xml:space="preserve">   </t>
    </r>
    <r>
      <rPr>
        <sz val="11"/>
        <color theme="1"/>
        <rFont val="Arial"/>
        <family val="2"/>
      </rPr>
      <t xml:space="preserve">Disposición de un equipo adicional al requerido por el manual operativo, para la administración de la ejecución del contrato a suscribir, sin costo adicional, en las siguientes áreas: coordinador general del grupo, pedagógica y financiera. </t>
    </r>
  </si>
  <si>
    <t>experiencia
acreditada
validada
(en meses)</t>
  </si>
  <si>
    <t>*** Si es propia, en arriendo,  comodato ó con autorización de uso, con que entidad</t>
  </si>
  <si>
    <t>1. CRITERIOS HABILITANTES</t>
  </si>
  <si>
    <t>2. CRITERIOS DE EVALUACIÓN</t>
  </si>
  <si>
    <t>ACTA DE INFORME DE EVALUACION DE PROPUESTAS</t>
  </si>
  <si>
    <t>No.</t>
  </si>
  <si>
    <t>DOCUMENTOS</t>
  </si>
  <si>
    <t>FOLIOS</t>
  </si>
  <si>
    <t>CUMPLE</t>
  </si>
  <si>
    <t xml:space="preserve">NO CUMPLE </t>
  </si>
  <si>
    <t>CERTIFICADO DE EXISTENCIA Y REPRESENTACIÓN LEGAL DEL PROPONENTE</t>
  </si>
  <si>
    <t>REGISTRO UNICO TRIBUTARIO</t>
  </si>
  <si>
    <t xml:space="preserve">FOTOCOPIA DE LA CEDULA DE CIUDADANIA </t>
  </si>
  <si>
    <t>CONSULTA BOLETIN RESPONSABLES FISCALES DEL REPRESENTANTE LEGAL Y DE LA PERSONA JURIDICA</t>
  </si>
  <si>
    <t>CONSULTA CERTIFICADO DEL SISTEMA DE INFORMACIÓN Y REGISTRO DE SANCIONES Y CAUSAS DE INHABILIDAD –SIRI– VIGENTE, EXPEDIDO POR LA PROCURADURÍA GENERAL DE LA NACIÓN DEL REPRESENTANTE LEGAL Y DE LA PERSONA JURÍDICA</t>
  </si>
  <si>
    <t>CONSULTA ANTECEDENTES PENALES DEL REPRESENTANTE LEGAL</t>
  </si>
  <si>
    <t>CECILIA DE LA FUENTE DE LLERAS</t>
  </si>
  <si>
    <t>ACTIVO CORRIENTE</t>
  </si>
  <si>
    <t xml:space="preserve">ACTIVO TOTAL </t>
  </si>
  <si>
    <t xml:space="preserve">PASIVO CORRIENTE </t>
  </si>
  <si>
    <t>PASIVO TOTAL</t>
  </si>
  <si>
    <t>INDICADORES FINANCIEROS DEL PROPONENTE</t>
  </si>
  <si>
    <t>Capacidad Financiera</t>
  </si>
  <si>
    <t>NIVEL DE ENDEUDAMIENTO</t>
  </si>
  <si>
    <t>CONSOLIDADO GENERAL:</t>
  </si>
  <si>
    <t xml:space="preserve">CON LA CAPACIDAD FINANCIERA </t>
  </si>
  <si>
    <t>PROPONENTE</t>
  </si>
  <si>
    <t xml:space="preserve">                                                 INSTITUTO COLOMBIANO DE BIENESTAR FAMILIAR - ICBF</t>
  </si>
  <si>
    <t>RUP (SI APLICA)</t>
  </si>
  <si>
    <t>RESOLUCIÓN POR LA CUAL EL ICBF OTROGA O RECONOCE PERSONERÍA JURÍDICA EN LOS CASOS QUE APLIQUE</t>
  </si>
  <si>
    <t>PODER EN CASO DE QUE EL PROPONENTE ACTÚE A TRAVÉS DE APODERADO</t>
  </si>
  <si>
    <t>CARTA DE PRESENTACION DE LA PROPUESTA DONDE SE INDIQUE EL GRUPO O CRUPOS EN LOS QUE VA A PARTICIPAR FORMATO 1</t>
  </si>
  <si>
    <t>CERTIFICAD DE CUMPLIMIENTO DE PAGO DE APORTES DE SEGURIDAD SOCIAL Y PARAFISCALES. FORMATO 2</t>
  </si>
  <si>
    <t>CERTIFICACION DE PARTICIPACION INDEPENDIENTE DEL PROPONENTE FORMATO 3</t>
  </si>
  <si>
    <t>DOCUMENTO DE CONSTITUCIÓN DEL CONSORCIO O UNIÓN TEMPORAL CUANDO APLIQUE FORMATO 4 - 5</t>
  </si>
  <si>
    <t>Resumen de Grupos y Presupuesto que esta ofertando (se debe hacer una valuación independiente para cada grupo al que se presenta)</t>
  </si>
  <si>
    <t>Experiencia mínima a acreditar en cupos (80% de los cupos del grupo)</t>
  </si>
  <si>
    <t>Porcentaje de participación en caso de consorcio o unión temporal</t>
  </si>
  <si>
    <t>Infraestructura Formato 11 - Habilitante</t>
  </si>
  <si>
    <t>CAPACIDAD  INSTALADA EN CUPOS**</t>
  </si>
  <si>
    <t>UBICACIÓN*</t>
  </si>
  <si>
    <t>CERTIFICADO DE TRADICIÓN Y LIBERTAD SI ES PROPIA CDI</t>
  </si>
  <si>
    <t>PROMESA DE ARRENDAMIENTO O CARTA DE INTENCIÓN CDI</t>
  </si>
  <si>
    <t>CARTA DE COMPROMISO DE GESTIONAR EL USO CUENDO ES PÚBLICA CDI</t>
  </si>
  <si>
    <t xml:space="preserve">CARTA DE COMPROMISO DE DISPONER DEL ESPACIO MODALIDAD FAMILIAR </t>
  </si>
  <si>
    <t>CUMPLIMIENTO DE CONDICIONES DE SEGURIDAD SEGÚN FORMATO 11 SI/NO</t>
  </si>
  <si>
    <t>CUMPLIMIENTO ESPACIOS DE SERVICIO Y ATENCIÓN SEGÚN FORMATO 11 SI/NO</t>
  </si>
  <si>
    <t>CUMPLIMIENTO CONDICIONES DEL ENTORNO SEGÚN FORMATO 11 SI/NO</t>
  </si>
  <si>
    <t>CUMPLIMIENTO SERVICIOS PÚBLICOS BÁSICOS SEFÚN FORMATO 11 SI/NO</t>
  </si>
  <si>
    <t>SE ENCUENTRA DENTRO DE UN KM DE DISTANCIA DE LA UNICACIÓN ACTUAL DE LOS BENEFICIARIOS SI/NO</t>
  </si>
  <si>
    <t>CÉDULA DE CIUDADANÍA</t>
  </si>
  <si>
    <t>TARJETA PROFESIONAL DE REQUERIRSE</t>
  </si>
  <si>
    <t>TÍTULO OBTENIDO</t>
  </si>
  <si>
    <t>INSTITUCIÓN DE EDUCACIÓN SUPERIOR</t>
  </si>
  <si>
    <t>FECHA DE TERMINACIÓN DE MATERIAS O DE GRADO SEGÚN EL CASO</t>
  </si>
  <si>
    <t xml:space="preserve">EXPERIENCIA PROFESIONAL </t>
  </si>
  <si>
    <t xml:space="preserve">CARTA DE COMPROMISO DE SUSCRIBIR EL CONTRATO FORMATO 8 </t>
  </si>
  <si>
    <t>Presentó propuesta técnica de acuedo con lo solicitado en el pliego de condiciones. Formato 12</t>
  </si>
  <si>
    <t xml:space="preserve">6 meses adicionales al mínimo requerido </t>
  </si>
  <si>
    <t xml:space="preserve">12 meses adicionales al mínimo requerido </t>
  </si>
  <si>
    <t xml:space="preserve">18 meses adicionales al mínimo requerido </t>
  </si>
  <si>
    <t xml:space="preserve">COORDINADOR GENERAL DEL PROYECTO POR CADA MIL CUPOS OFERTADOS O FRACIÓN INFERIOR 
Profesional en ciencias de la administración, económicas sociales y humanas o de la educación, con experiencia igual o mayor a dos (2) años en infancia o familia
</t>
  </si>
  <si>
    <t>PROFESIONAL DE APOYO PEDAGÓGICO  POR CADA MIL CUPOS OFERTADOS O FRACIÓN INFERIOR 
Profesional en ciencias de las educación con experiencia igual o mayor a dos (2) años en infancia o familia</t>
  </si>
  <si>
    <t>FINANCIERO  POR CADA CINCO MIL CUPOS OFERTADOS O FRACIÓN INFERIOR 
Profesional o tecnólogo en ciencias de la administración o económicas</t>
  </si>
  <si>
    <t>COORDINADORCOORDINADOR GENERAL DEL PROYECTO POR CADA MIL CUPOS OFERTADOS O FRACIÓN INFERIOR</t>
  </si>
  <si>
    <t>PROFESIONAL DE APOYO PEDAGÓGICO  POR CADA MIL CUPOS OFERTADOS O FRACIÓN INFERIOR</t>
  </si>
  <si>
    <t xml:space="preserve">FINANCIERO  POR CADA CINCO MIL CUPOS OFERTADOS O FRACIÓN INFERIOR </t>
  </si>
  <si>
    <t xml:space="preserve">AUTORIZACION DEL REPRESENTANTE LEGAL Y/O APODERADO PARA PRESENTAR PROPUESTA O SUSCRIBIR EL CONTRATO (DE REQUERIRSE DE ACUERDO A LOS ESTATUTOS) </t>
  </si>
  <si>
    <t>RESULTADOS EVALUACION COMPONENTE TECNICO</t>
  </si>
  <si>
    <t>SI</t>
  </si>
  <si>
    <t>NO</t>
  </si>
  <si>
    <t>Experiencia Específica habilitante en tiempo</t>
  </si>
  <si>
    <t>Experiencia Específica habilitante en cupos</t>
  </si>
  <si>
    <t>Infraestructura</t>
  </si>
  <si>
    <t>Talento Humano</t>
  </si>
  <si>
    <t>RESULTADOS FACTORES DE PONDERACION</t>
  </si>
  <si>
    <t>1.   Experiencia adicional a la mínima requerida en la ejecución de programas de atención a primera infancia y o familia</t>
  </si>
  <si>
    <t xml:space="preserve">2.   Disposición de un equipo adicional al requerido por el manual operativo, para la administración de la ejecución del contrato a suscribir, sin costo adicional, en las siguientes áreas: coordinador general del grupo, pedagógica y financiera. </t>
  </si>
  <si>
    <t>Nombre del proponente y /o integrante  de la unión temporal o consorcio que reporta la experiencia</t>
  </si>
  <si>
    <t>Empresa o entidad contratista
(a nombre de que entidad esta la certificación)</t>
  </si>
  <si>
    <t>Empresa  o entidad contratante
(nombre de la entidad que expide la certificación)</t>
  </si>
  <si>
    <t>Cantidad de Cupos 
 según % de participación</t>
  </si>
  <si>
    <t>MODALIDAD A LA QUE SE PRESENTA
(CDI CON ARRIENDO- CDI SIN ARRIENDO - MODALIDAD FAMILIAR)</t>
  </si>
  <si>
    <t xml:space="preserve">EVALUACIÓN FINANCIERA PRIMERA INFANCIA </t>
  </si>
  <si>
    <t>No DEL GRUPO AL QUE SE PRESENTA</t>
  </si>
  <si>
    <t>VALOR DEL PRESUPUESTO OFICIAL</t>
  </si>
  <si>
    <t>VALOR TOTAL DEL PRESUPUESTO OFICIAL DE LOS GRUPOS A LOS QUE SE PRESENTA:</t>
  </si>
  <si>
    <t>VALOR TOTAL DEL PRESUPUESTO DE LOS GRUPOS A LOS QUE SE PRESENTA EN SMMLV:</t>
  </si>
  <si>
    <t>INFORMACION A 31 DE DICIEMBRE DE 2013</t>
  </si>
  <si>
    <t>LIQUIDEZ*</t>
  </si>
  <si>
    <t>* VER NOTA 5 DEL NUMERAL 3.18</t>
  </si>
  <si>
    <t>Experiencia Habilitante</t>
  </si>
  <si>
    <t>Equipo Talento Humano Adicional</t>
  </si>
  <si>
    <t>ICBF</t>
  </si>
  <si>
    <t>MODALIDAD FAMILIAR</t>
  </si>
  <si>
    <t>FAMILIAR</t>
  </si>
  <si>
    <t>UNIVERSIDAD DE LA GUAJIRA</t>
  </si>
  <si>
    <t>TRABAJADORA SOCIAL</t>
  </si>
  <si>
    <t>NA</t>
  </si>
  <si>
    <t>PSICOLOGA</t>
  </si>
  <si>
    <t>COORDINADOR PEDAGOGICO</t>
  </si>
  <si>
    <t>CONTADOR PUBLICO</t>
  </si>
  <si>
    <t>ASOCIACIÓN DEL PROYECTOS SOCIALES DE FRENTE AL NUEVO MILENIO</t>
  </si>
  <si>
    <t>ASOCIACIÓN DE PROYECTOS SOCIALES DE FRENTE AL NUEVO MILENIO - ASOMILENIO</t>
  </si>
  <si>
    <t>ASOCIACIÓN DE PROYECTOS SOCIALES DE FRENTE AL NUEVO MILENIO- ASOMILENIO</t>
  </si>
  <si>
    <t>CDI - INSTITUCIONAL CON ARRIENDO</t>
  </si>
  <si>
    <t>CDI - CON ARRIENDO</t>
  </si>
  <si>
    <t>CALLE 34B No. 11ABIS-66</t>
  </si>
  <si>
    <t>CALLE 23 NO. 7H-65</t>
  </si>
  <si>
    <t>CALLE 21 NO. 12C-51</t>
  </si>
  <si>
    <t>CDI  MODALIDAD FAMILIAR</t>
  </si>
  <si>
    <t>CALLE 14 NO. 12A-20, SALIDA A SANTA MARTA</t>
  </si>
  <si>
    <t>3/900</t>
  </si>
  <si>
    <t>MARIA DE JESUS MEJIA TORO</t>
  </si>
  <si>
    <t>UNIIVERSIDAD NACIONAL ABIERTA Y A DISTANCIA</t>
  </si>
  <si>
    <t>1.  01/10/2012 - 10/11/2014</t>
  </si>
  <si>
    <t>ANA DORIS MARTINEZ LAMBOGLIA</t>
  </si>
  <si>
    <t>UNIVERSIDAD SIMON BOLIVAR</t>
  </si>
  <si>
    <t>1. 01/10/2012 HASTA LA FECHA.</t>
  </si>
  <si>
    <t>KATIUSKA ERUSKA FUENMAYOR MORA</t>
  </si>
  <si>
    <t>1.  01/10/2012 HASTA LA FECHA</t>
  </si>
  <si>
    <t>6/900</t>
  </si>
  <si>
    <t>MILANYELA COTES REDONDO</t>
  </si>
  <si>
    <t>APOYO PSICOSOCIAL</t>
  </si>
  <si>
    <t>SONIA PATRICIA MENA RIVADENEIRA</t>
  </si>
  <si>
    <t>UNIVERSIDAD ANTONIO NARIÑO</t>
  </si>
  <si>
    <t>1.  UNIVERSIDAD DE LA GUAJIRA</t>
  </si>
  <si>
    <t>1.  DESDE EL 2009  HASTA 2014</t>
  </si>
  <si>
    <t>1.  DOCENTE DE CIENCIAS DE LA EDUCACIÓN Y CIENCIAS ECONOMICAS ADMINISTRATIVAS</t>
  </si>
  <si>
    <t>NERIS MERCEDES VILLAR AREVALO</t>
  </si>
  <si>
    <t>LUISA MARGARITA GUTIERREZ OÑATE</t>
  </si>
  <si>
    <t>UNIVERSIDAD ABIERTA NACIONAL Y A DISTANCIA</t>
  </si>
  <si>
    <t>OFELIA MARIA FERNANDEZ DEL TORO</t>
  </si>
  <si>
    <t xml:space="preserve">1.ASOMILENIO.                   </t>
  </si>
  <si>
    <t>1.  23/09/2014 HASTA LA FECHA</t>
  </si>
  <si>
    <t>1/900</t>
  </si>
  <si>
    <t>AURORA BEATRIZ MEJIA HERRERA</t>
  </si>
  <si>
    <t xml:space="preserve">1. COORPORACIÓN EDUCATIVA HUMANAR        </t>
  </si>
  <si>
    <t>1.  DESDE EL AÑO 2000, HASTA LA FECHA</t>
  </si>
  <si>
    <t>DIRECTORA ACADEMICA</t>
  </si>
  <si>
    <t>YEIMI YESMI BERMUDEZ DE LA HOZ</t>
  </si>
  <si>
    <t>JORGE LUIS MEJIA FREYLE</t>
  </si>
  <si>
    <t xml:space="preserve"> 1|.  ASOMILENIO</t>
  </si>
  <si>
    <t>10/10/2012 HASTA LA FECHA</t>
  </si>
  <si>
    <t>COMUNIDAD JURURA</t>
  </si>
  <si>
    <t>ZONA ALSHIAPANA CASTILLETE</t>
  </si>
  <si>
    <t>2/500</t>
  </si>
  <si>
    <t>ADMINISTRADORA DE EMPRESAS</t>
  </si>
  <si>
    <t>1.  01/09/2013 HASTA LA FECHA</t>
  </si>
  <si>
    <t>DANELYS YOLANDA PEÑARANDA MEDINA</t>
  </si>
  <si>
    <t>1.  101/09/2013 HASTA LA FECHA</t>
  </si>
  <si>
    <t>4/500</t>
  </si>
  <si>
    <t>REMEDIOS JOSEFA URIANA EPIEYU</t>
  </si>
  <si>
    <t>29/10/003</t>
  </si>
  <si>
    <t>13/09/2013 HASTA LA FECHA</t>
  </si>
  <si>
    <t>DARINELLIS TORO TORO</t>
  </si>
  <si>
    <t>TRABAJO SOCIAL</t>
  </si>
  <si>
    <t xml:space="preserve">COORDINADOR GENERAL </t>
  </si>
  <si>
    <t>1/500</t>
  </si>
  <si>
    <t>YAMIRA LUZ OVIEDO MARTINEZ</t>
  </si>
  <si>
    <t>APOYO PROFESIONAL</t>
  </si>
  <si>
    <t xml:space="preserve">FINANCIERO  </t>
  </si>
  <si>
    <t>GRUPO 26</t>
  </si>
  <si>
    <t>276/2012</t>
  </si>
  <si>
    <t>329/2012</t>
  </si>
  <si>
    <t>066/2012</t>
  </si>
  <si>
    <t>EN LA EXPERIENCIA RELACIONADA SE TRASLAPA EL MES DE 30/11/2012 - 31/12/2012 CON LA CERTIFICACION DEL FOLIO 55</t>
  </si>
  <si>
    <t>X</t>
  </si>
  <si>
    <t>N/A</t>
  </si>
  <si>
    <t>NO APORTA</t>
  </si>
  <si>
    <t xml:space="preserve">1.  ASOCIACION DE PROYECTOS SOCIALES DE FRENTE AL NUEVO MILENIO          </t>
  </si>
  <si>
    <t xml:space="preserve">1.  COORDINADORA CDI CARITAS FELICES . </t>
  </si>
  <si>
    <t>CORPORACION EDUCATIVA MAYOR DEL DESARROLLO SIMON BOLIVAR</t>
  </si>
  <si>
    <t>092033914-A</t>
  </si>
  <si>
    <t xml:space="preserve">1.COORDINADORA  CDI APRENDAMOS JUGANDO </t>
  </si>
  <si>
    <t>COORDINADORA CDI MIS PRIMERO PASOS</t>
  </si>
  <si>
    <t>246881121-I</t>
  </si>
  <si>
    <t>574-2</t>
  </si>
  <si>
    <t>1.  10/02/2013 HASTA LA FECHA</t>
  </si>
  <si>
    <t>PROFESIONAL APOYO PSICOSOCIAL PROGRAMA CERO A SIEMPRE</t>
  </si>
  <si>
    <t>COORDINADORA ENTORNO FAMILIAR PROGRAMA CERO A SIEMPRE</t>
  </si>
  <si>
    <t>PSICOLOGA SOCIAL COMUNITARIA</t>
  </si>
  <si>
    <t xml:space="preserve">1. FUNDACIÓN UN MEJOR VIVIR                 2.  ASOCIACION DE PROYECTOS SOCIALES DE FRENTE AL NUEVO MILENIO        </t>
  </si>
  <si>
    <t>1. 10/10/2012 - SEPTIEMBRE 13/2013            2.  10/02/2014 HASTA LA FECHA.</t>
  </si>
  <si>
    <t>1. PSICOLOGA
2. PROFESIONAL APOYO PSICOSOCIAL PROGRAMA CERO A SIEMPRE</t>
  </si>
  <si>
    <t>GEINTHY FERNANDA GOMEZ CAMPO</t>
  </si>
  <si>
    <r>
      <rPr>
        <sz val="11"/>
        <rFont val="Arial"/>
        <family val="2"/>
      </rPr>
      <t>1. PRACTICA PROFESIONAL EN APOYO PSICOSOCIAL</t>
    </r>
    <r>
      <rPr>
        <sz val="11"/>
        <color rgb="FFFF0000"/>
        <rFont val="Arial"/>
        <family val="2"/>
      </rPr>
      <t xml:space="preserve">                </t>
    </r>
  </si>
  <si>
    <t>ADMINISTRADORA HOTELERÍA Y TURISMO - ESPECIALISTA EN PLANEACION EDUCATIVA</t>
  </si>
  <si>
    <t>22/07/1994
25/04/2003</t>
  </si>
  <si>
    <t>UNIVERSIDAD AUTONOMA DEL CARIBE
PONTIFICIA UNIVERSIDAD JAVERIANA EN CONVENIO CON LA UNIVERSIDAD DE LA GUAJIRA</t>
  </si>
  <si>
    <t>NO REQUIERE</t>
  </si>
  <si>
    <t>TECNICO EN EDUCACION PREESCOLAR
LICENCIADA EN PEDAGOGIA INFANTIL</t>
  </si>
  <si>
    <t>CORPORACION EDUCATIVA OCUPACIONAL TECNICA EMPRESARIAL SISTEMATIZADA
MINISTERIO DE EDUCACION NACIONAL Y UNIVERSIDAD DE LA GUAJIRA</t>
  </si>
  <si>
    <t>23/08/2003
09/12/2011</t>
  </si>
  <si>
    <t xml:space="preserve">1.  HOGAR INFANTIL TARCISIO DIMEO
2. ASOCIACION DE PROYECTOS SOCIALES DE FRENTE AL NUEVO MILENIO          </t>
  </si>
  <si>
    <t>1. 1/09/2004 - 30/04/2006
2. 10/02/2013 HASTA LA FECHA</t>
  </si>
  <si>
    <t>1. AUXILIAR PREESCOLAR
2. COORDINADOR PEDAGOGICO</t>
  </si>
  <si>
    <t>GRUPO 35</t>
  </si>
  <si>
    <t>328/2012</t>
  </si>
  <si>
    <t>EL TIEMPO DE EXPERIENCIA RELACIONADA SE TRASLAPA CON LA ANEXADA EN EL FORMATO 6 PARA EL GRUPO 26</t>
  </si>
  <si>
    <t>185/2013</t>
  </si>
  <si>
    <t>90/2011</t>
  </si>
  <si>
    <t>MARITZA ELIZABETH SIERRA SANDOVAL</t>
  </si>
  <si>
    <t xml:space="preserve">1. ASOCIACIÓN DEL PROYECTOS SOCIALES DE FRENTE AL NUEVO MILENIO          </t>
  </si>
  <si>
    <t xml:space="preserve">1.  COORDINADORA  ENTORNO FAMILIAR.  </t>
  </si>
  <si>
    <t>CORPORACION EDUCATIVA MAYOR DEL DESARROLLO SIMON  BOLIVAR</t>
  </si>
  <si>
    <t>154255614-I</t>
  </si>
  <si>
    <t>1.  TRABAJADORA SOCIAL ENTORNO FAMILIAR</t>
  </si>
  <si>
    <t>YAKELINE BEATRIZ TORRES NUÑEZ</t>
  </si>
  <si>
    <t>PRACTICAS PROFESIONALES ENTORNO FAMILIAR</t>
  </si>
  <si>
    <t>10/02/2014 HASTA LA FECHA</t>
  </si>
  <si>
    <t>1/04/2014 HASTA LA FECHA</t>
  </si>
  <si>
    <t>PRIMER SEMESTRE 2014</t>
  </si>
  <si>
    <t>PRESENTA CERTIFICACION DE ESTUDIOS, PENDIENTE TITULO DE PREGRADO</t>
  </si>
  <si>
    <t>FANNY ESTHER HERNANDEZ IGLESIA</t>
  </si>
  <si>
    <t>FEBRERO - NOVIEMBRE 2010</t>
  </si>
  <si>
    <t xml:space="preserve">1. INSTITUCION EDUCATIVA CENTRO DE INTEGRACION POPULAR
</t>
  </si>
  <si>
    <t>112/2013</t>
  </si>
  <si>
    <t>61/2010</t>
  </si>
  <si>
    <t>1/10/2012 HASTA LA FECHA</t>
  </si>
  <si>
    <t>MALEINE LEONOR BENJUMEA RIVADENEIRA</t>
  </si>
  <si>
    <t>LICENCIADA EN PEDAGOGIA INFANTIL</t>
  </si>
  <si>
    <t xml:space="preserve">1. MANOS UNIDAD POR AMOR
2. ASOCIACIÓN DEL PROYECTOS SOCIALES DE FRENTE AL NUEVO MILENIO          </t>
  </si>
  <si>
    <t>1. DOCENTE PROGRAMA ENTORNO FAMILIAR
2. APOYO PROFESIONAL PEDAGOGICO</t>
  </si>
  <si>
    <t>1) 26/08/2009 HASTA 12/10/009       02/03/2010 HASTA  05/11/2010
2) 1/10!2012 HASTA LA FECHA</t>
  </si>
  <si>
    <t>156877-J</t>
  </si>
  <si>
    <t>CONVOCATORIA PÚBLICA DE APORTE No 004 DE 2014</t>
  </si>
  <si>
    <t xml:space="preserve">En  Riohacha, a los cuatro (04)  días del mes de octubre de 2014, en las instalaciones del Instituto Colombiano de Bienestar Familiar –ICBF- de la Regional Guajira se reunieron los integrantes del Comité Evaluador, con el fin de realizar la verificación de requsiitos jurídicos habilitantes, con ocasión de la Convocatoria Pública de Aporte No. 004 de 2014, cuyo objeto consiste en: “Atender a niños y niñas menores de 5 años, o hasta su ingreso al grado de transición, en los servicios de educación inicial y cuidado, en las modalidades Centros de Desarrollo Infantil y Desarrollo Infantil en medio familiar, con el fin de promover el desarrollo integral de la primera infancia con calidad, de conformidad con los lineamientos, estándares de calidad y las directrices, y parámetros establecidos por el ICBF”.   </t>
  </si>
  <si>
    <t>Se procede a evaluar jurídicamente las propuestas presentadas por los siguientes oferentes:</t>
  </si>
  <si>
    <t>CAMARA JUNIOR DE COLOMBIA CAPITULO WAYMA</t>
  </si>
  <si>
    <t>FUNDACION GUAJIRA LEGAL</t>
  </si>
  <si>
    <t>FUNDACION PROGUAJIRA POSITIVA</t>
  </si>
  <si>
    <t>FUNDACION PARA EL DESARROLLO SOCIAL Y COMUNITARIO DE LA GUAJIRA - FUNDESOL</t>
  </si>
  <si>
    <t>ASOCIACION DE PADRES Y VECINOS DEL HOGAR INFANTIL DE MAICAO</t>
  </si>
  <si>
    <t>FUNDACION PARA EL BIENESTAR SOCIAL DE LA INFANCIA LA FAMILIA Y EL MEDIO AMBIENTE</t>
  </si>
  <si>
    <t>FUNDACION AMIGOS PARA UN MEJOR FUTURO</t>
  </si>
  <si>
    <t>FUNDACION MANOS UNIDAS POR AMOR</t>
  </si>
  <si>
    <t>FUNDACION JUVENTUD PARA EL DESARROLLO</t>
  </si>
  <si>
    <t>FUNDACION ITACA</t>
  </si>
  <si>
    <t>ASOCIACION DE SERVICIOS SOCIAL PARA UN MEJOR VIVIR</t>
  </si>
  <si>
    <t>FUNDACION BARRANCAS SIGLOS XXI</t>
  </si>
  <si>
    <t>FUNDACION AMIGOS POR LA INFANCIA</t>
  </si>
  <si>
    <t>UNION TEMPORAL WAYUU KOTTUSHI</t>
  </si>
  <si>
    <t>ORGANIZACIÓN INDIGENA APATIRRAWA</t>
  </si>
  <si>
    <t xml:space="preserve">ASOCIACION DE PROYECTOS SOCIALES DE FRENTE AL NUEVO MILENIO </t>
  </si>
  <si>
    <t>ASOCIACION DE  AUTORIDADES TRADICIONALES WUINPALA DE LA GUAJIRA</t>
  </si>
  <si>
    <t>CONSORCIO AARON</t>
  </si>
  <si>
    <t>FUNDACION SOLIDARIDAD POR LA NIÑEZ LA JUVENTUD Y LA TERCERA EDAD - FUNSONIT</t>
  </si>
  <si>
    <t>FUNDACION EDUCATIVA SANTA FE</t>
  </si>
  <si>
    <t xml:space="preserve">ASOCIACION POPULAR DE MUJERES DEL CESAR </t>
  </si>
  <si>
    <t>ORGANIZACIÓN NACIONAL DE SERVICIO A LA COMUNIDAD - ONSECO</t>
  </si>
  <si>
    <t>FUNDACION PARA UN MEJOR VIVIR</t>
  </si>
  <si>
    <t>CONSORCIO AGAPE</t>
  </si>
  <si>
    <t>ASOCIACION DE ARIJUNAS Y WAYUU RECICLADORES DE LA GUAJIRA  - ASOARWAREGUA</t>
  </si>
  <si>
    <t xml:space="preserve">ORGANIZACIÓN JUVENIL - JUCAPROY </t>
  </si>
  <si>
    <t>FUNDACION GUAJIRA NACIENTE</t>
  </si>
  <si>
    <t>FUNDACION FORJANDO FUTURO</t>
  </si>
  <si>
    <t>FUNDACION NUEVO MILENIO</t>
  </si>
  <si>
    <t>FUNDACION SEMILLAS COLOMBIA</t>
  </si>
  <si>
    <t>FUNDACION LUZ Y VIDA</t>
  </si>
  <si>
    <t>CONSORCIO ANATAS WAYUU</t>
  </si>
  <si>
    <t>ASOCIACION DE PROFESIONALES LUCHANDO POR LA GUAJIRA - ASPROLUGUA</t>
  </si>
  <si>
    <t>FUNDACION ANAIJA TUIN WAKUAIPA</t>
  </si>
  <si>
    <t>CENTRO DE ATENCION PARA EL DESARROLLO COMUNITARIO - CEADESCOM</t>
  </si>
  <si>
    <t>FUNDACION POR LA PAZ EN LA GUAJIRA</t>
  </si>
  <si>
    <t>FUNDACION PORVENIR</t>
  </si>
  <si>
    <t>FUNDACION SOCIAL ROSA BAQUERO DE SOCARRAS</t>
  </si>
  <si>
    <t>ASOCIACION PARA EL MEJORAMIENTO Y DESARROLLO COMUNITARIO - ASOMEDECO</t>
  </si>
  <si>
    <t>UNION TEMPORAL GUAJIRA CON AMOR</t>
  </si>
  <si>
    <t xml:space="preserve">PROPONENTE No. 17 ASOCIACION DE PROYECTOS SOCIALES DE FRENTE AL NUEVO MILENIO </t>
  </si>
  <si>
    <t>1 AL 3</t>
  </si>
  <si>
    <t xml:space="preserve">GARANTIA DE SERIEDAD DE LA PROPUESTA GRUPO 26 </t>
  </si>
  <si>
    <t>26 Y 27</t>
  </si>
  <si>
    <t>GARANTIA DE SERIEDAD DE LA PROPUESTA GRUPO 35</t>
  </si>
  <si>
    <t>28 Y 29</t>
  </si>
  <si>
    <t>2 AL 7</t>
  </si>
  <si>
    <t>31 AL 36</t>
  </si>
  <si>
    <t>11 Y 12</t>
  </si>
  <si>
    <t>N.A</t>
  </si>
  <si>
    <t>20 Y21</t>
  </si>
  <si>
    <t>72 Y 73</t>
  </si>
  <si>
    <t>9 Y 10</t>
  </si>
  <si>
    <t>18 Y 19</t>
  </si>
  <si>
    <t xml:space="preserve">PROPONENTE:   </t>
  </si>
  <si>
    <t>NUMERO DE NIT:</t>
  </si>
  <si>
    <t>825001154-3</t>
  </si>
  <si>
    <t xml:space="preserve">CUMPLE </t>
  </si>
  <si>
    <t>EL PROPONENTE CUMPLE __X____ NO CUMPLE _______</t>
  </si>
  <si>
    <t xml:space="preserve">EL PROPONENTE ADJUNTA SOPORTE DE EXPERIENCIA EXPEDIDO POR EL JARDÍN INFANTIL MI PEQUEÑA UNIVERSIDAD EN LA QUE CERTIFICA QUE LABORÓ DESDE EL 3 DE FEBRERO DE 2011 HASTA EL 28 DE NOVIEMBRE DE 2014. </t>
  </si>
  <si>
    <t xml:space="preserve">EL PROPONENTE ADJUNTA SOPORTE DE LAS FUNCIONES REALIZADASA POR LAFERNANDA GÓMEZ CAMPO DURANTE LA PRACTICA REALIZADA EN LA ORGANIZACIÓN WAYUU PAINWASHI. </t>
  </si>
  <si>
    <t xml:space="preserve">SE EXCLUYEN DE LA CERTIFICACION LOS MESES DE OCTUBRE Y NOVIEMBRE 2014, QUE NO ENTRAN EN LOS REQUISITOS DE LA CONVOCATORIA. SE TRASLAPA EL MES DE DICIEMBRE 2012, DE ACUERDO A LA CERTIFICACION DEL CONTRATO 276/2012 </t>
  </si>
  <si>
    <t>DE ACUERDO A LAS OBSERVACIONES REALIZADAS CON FECHA 13/12/14, SE REALIZA NUEVA REVISIÓN, VALIDANDOSE 21 MESES DE EXPERIENCIA ADICIONAL, OTORGANDOSE LA CALIFICACION MAXIMA DE 40 PUNTOS PARA ESTE CRITERIO.</t>
  </si>
  <si>
    <r>
      <t xml:space="preserve">DE ACUERDO A LAS OBSERVACIONES REALIZADAS CON FECHA 13/12/14, SE REALIZA NUEVA REVISIÓN, RATIFICANDOSE LA NO VALIDEZ DE LA EXPERIENCIA RELACIONADA EN RAZÓN A QUE SE TRASLAPA CON LA CERTIFICADA MEDIANTE CONTRATO 329/2012, DE ACUERDO A LO ESTABLECIDO EN EL PLIEGO DE CONDICIONES "PARA EFECTOS DE CONTABILIZAR LOS TIEMPOS REQUERIDOS (24 MESES), SE CONTARA UNA SOLA VEZ AQUELLOS PERIODOS TRASLAPADOS.... QUE SE SOBREPONGAN O QUE SE HAYAN DESARROLLADO </t>
    </r>
    <r>
      <rPr>
        <b/>
        <sz val="11"/>
        <rFont val="Arial"/>
        <family val="2"/>
      </rPr>
      <t>EN UN MISMO LAPSO DE TIEMPO POR LA MISMA PERSONA JURIDICA..</t>
    </r>
  </si>
  <si>
    <t>DE ACUERDO A LAS OBSERVACIONES REALIZADAS CON FECHA 13/12/14, SE REALIZA NUEVA REVISIÓN, VALIDANDOSE 12 MESES DE EXPERIENCIA ADICIONAL, OTORGANDOSE CON ESTO LA CALIFICACION MAXIMA DE 40 PUNTOS PARA ESTE CRITERIO.</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</si>
</sst>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44" formatCode="_-&quot;$&quot;* #,##0.00_-;\-&quot;$&quot;* #,##0.00_-;_-&quot;$&quot;* &quot;-&quot;??_-;_-@_-"/>
    <numFmt numFmtId="43" formatCode="_-* #,##0.00_-;\-* #,##0.00_-;_-* &quot;-&quot;??_-;_-@_-"/>
    <numFmt numFmtId="164" formatCode="&quot;$&quot;\ #,##0_);[Red]\(&quot;$&quot;\ #,##0\)"/>
    <numFmt numFmtId="165" formatCode="[$$-240A]\ #,##0"/>
    <numFmt numFmtId="166" formatCode="[$$-2C0A]\ #,##0"/>
    <numFmt numFmtId="167" formatCode="[$$-240A]\ #,##0.00"/>
    <numFmt numFmtId="168" formatCode="_-* #,##0\ _€_-;\-* #,##0\ _€_-;_-* &quot;-&quot;??\ _€_-;_-@_-"/>
    <numFmt numFmtId="169" formatCode="[$$-2C0A]\ #,##0.00"/>
    <numFmt numFmtId="170" formatCode="0.0"/>
    <numFmt numFmtId="171" formatCode="_-* #,##0_-;\-* #,##0_-;_-* &quot;-&quot;??_-;_-@_-"/>
  </numFmts>
  <fonts count="35" x14ac:knownFonts="1">
    <font>
      <sz val="11"/>
      <color theme="1"/>
      <name val="Calibri"/>
      <family val="2"/>
      <scheme val="minor"/>
    </font>
    <font>
      <b/>
      <sz val="11"/>
      <color theme="1"/>
      <name val="Calibri"/>
      <family val="2"/>
      <scheme val="minor"/>
    </font>
    <font>
      <sz val="11"/>
      <color theme="1"/>
      <name val="Arial"/>
      <family val="2"/>
    </font>
    <font>
      <b/>
      <sz val="10"/>
      <color theme="1"/>
      <name val="Calibri"/>
      <family val="2"/>
      <scheme val="minor"/>
    </font>
    <font>
      <sz val="9"/>
      <name val="Arial"/>
      <family val="2"/>
    </font>
    <font>
      <sz val="11"/>
      <color theme="1"/>
      <name val="Calibri"/>
      <family val="2"/>
      <scheme val="minor"/>
    </font>
    <font>
      <b/>
      <sz val="11"/>
      <color theme="1"/>
      <name val="Arial"/>
      <family val="2"/>
    </font>
    <font>
      <b/>
      <sz val="20"/>
      <name val="Calibri"/>
      <family val="2"/>
    </font>
    <font>
      <sz val="16"/>
      <name val="Calibri"/>
      <family val="2"/>
    </font>
    <font>
      <b/>
      <sz val="11"/>
      <name val="Calibri"/>
      <family val="2"/>
    </font>
    <font>
      <sz val="12"/>
      <name val="Calibri"/>
      <family val="2"/>
    </font>
    <font>
      <sz val="11"/>
      <name val="Calibri"/>
      <family val="2"/>
    </font>
    <font>
      <b/>
      <sz val="12"/>
      <name val="Calibri"/>
      <family val="2"/>
    </font>
    <font>
      <sz val="9"/>
      <name val="Calibri"/>
      <family val="2"/>
      <scheme val="minor"/>
    </font>
    <font>
      <sz val="11"/>
      <name val="Calibri"/>
      <family val="2"/>
      <scheme val="minor"/>
    </font>
    <font>
      <b/>
      <sz val="14"/>
      <color indexed="9"/>
      <name val="Calibri"/>
      <family val="2"/>
    </font>
    <font>
      <sz val="9"/>
      <color indexed="8"/>
      <name val="Calibri"/>
      <family val="2"/>
    </font>
    <font>
      <sz val="9"/>
      <name val="Calibri"/>
      <family val="2"/>
    </font>
    <font>
      <b/>
      <sz val="9"/>
      <name val="Calibri"/>
      <family val="2"/>
      <scheme val="minor"/>
    </font>
    <font>
      <i/>
      <sz val="11"/>
      <color rgb="FFFF0000"/>
      <name val="Calibri"/>
      <family val="2"/>
      <scheme val="minor"/>
    </font>
    <font>
      <sz val="11"/>
      <name val="Arial"/>
      <family val="2"/>
    </font>
    <font>
      <b/>
      <sz val="9"/>
      <color theme="1"/>
      <name val="Calibri"/>
      <family val="2"/>
      <scheme val="minor"/>
    </font>
    <font>
      <sz val="7"/>
      <color theme="1"/>
      <name val="Times New Roman"/>
      <family val="1"/>
    </font>
    <font>
      <b/>
      <sz val="12"/>
      <color rgb="FF000000"/>
      <name val="Arial"/>
      <family val="2"/>
    </font>
    <font>
      <sz val="12"/>
      <color rgb="FF000000"/>
      <name val="Arial"/>
      <family val="2"/>
    </font>
    <font>
      <sz val="12"/>
      <color theme="1"/>
      <name val="Arial"/>
      <family val="2"/>
    </font>
    <font>
      <sz val="12"/>
      <color rgb="FF7030A0"/>
      <name val="Arial"/>
      <family val="2"/>
    </font>
    <font>
      <b/>
      <sz val="12"/>
      <name val="Arial"/>
      <family val="2"/>
    </font>
    <font>
      <sz val="12"/>
      <name val="Arial"/>
      <family val="2"/>
    </font>
    <font>
      <b/>
      <sz val="11"/>
      <name val="Calibri"/>
      <family val="2"/>
      <scheme val="minor"/>
    </font>
    <font>
      <b/>
      <sz val="11"/>
      <name val="Arial"/>
      <family val="2"/>
    </font>
    <font>
      <sz val="11"/>
      <color rgb="FFFF0000"/>
      <name val="Arial"/>
      <family val="2"/>
    </font>
    <font>
      <b/>
      <sz val="11"/>
      <name val="Arial Narrow"/>
      <family val="2"/>
    </font>
    <font>
      <sz val="11"/>
      <name val="Arial Narrow"/>
      <family val="2"/>
    </font>
    <font>
      <b/>
      <sz val="9"/>
      <name val="Arial Narrow"/>
      <family val="2"/>
    </font>
  </fonts>
  <fills count="10">
    <fill>
      <patternFill patternType="none"/>
    </fill>
    <fill>
      <patternFill patternType="gray125"/>
    </fill>
    <fill>
      <patternFill patternType="solid">
        <fgColor theme="4" tint="0.79998168889431442"/>
        <bgColor indexed="64"/>
      </patternFill>
    </fill>
    <fill>
      <patternFill patternType="solid">
        <fgColor theme="0" tint="-0.14999847407452621"/>
        <bgColor indexed="64"/>
      </patternFill>
    </fill>
    <fill>
      <patternFill patternType="solid">
        <fgColor rgb="FFFFFF00"/>
        <bgColor indexed="64"/>
      </patternFill>
    </fill>
    <fill>
      <patternFill patternType="solid">
        <fgColor rgb="FFDBE5F1"/>
        <bgColor indexed="64"/>
      </patternFill>
    </fill>
    <fill>
      <patternFill patternType="solid">
        <fgColor rgb="FFDEEAF6"/>
        <bgColor indexed="64"/>
      </patternFill>
    </fill>
    <fill>
      <patternFill patternType="solid">
        <fgColor rgb="FFFFFFFF"/>
        <bgColor indexed="64"/>
      </patternFill>
    </fill>
    <fill>
      <patternFill patternType="solid">
        <fgColor rgb="FFF2F2F2"/>
        <bgColor indexed="64"/>
      </patternFill>
    </fill>
    <fill>
      <patternFill patternType="solid">
        <fgColor rgb="FFBFBFBF"/>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medium">
        <color indexed="57"/>
      </left>
      <right style="medium">
        <color indexed="57"/>
      </right>
      <top style="medium">
        <color indexed="57"/>
      </top>
      <bottom style="medium">
        <color indexed="57"/>
      </bottom>
      <diagonal/>
    </border>
    <border>
      <left style="medium">
        <color indexed="57"/>
      </left>
      <right/>
      <top style="medium">
        <color indexed="57"/>
      </top>
      <bottom style="medium">
        <color indexed="57"/>
      </bottom>
      <diagonal/>
    </border>
    <border>
      <left/>
      <right/>
      <top style="medium">
        <color indexed="57"/>
      </top>
      <bottom style="medium">
        <color indexed="57"/>
      </bottom>
      <diagonal/>
    </border>
    <border>
      <left/>
      <right style="medium">
        <color indexed="57"/>
      </right>
      <top style="medium">
        <color indexed="57"/>
      </top>
      <bottom style="medium">
        <color indexed="57"/>
      </bottom>
      <diagonal/>
    </border>
    <border>
      <left style="medium">
        <color indexed="57"/>
      </left>
      <right/>
      <top/>
      <bottom/>
      <diagonal/>
    </border>
    <border>
      <left style="medium">
        <color indexed="57"/>
      </left>
      <right style="medium">
        <color indexed="57"/>
      </right>
      <top style="medium">
        <color indexed="57"/>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bottom style="medium">
        <color indexed="57"/>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medium">
        <color rgb="FF000000"/>
      </left>
      <right/>
      <top style="medium">
        <color rgb="FF000000"/>
      </top>
      <bottom style="medium">
        <color rgb="FF000000"/>
      </bottom>
      <diagonal/>
    </border>
    <border>
      <left style="thin">
        <color rgb="FF000000"/>
      </left>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style="medium">
        <color indexed="64"/>
      </top>
      <bottom style="medium">
        <color indexed="64"/>
      </bottom>
      <diagonal/>
    </border>
    <border>
      <left/>
      <right style="medium">
        <color rgb="FF000000"/>
      </right>
      <top style="medium">
        <color indexed="64"/>
      </top>
      <bottom style="medium">
        <color indexed="64"/>
      </bottom>
      <diagonal/>
    </border>
    <border>
      <left/>
      <right/>
      <top style="medium">
        <color indexed="64"/>
      </top>
      <bottom style="medium">
        <color indexed="64"/>
      </bottom>
      <diagonal/>
    </border>
    <border>
      <left style="medium">
        <color indexed="64"/>
      </left>
      <right/>
      <top/>
      <bottom style="medium">
        <color indexed="64"/>
      </bottom>
      <diagonal/>
    </border>
    <border>
      <left/>
      <right style="medium">
        <color rgb="FF000000"/>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rgb="FF000000"/>
      </right>
      <top style="medium">
        <color indexed="64"/>
      </top>
      <bottom/>
      <diagonal/>
    </border>
    <border>
      <left style="medium">
        <color indexed="64"/>
      </left>
      <right style="medium">
        <color indexed="64"/>
      </right>
      <top/>
      <bottom/>
      <diagonal/>
    </border>
    <border>
      <left style="medium">
        <color rgb="FF000000"/>
      </left>
      <right style="medium">
        <color indexed="64"/>
      </right>
      <top/>
      <bottom/>
      <diagonal/>
    </border>
    <border>
      <left/>
      <right/>
      <top style="thin">
        <color indexed="64"/>
      </top>
      <bottom style="thin">
        <color indexed="64"/>
      </bottom>
      <diagonal/>
    </border>
    <border>
      <left style="thin">
        <color rgb="FF000000"/>
      </left>
      <right/>
      <top style="thin">
        <color indexed="64"/>
      </top>
      <bottom style="thin">
        <color rgb="FF000000"/>
      </bottom>
      <diagonal/>
    </border>
    <border>
      <left/>
      <right/>
      <top style="thin">
        <color indexed="64"/>
      </top>
      <bottom style="thin">
        <color rgb="FF000000"/>
      </bottom>
      <diagonal/>
    </border>
    <border>
      <left/>
      <right style="thin">
        <color rgb="FF000000"/>
      </right>
      <top style="thin">
        <color indexed="64"/>
      </top>
      <bottom style="thin">
        <color rgb="FF000000"/>
      </bottom>
      <diagonal/>
    </border>
  </borders>
  <cellStyleXfs count="7">
    <xf numFmtId="0" fontId="0" fillId="0" borderId="0"/>
    <xf numFmtId="43" fontId="5" fillId="0" borderId="0" applyFont="0" applyFill="0" applyBorder="0" applyAlignment="0" applyProtection="0"/>
    <xf numFmtId="0" fontId="5" fillId="0" borderId="0"/>
    <xf numFmtId="44" fontId="5" fillId="0" borderId="0" applyFont="0" applyFill="0" applyBorder="0" applyAlignment="0" applyProtection="0"/>
    <xf numFmtId="9"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cellStyleXfs>
  <cellXfs count="338">
    <xf numFmtId="0" fontId="0" fillId="0" borderId="0" xfId="0"/>
    <xf numFmtId="0" fontId="2" fillId="0" borderId="1" xfId="0" applyFont="1" applyBorder="1" applyAlignment="1">
      <alignment horizontal="justify" vertical="center" wrapText="1"/>
    </xf>
    <xf numFmtId="0" fontId="0" fillId="0" borderId="1" xfId="0" applyBorder="1" applyAlignment="1"/>
    <xf numFmtId="0" fontId="0" fillId="0" borderId="1" xfId="0" applyFill="1" applyBorder="1" applyAlignment="1">
      <alignment horizontal="center"/>
    </xf>
    <xf numFmtId="0" fontId="0" fillId="0" borderId="1" xfId="0" applyFill="1" applyBorder="1"/>
    <xf numFmtId="0" fontId="4" fillId="0" borderId="1" xfId="0" applyFont="1" applyBorder="1" applyAlignment="1">
      <alignment horizontal="center" wrapText="1"/>
    </xf>
    <xf numFmtId="0" fontId="2" fillId="0" borderId="1" xfId="0" applyFont="1" applyBorder="1" applyAlignment="1">
      <alignment horizontal="center" vertical="center" wrapText="1"/>
    </xf>
    <xf numFmtId="0" fontId="0" fillId="0" borderId="0" xfId="0" applyAlignment="1">
      <alignment horizontal="center" vertical="center"/>
    </xf>
    <xf numFmtId="0" fontId="0" fillId="0" borderId="0" xfId="0" applyAlignment="1">
      <alignment vertical="center"/>
    </xf>
    <xf numFmtId="0" fontId="0" fillId="0" borderId="0" xfId="0" applyBorder="1" applyAlignment="1">
      <alignment vertical="center"/>
    </xf>
    <xf numFmtId="0" fontId="8" fillId="0" borderId="6" xfId="0" applyFont="1" applyFill="1" applyBorder="1" applyAlignment="1">
      <alignment vertical="center"/>
    </xf>
    <xf numFmtId="0" fontId="10" fillId="0" borderId="6" xfId="0" applyFont="1" applyFill="1" applyBorder="1" applyAlignment="1">
      <alignment vertical="center"/>
    </xf>
    <xf numFmtId="0" fontId="10" fillId="0" borderId="0" xfId="0" applyFont="1" applyFill="1" applyBorder="1" applyAlignment="1">
      <alignment vertical="center"/>
    </xf>
    <xf numFmtId="0" fontId="10" fillId="0" borderId="7" xfId="0" applyFont="1" applyFill="1" applyBorder="1" applyAlignment="1">
      <alignment vertical="center"/>
    </xf>
    <xf numFmtId="15" fontId="0" fillId="0" borderId="7" xfId="0" applyNumberFormat="1" applyFont="1" applyFill="1" applyBorder="1" applyAlignment="1" applyProtection="1">
      <alignment horizontal="left" vertical="center"/>
      <protection locked="0"/>
    </xf>
    <xf numFmtId="0" fontId="9" fillId="0" borderId="8" xfId="0" applyFont="1" applyFill="1" applyBorder="1" applyAlignment="1" applyProtection="1">
      <alignment horizontal="left" vertical="center"/>
      <protection locked="0"/>
    </xf>
    <xf numFmtId="0" fontId="9" fillId="0" borderId="9" xfId="0" applyFont="1" applyFill="1" applyBorder="1" applyAlignment="1" applyProtection="1">
      <alignment horizontal="left" vertical="center"/>
      <protection locked="0"/>
    </xf>
    <xf numFmtId="14" fontId="0" fillId="0" borderId="0" xfId="0" applyNumberFormat="1" applyFill="1" applyBorder="1" applyAlignment="1" applyProtection="1">
      <alignment vertical="center"/>
      <protection locked="0"/>
    </xf>
    <xf numFmtId="0" fontId="12" fillId="0" borderId="0" xfId="0" applyFont="1" applyFill="1" applyBorder="1" applyAlignment="1" applyProtection="1">
      <alignment horizontal="left" vertical="center"/>
      <protection locked="0"/>
    </xf>
    <xf numFmtId="164" fontId="0" fillId="0" borderId="0" xfId="0" applyNumberFormat="1" applyAlignment="1">
      <alignment horizontal="center" vertical="center"/>
    </xf>
    <xf numFmtId="0" fontId="1" fillId="0" borderId="0" xfId="0" applyFont="1" applyAlignment="1">
      <alignment horizontal="center" vertical="center"/>
    </xf>
    <xf numFmtId="166" fontId="0" fillId="0" borderId="0" xfId="0" applyNumberFormat="1" applyFill="1" applyBorder="1" applyAlignment="1">
      <alignment horizontal="center" vertical="center"/>
    </xf>
    <xf numFmtId="165" fontId="0" fillId="0" borderId="0" xfId="0" applyNumberFormat="1" applyBorder="1" applyAlignment="1">
      <alignment vertical="center"/>
    </xf>
    <xf numFmtId="9" fontId="13" fillId="0" borderId="1" xfId="0" applyNumberFormat="1" applyFont="1" applyFill="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15" fontId="13" fillId="0" borderId="1" xfId="0" applyNumberFormat="1" applyFont="1" applyFill="1" applyBorder="1" applyAlignment="1" applyProtection="1">
      <alignment horizontal="center" vertical="center" wrapText="1"/>
      <protection locked="0"/>
    </xf>
    <xf numFmtId="168" fontId="13" fillId="0" borderId="1" xfId="1" applyNumberFormat="1" applyFont="1" applyFill="1" applyBorder="1" applyAlignment="1">
      <alignment horizontal="right" vertical="center" wrapText="1"/>
    </xf>
    <xf numFmtId="0" fontId="11" fillId="0" borderId="0" xfId="0" applyFont="1" applyFill="1" applyBorder="1" applyAlignment="1">
      <alignment horizontal="left" vertical="center" wrapText="1"/>
    </xf>
    <xf numFmtId="0" fontId="14" fillId="0" borderId="0" xfId="0" applyFont="1" applyFill="1" applyAlignment="1">
      <alignment horizontal="left" vertical="center" wrapText="1"/>
    </xf>
    <xf numFmtId="0" fontId="0" fillId="0" borderId="0" xfId="0" applyFill="1" applyAlignment="1">
      <alignment vertical="center"/>
    </xf>
    <xf numFmtId="167" fontId="0" fillId="0" borderId="0" xfId="0" applyNumberFormat="1" applyFill="1" applyAlignment="1">
      <alignment vertical="center"/>
    </xf>
    <xf numFmtId="0" fontId="15" fillId="0" borderId="0" xfId="0" applyFont="1" applyFill="1" applyBorder="1" applyAlignment="1">
      <alignment horizontal="left" vertical="center"/>
    </xf>
    <xf numFmtId="0" fontId="16" fillId="0" borderId="0" xfId="0" applyFont="1" applyFill="1" applyBorder="1" applyAlignment="1">
      <alignment horizontal="center" vertical="center" wrapText="1"/>
    </xf>
    <xf numFmtId="0" fontId="9" fillId="3" borderId="8" xfId="0" applyFont="1" applyFill="1" applyBorder="1" applyAlignment="1" applyProtection="1">
      <alignment vertical="center"/>
      <protection locked="0"/>
    </xf>
    <xf numFmtId="0" fontId="9" fillId="3" borderId="9" xfId="0" applyFont="1" applyFill="1" applyBorder="1" applyAlignment="1" applyProtection="1">
      <alignment vertical="center"/>
      <protection locked="0"/>
    </xf>
    <xf numFmtId="0" fontId="0" fillId="0" borderId="0" xfId="0" applyFill="1" applyBorder="1" applyAlignment="1">
      <alignment vertical="center" wrapText="1"/>
    </xf>
    <xf numFmtId="167" fontId="0" fillId="0" borderId="0" xfId="0" applyNumberFormat="1" applyFill="1" applyBorder="1" applyAlignment="1">
      <alignment vertical="center"/>
    </xf>
    <xf numFmtId="0" fontId="1" fillId="0" borderId="0" xfId="0" applyFont="1" applyFill="1" applyBorder="1" applyAlignment="1">
      <alignment vertical="center" wrapText="1"/>
    </xf>
    <xf numFmtId="0" fontId="0" fillId="0" borderId="0" xfId="0" applyFill="1" applyBorder="1" applyAlignment="1">
      <alignment horizontal="center" vertical="center"/>
    </xf>
    <xf numFmtId="167" fontId="0" fillId="0" borderId="0" xfId="0" applyNumberFormat="1" applyBorder="1" applyAlignment="1">
      <alignment vertical="center"/>
    </xf>
    <xf numFmtId="0" fontId="0" fillId="0" borderId="7" xfId="0" applyBorder="1" applyAlignment="1">
      <alignment vertical="center"/>
    </xf>
    <xf numFmtId="0" fontId="0" fillId="0" borderId="7" xfId="0" applyBorder="1" applyAlignment="1">
      <alignment horizontal="center" vertical="center" wrapText="1"/>
    </xf>
    <xf numFmtId="166" fontId="0" fillId="4" borderId="1" xfId="0" applyNumberFormat="1" applyFill="1" applyBorder="1" applyAlignment="1" applyProtection="1">
      <alignment vertical="center"/>
      <protection locked="0"/>
    </xf>
    <xf numFmtId="3" fontId="11" fillId="4" borderId="1" xfId="0" applyNumberFormat="1" applyFont="1" applyFill="1" applyBorder="1" applyAlignment="1">
      <alignment horizontal="right" vertical="center" wrapText="1"/>
    </xf>
    <xf numFmtId="0" fontId="14" fillId="0" borderId="1" xfId="0" applyFont="1" applyFill="1" applyBorder="1" applyAlignment="1">
      <alignment horizontal="center" vertical="center" wrapText="1"/>
    </xf>
    <xf numFmtId="49" fontId="14" fillId="0" borderId="1" xfId="0" applyNumberFormat="1" applyFont="1" applyFill="1" applyBorder="1" applyAlignment="1" applyProtection="1">
      <alignment horizontal="center" vertical="center" wrapText="1"/>
      <protection locked="0"/>
    </xf>
    <xf numFmtId="0" fontId="14" fillId="0" borderId="1" xfId="0" applyFont="1" applyFill="1" applyBorder="1" applyAlignment="1" applyProtection="1">
      <alignment horizontal="center" vertical="center" wrapText="1"/>
      <protection locked="0"/>
    </xf>
    <xf numFmtId="49" fontId="18" fillId="0" borderId="1" xfId="0" applyNumberFormat="1" applyFont="1" applyFill="1" applyBorder="1" applyAlignment="1" applyProtection="1">
      <alignment horizontal="center" vertical="center" wrapText="1"/>
      <protection locked="0"/>
    </xf>
    <xf numFmtId="0" fontId="9" fillId="2" borderId="1" xfId="0" applyFont="1" applyFill="1" applyBorder="1" applyAlignment="1">
      <alignment horizontal="center" vertical="center" wrapText="1"/>
    </xf>
    <xf numFmtId="0" fontId="0" fillId="2" borderId="1" xfId="0" applyFill="1" applyBorder="1" applyAlignment="1">
      <alignment vertical="center" wrapText="1"/>
    </xf>
    <xf numFmtId="0" fontId="1" fillId="2" borderId="11"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0" fillId="0" borderId="1" xfId="0" applyFill="1" applyBorder="1" applyAlignment="1">
      <alignment horizontal="center" vertical="center"/>
    </xf>
    <xf numFmtId="0" fontId="0" fillId="0" borderId="1" xfId="0" applyFill="1" applyBorder="1" applyAlignment="1">
      <alignment vertical="center"/>
    </xf>
    <xf numFmtId="0" fontId="1" fillId="0" borderId="1" xfId="0" applyFont="1" applyFill="1" applyBorder="1" applyAlignment="1">
      <alignment vertical="center"/>
    </xf>
    <xf numFmtId="49" fontId="0" fillId="0" borderId="1" xfId="0" applyNumberFormat="1" applyFill="1" applyBorder="1" applyAlignment="1">
      <alignment horizontal="center" vertical="center"/>
    </xf>
    <xf numFmtId="0" fontId="1" fillId="0" borderId="1" xfId="0" applyFont="1" applyFill="1" applyBorder="1" applyAlignment="1">
      <alignment horizontal="center" vertical="center"/>
    </xf>
    <xf numFmtId="169" fontId="1" fillId="0" borderId="1" xfId="0" applyNumberFormat="1" applyFont="1" applyFill="1" applyBorder="1" applyAlignment="1">
      <alignment horizontal="center" vertical="center"/>
    </xf>
    <xf numFmtId="0" fontId="0" fillId="0" borderId="1" xfId="0" applyBorder="1" applyAlignment="1">
      <alignment vertical="center"/>
    </xf>
    <xf numFmtId="0" fontId="19" fillId="0" borderId="0" xfId="0" applyFont="1" applyBorder="1" applyAlignment="1">
      <alignment horizontal="center" vertical="center"/>
    </xf>
    <xf numFmtId="0" fontId="1" fillId="0" borderId="0" xfId="0" applyFont="1" applyAlignment="1">
      <alignment vertical="center"/>
    </xf>
    <xf numFmtId="0" fontId="20" fillId="2" borderId="1" xfId="0" applyFont="1" applyFill="1" applyBorder="1" applyAlignment="1">
      <alignment horizontal="center" vertical="center" wrapText="1"/>
    </xf>
    <xf numFmtId="0" fontId="1" fillId="2" borderId="1" xfId="0" applyFont="1" applyFill="1" applyBorder="1" applyAlignment="1">
      <alignment horizontal="center" wrapText="1"/>
    </xf>
    <xf numFmtId="0" fontId="0" fillId="0" borderId="1" xfId="0" applyBorder="1" applyAlignment="1">
      <alignment vertical="center" wrapText="1"/>
    </xf>
    <xf numFmtId="0" fontId="0" fillId="0" borderId="2" xfId="0" applyBorder="1" applyAlignment="1">
      <alignment horizontal="center" vertical="center"/>
    </xf>
    <xf numFmtId="0" fontId="0" fillId="0" borderId="1" xfId="0" applyBorder="1" applyAlignment="1">
      <alignment horizontal="center" vertical="center"/>
    </xf>
    <xf numFmtId="0" fontId="0" fillId="0" borderId="3" xfId="0" applyBorder="1" applyAlignment="1">
      <alignment horizontal="center" vertical="center"/>
    </xf>
    <xf numFmtId="0" fontId="0" fillId="0" borderId="1" xfId="0" applyBorder="1" applyAlignment="1">
      <alignment horizontal="center" vertical="center" wrapText="1"/>
    </xf>
    <xf numFmtId="0" fontId="1" fillId="2" borderId="1" xfId="0" applyFont="1" applyFill="1" applyBorder="1" applyAlignment="1">
      <alignment horizontal="center" vertical="center"/>
    </xf>
    <xf numFmtId="0" fontId="1" fillId="2" borderId="16" xfId="0" applyFont="1" applyFill="1" applyBorder="1" applyAlignment="1">
      <alignment horizontal="center" vertical="center"/>
    </xf>
    <xf numFmtId="0" fontId="1" fillId="2" borderId="16"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9" fillId="2" borderId="0" xfId="0" applyFont="1" applyFill="1" applyBorder="1" applyAlignment="1">
      <alignment horizontal="center" vertical="center" wrapText="1"/>
    </xf>
    <xf numFmtId="166" fontId="0" fillId="3" borderId="0" xfId="0" applyNumberFormat="1" applyFill="1" applyBorder="1" applyAlignment="1">
      <alignment horizontal="right" vertical="center"/>
    </xf>
    <xf numFmtId="0" fontId="1" fillId="0" borderId="0" xfId="0" applyFont="1" applyBorder="1" applyAlignment="1">
      <alignment horizontal="center" vertical="center"/>
    </xf>
    <xf numFmtId="0" fontId="1" fillId="2" borderId="5" xfId="0" applyFont="1" applyFill="1" applyBorder="1" applyAlignment="1">
      <alignment horizontal="center" wrapText="1"/>
    </xf>
    <xf numFmtId="0" fontId="0" fillId="0" borderId="1" xfId="0" applyFill="1" applyBorder="1" applyAlignment="1"/>
    <xf numFmtId="0" fontId="0" fillId="0" borderId="1" xfId="0" applyFill="1" applyBorder="1" applyAlignment="1">
      <alignment wrapText="1"/>
    </xf>
    <xf numFmtId="0" fontId="0" fillId="0" borderId="0" xfId="0" applyBorder="1" applyAlignment="1">
      <alignment horizontal="center" vertical="center" wrapText="1"/>
    </xf>
    <xf numFmtId="3" fontId="11" fillId="0" borderId="0" xfId="0" applyNumberFormat="1" applyFont="1" applyFill="1" applyBorder="1" applyAlignment="1">
      <alignment horizontal="right" vertical="center" wrapText="1"/>
    </xf>
    <xf numFmtId="166" fontId="0" fillId="0" borderId="0" xfId="0" applyNumberFormat="1" applyFill="1" applyBorder="1" applyAlignment="1" applyProtection="1">
      <alignment vertical="center"/>
      <protection locked="0"/>
    </xf>
    <xf numFmtId="2" fontId="1" fillId="2" borderId="11" xfId="0" applyNumberFormat="1" applyFont="1" applyFill="1" applyBorder="1" applyAlignment="1">
      <alignment horizontal="center" vertical="center" wrapText="1"/>
    </xf>
    <xf numFmtId="0" fontId="0" fillId="0" borderId="0" xfId="0"/>
    <xf numFmtId="0" fontId="2" fillId="0" borderId="1" xfId="0" applyFont="1" applyBorder="1" applyAlignment="1">
      <alignment horizontal="justify" vertical="center" wrapText="1"/>
    </xf>
    <xf numFmtId="0" fontId="2" fillId="0" borderId="1" xfId="0" applyFont="1" applyBorder="1" applyAlignment="1">
      <alignment horizontal="center" vertical="center" wrapText="1"/>
    </xf>
    <xf numFmtId="0" fontId="0" fillId="0" borderId="0" xfId="0" applyAlignment="1">
      <alignment horizontal="center" vertical="center"/>
    </xf>
    <xf numFmtId="0" fontId="1" fillId="0" borderId="0" xfId="0" applyFont="1" applyAlignment="1">
      <alignment horizontal="center" vertical="center"/>
    </xf>
    <xf numFmtId="0" fontId="13" fillId="0" borderId="1" xfId="0" applyFont="1" applyFill="1" applyBorder="1" applyAlignment="1" applyProtection="1">
      <alignment horizontal="center" vertical="center" wrapText="1"/>
      <protection locked="0"/>
    </xf>
    <xf numFmtId="15" fontId="13" fillId="0" borderId="1" xfId="0" applyNumberFormat="1" applyFont="1" applyFill="1" applyBorder="1" applyAlignment="1" applyProtection="1">
      <alignment horizontal="center" vertical="center" wrapText="1"/>
      <protection locked="0"/>
    </xf>
    <xf numFmtId="0" fontId="11" fillId="0" borderId="0" xfId="0" applyFont="1" applyFill="1" applyBorder="1" applyAlignment="1">
      <alignment horizontal="left" vertical="center" wrapText="1"/>
    </xf>
    <xf numFmtId="0" fontId="14" fillId="0" borderId="0" xfId="0" applyFont="1" applyFill="1" applyAlignment="1">
      <alignment horizontal="left" vertical="center" wrapText="1"/>
    </xf>
    <xf numFmtId="49" fontId="14" fillId="0" borderId="1" xfId="0" applyNumberFormat="1" applyFont="1" applyFill="1" applyBorder="1" applyAlignment="1" applyProtection="1">
      <alignment horizontal="center" vertical="center" wrapText="1"/>
      <protection locked="0"/>
    </xf>
    <xf numFmtId="0" fontId="14" fillId="0" borderId="1" xfId="0" applyFont="1" applyFill="1" applyBorder="1" applyAlignment="1" applyProtection="1">
      <alignment horizontal="center" vertical="center" wrapText="1"/>
      <protection locked="0"/>
    </xf>
    <xf numFmtId="14" fontId="13" fillId="0" borderId="1" xfId="0" applyNumberFormat="1" applyFont="1" applyFill="1" applyBorder="1" applyAlignment="1" applyProtection="1">
      <alignment horizontal="center" vertical="center" wrapText="1"/>
      <protection locked="0"/>
    </xf>
    <xf numFmtId="0" fontId="1" fillId="2" borderId="11"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0" fillId="0" borderId="1" xfId="0" applyBorder="1" applyAlignment="1">
      <alignment vertical="center"/>
    </xf>
    <xf numFmtId="0" fontId="1" fillId="0" borderId="0" xfId="0" applyFont="1" applyAlignment="1">
      <alignment vertical="center"/>
    </xf>
    <xf numFmtId="0" fontId="0" fillId="0" borderId="1" xfId="0" applyBorder="1" applyAlignment="1">
      <alignment horizontal="center" vertical="center"/>
    </xf>
    <xf numFmtId="0" fontId="1" fillId="2" borderId="1" xfId="0" applyFont="1" applyFill="1" applyBorder="1" applyAlignment="1">
      <alignment horizontal="center" vertical="center"/>
    </xf>
    <xf numFmtId="0" fontId="6" fillId="2" borderId="1" xfId="0" applyFont="1" applyFill="1" applyBorder="1" applyAlignment="1">
      <alignment horizontal="center" vertical="center" wrapText="1"/>
    </xf>
    <xf numFmtId="0" fontId="23" fillId="7" borderId="25" xfId="0" applyFont="1" applyFill="1" applyBorder="1" applyAlignment="1">
      <alignment vertical="center"/>
    </xf>
    <xf numFmtId="0" fontId="23" fillId="7" borderId="26" xfId="0" applyFont="1" applyFill="1" applyBorder="1" applyAlignment="1">
      <alignment horizontal="center" vertical="center" wrapText="1"/>
    </xf>
    <xf numFmtId="0" fontId="24" fillId="0" borderId="27" xfId="0" applyFont="1" applyBorder="1" applyAlignment="1">
      <alignment vertical="center" wrapText="1"/>
    </xf>
    <xf numFmtId="0" fontId="24" fillId="0" borderId="26" xfId="0" applyFont="1" applyBorder="1" applyAlignment="1">
      <alignment vertical="center"/>
    </xf>
    <xf numFmtId="0" fontId="23" fillId="7" borderId="27" xfId="0" applyFont="1" applyFill="1" applyBorder="1" applyAlignment="1">
      <alignment vertical="center"/>
    </xf>
    <xf numFmtId="0" fontId="24" fillId="7" borderId="26" xfId="0" applyFont="1" applyFill="1" applyBorder="1" applyAlignment="1">
      <alignment vertical="center"/>
    </xf>
    <xf numFmtId="0" fontId="24" fillId="7" borderId="0" xfId="0" applyFont="1" applyFill="1" applyAlignment="1">
      <alignment vertical="center"/>
    </xf>
    <xf numFmtId="0" fontId="24" fillId="7" borderId="27" xfId="0" applyFont="1" applyFill="1" applyBorder="1" applyAlignment="1">
      <alignment vertical="center"/>
    </xf>
    <xf numFmtId="0" fontId="23" fillId="7" borderId="28" xfId="0" applyFont="1" applyFill="1" applyBorder="1" applyAlignment="1">
      <alignment vertical="center"/>
    </xf>
    <xf numFmtId="0" fontId="23" fillId="7" borderId="0" xfId="0" applyFont="1" applyFill="1" applyAlignment="1">
      <alignment horizontal="center" vertical="center"/>
    </xf>
    <xf numFmtId="0" fontId="23" fillId="7" borderId="27" xfId="0" applyFont="1" applyFill="1" applyBorder="1" applyAlignment="1">
      <alignment horizontal="center" vertical="center"/>
    </xf>
    <xf numFmtId="0" fontId="24" fillId="7" borderId="23" xfId="0" applyFont="1" applyFill="1" applyBorder="1" applyAlignment="1">
      <alignment vertical="center"/>
    </xf>
    <xf numFmtId="0" fontId="24" fillId="8" borderId="24" xfId="0" applyFont="1" applyFill="1" applyBorder="1" applyAlignment="1">
      <alignment vertical="center"/>
    </xf>
    <xf numFmtId="0" fontId="24" fillId="8" borderId="0" xfId="0" applyFont="1" applyFill="1" applyAlignment="1">
      <alignment vertical="center"/>
    </xf>
    <xf numFmtId="0" fontId="24" fillId="7" borderId="31" xfId="0" applyFont="1" applyFill="1" applyBorder="1" applyAlignment="1">
      <alignment vertical="center"/>
    </xf>
    <xf numFmtId="0" fontId="24" fillId="8" borderId="33" xfId="0" applyFont="1" applyFill="1" applyBorder="1" applyAlignment="1">
      <alignment vertical="center"/>
    </xf>
    <xf numFmtId="0" fontId="24" fillId="7" borderId="34" xfId="0" applyFont="1" applyFill="1" applyBorder="1" applyAlignment="1">
      <alignment vertical="center"/>
    </xf>
    <xf numFmtId="0" fontId="23" fillId="7" borderId="26" xfId="0" applyFont="1" applyFill="1" applyBorder="1" applyAlignment="1">
      <alignment vertical="center"/>
    </xf>
    <xf numFmtId="0" fontId="23" fillId="7" borderId="34" xfId="0" applyFont="1" applyFill="1" applyBorder="1" applyAlignment="1">
      <alignment horizontal="center" vertical="center"/>
    </xf>
    <xf numFmtId="0" fontId="23" fillId="7" borderId="0" xfId="0" applyFont="1" applyFill="1" applyAlignment="1">
      <alignment horizontal="right" vertical="center"/>
    </xf>
    <xf numFmtId="0" fontId="23" fillId="7" borderId="0" xfId="0" applyFont="1" applyFill="1" applyAlignment="1">
      <alignment vertical="center"/>
    </xf>
    <xf numFmtId="0" fontId="24" fillId="0" borderId="27" xfId="0" applyFont="1" applyBorder="1" applyAlignment="1">
      <alignment vertical="center"/>
    </xf>
    <xf numFmtId="0" fontId="24" fillId="7" borderId="33" xfId="0" applyFont="1" applyFill="1" applyBorder="1" applyAlignment="1">
      <alignment vertical="center" wrapText="1"/>
    </xf>
    <xf numFmtId="0" fontId="25" fillId="0" borderId="0" xfId="0" applyFont="1"/>
    <xf numFmtId="0" fontId="26" fillId="0" borderId="0" xfId="0" applyFont="1"/>
    <xf numFmtId="9" fontId="13" fillId="0" borderId="1" xfId="4" applyFont="1" applyFill="1" applyBorder="1" applyAlignment="1" applyProtection="1">
      <alignment horizontal="center" vertical="center" wrapText="1"/>
      <protection locked="0"/>
    </xf>
    <xf numFmtId="0" fontId="11" fillId="0" borderId="1" xfId="0" applyFont="1" applyFill="1" applyBorder="1" applyAlignment="1">
      <alignment horizontal="left" vertical="center" wrapText="1"/>
    </xf>
    <xf numFmtId="0" fontId="14" fillId="0" borderId="1" xfId="0" applyFont="1" applyFill="1" applyBorder="1" applyAlignment="1">
      <alignment horizontal="left" vertical="center" wrapText="1"/>
    </xf>
    <xf numFmtId="0" fontId="27" fillId="7" borderId="31" xfId="0" applyFont="1" applyFill="1" applyBorder="1" applyAlignment="1">
      <alignment vertical="center"/>
    </xf>
    <xf numFmtId="0" fontId="27" fillId="7" borderId="31" xfId="0" applyFont="1" applyFill="1" applyBorder="1" applyAlignment="1">
      <alignment horizontal="center" vertical="center"/>
    </xf>
    <xf numFmtId="0" fontId="27" fillId="7" borderId="31" xfId="0" applyFont="1" applyFill="1" applyBorder="1" applyAlignment="1">
      <alignment vertical="center" wrapText="1"/>
    </xf>
    <xf numFmtId="0" fontId="1" fillId="0" borderId="0" xfId="0" applyFont="1" applyFill="1" applyBorder="1" applyAlignment="1">
      <alignment horizontal="center" vertical="center" wrapText="1"/>
    </xf>
    <xf numFmtId="49" fontId="29" fillId="0" borderId="1" xfId="0" applyNumberFormat="1" applyFont="1" applyFill="1" applyBorder="1" applyAlignment="1" applyProtection="1">
      <alignment horizontal="left" vertical="center" wrapText="1"/>
      <protection locked="0"/>
    </xf>
    <xf numFmtId="1" fontId="13" fillId="0" borderId="1" xfId="0" applyNumberFormat="1" applyFont="1" applyFill="1" applyBorder="1" applyAlignment="1" applyProtection="1">
      <alignment horizontal="center" vertical="center" wrapText="1"/>
      <protection locked="0"/>
    </xf>
    <xf numFmtId="0" fontId="0" fillId="0" borderId="1" xfId="0" applyBorder="1" applyAlignment="1">
      <alignment horizontal="center" vertical="center"/>
    </xf>
    <xf numFmtId="0" fontId="9" fillId="2" borderId="1" xfId="0" applyFont="1" applyFill="1" applyBorder="1" applyAlignment="1">
      <alignment horizontal="center" vertical="center" wrapText="1"/>
    </xf>
    <xf numFmtId="0" fontId="1" fillId="0" borderId="1" xfId="0" applyFont="1" applyFill="1" applyBorder="1" applyAlignment="1">
      <alignment horizontal="center" vertical="center"/>
    </xf>
    <xf numFmtId="0" fontId="13" fillId="0" borderId="1" xfId="0" applyFont="1" applyFill="1" applyBorder="1" applyAlignment="1">
      <alignment horizontal="left" vertical="center" wrapText="1"/>
    </xf>
    <xf numFmtId="44" fontId="14" fillId="0" borderId="1" xfId="3" applyFont="1" applyFill="1" applyBorder="1" applyAlignment="1">
      <alignment horizontal="right" vertical="center" wrapText="1"/>
    </xf>
    <xf numFmtId="14" fontId="14" fillId="0" borderId="1" xfId="0" applyNumberFormat="1" applyFont="1" applyFill="1" applyBorder="1" applyAlignment="1">
      <alignment horizontal="center" vertical="center" wrapText="1"/>
    </xf>
    <xf numFmtId="0" fontId="14" fillId="0" borderId="1" xfId="0" applyFont="1" applyFill="1" applyBorder="1" applyAlignment="1">
      <alignment horizontal="right" vertical="center" wrapText="1"/>
    </xf>
    <xf numFmtId="0" fontId="0" fillId="0" borderId="1" xfId="0" applyBorder="1" applyAlignment="1">
      <alignment horizontal="center" vertical="center"/>
    </xf>
    <xf numFmtId="0" fontId="30" fillId="2" borderId="1" xfId="0" applyFont="1" applyFill="1" applyBorder="1" applyAlignment="1">
      <alignment horizontal="center" vertical="center" wrapText="1"/>
    </xf>
    <xf numFmtId="166" fontId="2" fillId="3" borderId="1" xfId="0" applyNumberFormat="1" applyFont="1" applyFill="1" applyBorder="1" applyAlignment="1">
      <alignment horizontal="right" vertical="center"/>
    </xf>
    <xf numFmtId="0" fontId="2" fillId="0" borderId="1" xfId="0" applyFont="1" applyBorder="1" applyAlignment="1">
      <alignment vertical="center"/>
    </xf>
    <xf numFmtId="0" fontId="2" fillId="3" borderId="1" xfId="0" applyFont="1" applyFill="1" applyBorder="1" applyAlignment="1">
      <alignment vertical="center"/>
    </xf>
    <xf numFmtId="166" fontId="2" fillId="3" borderId="1" xfId="0" applyNumberFormat="1" applyFont="1" applyFill="1" applyBorder="1" applyAlignment="1">
      <alignment horizontal="center" vertical="center"/>
    </xf>
    <xf numFmtId="49" fontId="20" fillId="0" borderId="1" xfId="0" applyNumberFormat="1" applyFont="1" applyFill="1" applyBorder="1" applyAlignment="1" applyProtection="1">
      <alignment horizontal="center" vertical="center" wrapText="1"/>
      <protection locked="0"/>
    </xf>
    <xf numFmtId="0" fontId="20" fillId="0" borderId="1" xfId="0" applyFont="1" applyFill="1" applyBorder="1" applyAlignment="1" applyProtection="1">
      <alignment horizontal="center" vertical="center" wrapText="1"/>
      <protection locked="0"/>
    </xf>
    <xf numFmtId="1" fontId="20" fillId="0" borderId="1" xfId="0" applyNumberFormat="1" applyFont="1" applyFill="1" applyBorder="1" applyAlignment="1" applyProtection="1">
      <alignment horizontal="center" vertical="center" wrapText="1"/>
      <protection locked="0"/>
    </xf>
    <xf numFmtId="9" fontId="20" fillId="0" borderId="1" xfId="4" applyFont="1" applyFill="1" applyBorder="1" applyAlignment="1" applyProtection="1">
      <alignment horizontal="center" vertical="center" wrapText="1"/>
      <protection locked="0"/>
    </xf>
    <xf numFmtId="14" fontId="20" fillId="0" borderId="1" xfId="0" applyNumberFormat="1" applyFont="1" applyFill="1" applyBorder="1" applyAlignment="1" applyProtection="1">
      <alignment horizontal="center" vertical="center" wrapText="1"/>
      <protection locked="0"/>
    </xf>
    <xf numFmtId="15" fontId="20" fillId="0" borderId="1" xfId="0" applyNumberFormat="1" applyFont="1" applyFill="1" applyBorder="1" applyAlignment="1" applyProtection="1">
      <alignment horizontal="center" vertical="center" wrapText="1"/>
      <protection locked="0"/>
    </xf>
    <xf numFmtId="44" fontId="20" fillId="0" borderId="1" xfId="3" applyFont="1" applyFill="1" applyBorder="1" applyAlignment="1">
      <alignment horizontal="right" vertical="center" wrapText="1"/>
    </xf>
    <xf numFmtId="168" fontId="20" fillId="0" borderId="1" xfId="1" applyNumberFormat="1" applyFont="1" applyFill="1" applyBorder="1" applyAlignment="1">
      <alignment horizontal="right" vertical="center" wrapText="1"/>
    </xf>
    <xf numFmtId="0" fontId="20" fillId="0" borderId="1" xfId="0" applyFont="1" applyFill="1" applyBorder="1" applyAlignment="1">
      <alignment horizontal="left" vertical="center" wrapText="1"/>
    </xf>
    <xf numFmtId="0" fontId="2" fillId="0" borderId="1" xfId="0" applyFont="1" applyBorder="1" applyAlignment="1"/>
    <xf numFmtId="0" fontId="2" fillId="0" borderId="1" xfId="0" applyFont="1" applyFill="1" applyBorder="1" applyAlignment="1">
      <alignment wrapText="1"/>
    </xf>
    <xf numFmtId="0" fontId="2" fillId="0" borderId="1" xfId="0" applyFont="1" applyFill="1" applyBorder="1"/>
    <xf numFmtId="0" fontId="2" fillId="0" borderId="1" xfId="0" applyFont="1" applyFill="1" applyBorder="1" applyAlignment="1">
      <alignment horizontal="center"/>
    </xf>
    <xf numFmtId="0" fontId="2" fillId="0" borderId="1" xfId="0" applyFont="1" applyFill="1" applyBorder="1" applyAlignment="1"/>
    <xf numFmtId="0" fontId="2" fillId="0" borderId="1" xfId="0" applyFont="1" applyBorder="1" applyAlignment="1">
      <alignment vertical="top" wrapText="1"/>
    </xf>
    <xf numFmtId="14" fontId="2" fillId="0" borderId="1" xfId="0" applyNumberFormat="1" applyFont="1" applyBorder="1" applyAlignment="1">
      <alignment vertical="top" wrapText="1"/>
    </xf>
    <xf numFmtId="0" fontId="2" fillId="0" borderId="1" xfId="0" applyFont="1" applyFill="1" applyBorder="1" applyAlignment="1">
      <alignment vertical="top" wrapText="1"/>
    </xf>
    <xf numFmtId="0" fontId="2" fillId="0" borderId="1" xfId="0" applyFont="1" applyBorder="1" applyAlignment="1">
      <alignment vertical="top"/>
    </xf>
    <xf numFmtId="0" fontId="2" fillId="0" borderId="1" xfId="0" applyFont="1" applyBorder="1" applyAlignment="1">
      <alignment wrapText="1"/>
    </xf>
    <xf numFmtId="14" fontId="2" fillId="0" borderId="1" xfId="0" applyNumberFormat="1" applyFont="1" applyBorder="1" applyAlignment="1"/>
    <xf numFmtId="0" fontId="2" fillId="0" borderId="1" xfId="0" applyFont="1" applyFill="1" applyBorder="1" applyAlignment="1">
      <alignment horizontal="right" vertical="top" wrapText="1"/>
    </xf>
    <xf numFmtId="14" fontId="2" fillId="0" borderId="1" xfId="0" applyNumberFormat="1" applyFont="1" applyFill="1" applyBorder="1" applyAlignment="1">
      <alignment vertical="top" wrapText="1"/>
    </xf>
    <xf numFmtId="0" fontId="2" fillId="0" borderId="1" xfId="0" applyFont="1" applyFill="1" applyBorder="1" applyAlignment="1">
      <alignment vertical="top"/>
    </xf>
    <xf numFmtId="14" fontId="2" fillId="0" borderId="1" xfId="0" applyNumberFormat="1" applyFont="1" applyBorder="1" applyAlignment="1">
      <alignment horizontal="right" vertical="top" wrapText="1"/>
    </xf>
    <xf numFmtId="9" fontId="20" fillId="0" borderId="1" xfId="0" applyNumberFormat="1" applyFont="1" applyFill="1" applyBorder="1" applyAlignment="1" applyProtection="1">
      <alignment horizontal="center" vertical="center" wrapText="1"/>
      <protection locked="0"/>
    </xf>
    <xf numFmtId="0" fontId="20" fillId="0" borderId="1" xfId="0" applyFont="1" applyFill="1" applyBorder="1" applyAlignment="1">
      <alignment horizontal="center" vertical="center" wrapText="1"/>
    </xf>
    <xf numFmtId="14" fontId="20" fillId="0" borderId="1" xfId="0" applyNumberFormat="1" applyFont="1" applyFill="1" applyBorder="1" applyAlignment="1">
      <alignment horizontal="center" vertical="center" wrapText="1"/>
    </xf>
    <xf numFmtId="0" fontId="20" fillId="0" borderId="1" xfId="0" applyFont="1" applyFill="1" applyBorder="1" applyAlignment="1">
      <alignment horizontal="right" vertical="center" wrapText="1"/>
    </xf>
    <xf numFmtId="0" fontId="20" fillId="0" borderId="1" xfId="0" applyFont="1" applyBorder="1" applyAlignment="1">
      <alignment vertical="top" wrapText="1"/>
    </xf>
    <xf numFmtId="0" fontId="20" fillId="0" borderId="1" xfId="0" applyFont="1" applyFill="1" applyBorder="1" applyAlignment="1">
      <alignment vertical="top" wrapText="1"/>
    </xf>
    <xf numFmtId="14" fontId="20" fillId="0" borderId="1" xfId="0" applyNumberFormat="1" applyFont="1" applyFill="1" applyBorder="1" applyAlignment="1">
      <alignment horizontal="right" vertical="top" wrapText="1"/>
    </xf>
    <xf numFmtId="14" fontId="20" fillId="0" borderId="1" xfId="0" applyNumberFormat="1" applyFont="1" applyBorder="1" applyAlignment="1">
      <alignment vertical="top" wrapText="1"/>
    </xf>
    <xf numFmtId="0" fontId="20" fillId="0" borderId="1" xfId="0" applyFont="1" applyFill="1" applyBorder="1" applyAlignment="1">
      <alignment vertical="top"/>
    </xf>
    <xf numFmtId="0" fontId="31" fillId="0" borderId="1" xfId="0" applyFont="1" applyFill="1" applyBorder="1" applyAlignment="1">
      <alignment vertical="top" wrapText="1"/>
    </xf>
    <xf numFmtId="0" fontId="31" fillId="0" borderId="1" xfId="0" applyFont="1" applyBorder="1" applyAlignment="1">
      <alignment vertical="top" wrapText="1"/>
    </xf>
    <xf numFmtId="14" fontId="31" fillId="0" borderId="1" xfId="0" applyNumberFormat="1" applyFont="1" applyBorder="1" applyAlignment="1">
      <alignment vertical="top" wrapText="1"/>
    </xf>
    <xf numFmtId="0" fontId="2" fillId="0" borderId="2" xfId="0" applyFont="1" applyBorder="1" applyAlignment="1">
      <alignment horizontal="center" vertical="center"/>
    </xf>
    <xf numFmtId="0" fontId="2" fillId="0" borderId="1" xfId="0" applyFont="1" applyFill="1" applyBorder="1" applyAlignment="1">
      <alignment horizontal="center" vertical="center"/>
    </xf>
    <xf numFmtId="0" fontId="2" fillId="0" borderId="1" xfId="0" applyFont="1" applyBorder="1" applyAlignment="1">
      <alignment horizontal="center" vertical="center"/>
    </xf>
    <xf numFmtId="0" fontId="2" fillId="0" borderId="3" xfId="0" applyFont="1" applyBorder="1" applyAlignment="1">
      <alignment horizontal="center" vertical="center"/>
    </xf>
    <xf numFmtId="0" fontId="0" fillId="0" borderId="1" xfId="0" applyBorder="1" applyAlignment="1">
      <alignment horizontal="center" vertical="center"/>
    </xf>
    <xf numFmtId="0" fontId="0" fillId="0" borderId="1" xfId="0" applyBorder="1" applyAlignment="1">
      <alignment horizontal="center" vertical="center"/>
    </xf>
    <xf numFmtId="1" fontId="2" fillId="3" borderId="1" xfId="0" applyNumberFormat="1" applyFont="1" applyFill="1" applyBorder="1" applyAlignment="1">
      <alignment horizontal="right" vertical="center"/>
    </xf>
    <xf numFmtId="0" fontId="0" fillId="0" borderId="0" xfId="0" applyAlignment="1">
      <alignment vertical="top"/>
    </xf>
    <xf numFmtId="0" fontId="20" fillId="0" borderId="1" xfId="0" applyFont="1" applyBorder="1" applyAlignment="1">
      <alignment vertical="top"/>
    </xf>
    <xf numFmtId="0" fontId="31" fillId="0" borderId="1" xfId="0" applyFont="1" applyBorder="1" applyAlignment="1">
      <alignment vertical="top"/>
    </xf>
    <xf numFmtId="1" fontId="18" fillId="0" borderId="1" xfId="0" applyNumberFormat="1" applyFont="1" applyFill="1" applyBorder="1" applyAlignment="1" applyProtection="1">
      <alignment horizontal="center" vertical="center" wrapText="1"/>
      <protection locked="0"/>
    </xf>
    <xf numFmtId="1" fontId="1" fillId="2" borderId="1" xfId="0" applyNumberFormat="1" applyFont="1" applyFill="1" applyBorder="1" applyAlignment="1">
      <alignment horizontal="center" vertical="center"/>
    </xf>
    <xf numFmtId="170" fontId="20" fillId="0" borderId="1" xfId="0" applyNumberFormat="1" applyFont="1" applyFill="1" applyBorder="1" applyAlignment="1" applyProtection="1">
      <alignment horizontal="center" vertical="center" wrapText="1"/>
      <protection locked="0"/>
    </xf>
    <xf numFmtId="14" fontId="2" fillId="0" borderId="1" xfId="0" applyNumberFormat="1" applyFont="1" applyFill="1" applyBorder="1" applyAlignment="1">
      <alignment horizontal="right" vertical="top" wrapText="1"/>
    </xf>
    <xf numFmtId="1" fontId="30" fillId="0" borderId="1" xfId="0" applyNumberFormat="1" applyFont="1" applyFill="1" applyBorder="1" applyAlignment="1" applyProtection="1">
      <alignment horizontal="center" vertical="center" wrapText="1"/>
      <protection locked="0"/>
    </xf>
    <xf numFmtId="0" fontId="20" fillId="0" borderId="1" xfId="4" applyNumberFormat="1" applyFont="1" applyFill="1" applyBorder="1" applyAlignment="1" applyProtection="1">
      <alignment horizontal="center" vertical="center" wrapText="1"/>
      <protection locked="0"/>
    </xf>
    <xf numFmtId="0" fontId="20" fillId="0" borderId="1" xfId="0" applyNumberFormat="1" applyFont="1" applyFill="1" applyBorder="1" applyAlignment="1" applyProtection="1">
      <alignment horizontal="center" vertical="center" wrapText="1"/>
      <protection locked="0"/>
    </xf>
    <xf numFmtId="0" fontId="23" fillId="7" borderId="31" xfId="0" applyFont="1" applyFill="1" applyBorder="1" applyAlignment="1">
      <alignment vertical="center"/>
    </xf>
    <xf numFmtId="0" fontId="14" fillId="0" borderId="0" xfId="0" applyFont="1"/>
    <xf numFmtId="0" fontId="32" fillId="0" borderId="0" xfId="0" applyFont="1" applyAlignment="1">
      <alignment horizontal="center" vertical="center"/>
    </xf>
    <xf numFmtId="0" fontId="33" fillId="0" borderId="0" xfId="0" applyFont="1" applyAlignment="1">
      <alignment horizontal="justify" vertical="center"/>
    </xf>
    <xf numFmtId="0" fontId="34" fillId="5" borderId="18" xfId="0" applyFont="1" applyFill="1" applyBorder="1" applyAlignment="1">
      <alignment horizontal="center" vertical="center" wrapText="1"/>
    </xf>
    <xf numFmtId="0" fontId="30" fillId="0" borderId="18" xfId="0" applyFont="1" applyBorder="1" applyAlignment="1">
      <alignment horizontal="center" vertical="center" wrapText="1"/>
    </xf>
    <xf numFmtId="0" fontId="30" fillId="6" borderId="5" xfId="0" applyFont="1" applyFill="1" applyBorder="1" applyAlignment="1">
      <alignment horizontal="center" vertical="center" wrapText="1"/>
    </xf>
    <xf numFmtId="0" fontId="30" fillId="6" borderId="1" xfId="0" applyFont="1" applyFill="1" applyBorder="1" applyAlignment="1">
      <alignment horizontal="center" vertical="center" wrapText="1"/>
    </xf>
    <xf numFmtId="0" fontId="20" fillId="7" borderId="19" xfId="0" applyFont="1" applyFill="1" applyBorder="1" applyAlignment="1">
      <alignment horizontal="center" vertical="center" wrapText="1"/>
    </xf>
    <xf numFmtId="0" fontId="20" fillId="0" borderId="1" xfId="0" applyFont="1" applyBorder="1" applyAlignment="1">
      <alignment horizontal="center"/>
    </xf>
    <xf numFmtId="0" fontId="20" fillId="0" borderId="1" xfId="0" applyFont="1" applyBorder="1" applyAlignment="1"/>
    <xf numFmtId="0" fontId="20" fillId="7" borderId="20" xfId="0" applyFont="1" applyFill="1" applyBorder="1" applyAlignment="1">
      <alignment horizontal="center" vertical="center" wrapText="1"/>
    </xf>
    <xf numFmtId="0" fontId="20" fillId="0" borderId="1" xfId="0" applyFont="1" applyBorder="1"/>
    <xf numFmtId="0" fontId="20" fillId="0" borderId="5" xfId="0" applyFont="1" applyBorder="1" applyAlignment="1">
      <alignment horizontal="center"/>
    </xf>
    <xf numFmtId="0" fontId="20" fillId="0" borderId="38" xfId="0" applyFont="1" applyBorder="1" applyAlignment="1">
      <alignment horizontal="center"/>
    </xf>
    <xf numFmtId="0" fontId="20" fillId="0" borderId="14" xfId="0" applyFont="1" applyBorder="1" applyAlignment="1">
      <alignment horizontal="center"/>
    </xf>
    <xf numFmtId="0" fontId="20" fillId="0" borderId="20" xfId="0" applyFont="1" applyBorder="1" applyAlignment="1">
      <alignment horizontal="center" vertical="center" wrapText="1"/>
    </xf>
    <xf numFmtId="171" fontId="24" fillId="7" borderId="25" xfId="1" applyNumberFormat="1" applyFont="1" applyFill="1" applyBorder="1" applyAlignment="1">
      <alignment vertical="center"/>
    </xf>
    <xf numFmtId="171" fontId="24" fillId="7" borderId="27" xfId="1" applyNumberFormat="1" applyFont="1" applyFill="1" applyBorder="1" applyAlignment="1">
      <alignment vertical="center"/>
    </xf>
    <xf numFmtId="171" fontId="24" fillId="7" borderId="34" xfId="1" applyNumberFormat="1" applyFont="1" applyFill="1" applyBorder="1" applyAlignment="1">
      <alignment vertical="center"/>
    </xf>
    <xf numFmtId="2" fontId="24" fillId="8" borderId="0" xfId="0" applyNumberFormat="1" applyFont="1" applyFill="1" applyAlignment="1">
      <alignment horizontal="center" vertical="center"/>
    </xf>
    <xf numFmtId="9" fontId="24" fillId="8" borderId="33" xfId="4" applyFont="1" applyFill="1" applyBorder="1" applyAlignment="1">
      <alignment horizontal="center" vertical="center"/>
    </xf>
    <xf numFmtId="0" fontId="1" fillId="0" borderId="1" xfId="0" applyFont="1" applyFill="1" applyBorder="1" applyAlignment="1">
      <alignment horizontal="center" vertical="center"/>
    </xf>
    <xf numFmtId="0" fontId="1" fillId="0" borderId="1" xfId="0" applyFont="1" applyBorder="1" applyAlignment="1">
      <alignment horizontal="center" vertical="center"/>
    </xf>
    <xf numFmtId="0" fontId="20" fillId="0" borderId="0" xfId="0" applyFont="1" applyAlignment="1">
      <alignment horizontal="justify" vertical="center" wrapText="1"/>
    </xf>
    <xf numFmtId="0" fontId="33" fillId="0" borderId="0" xfId="0" applyFont="1" applyAlignment="1">
      <alignment horizontal="justify" vertical="center" wrapText="1"/>
    </xf>
    <xf numFmtId="0" fontId="30" fillId="0" borderId="5" xfId="0" applyFont="1" applyBorder="1" applyAlignment="1">
      <alignment horizontal="center" vertical="center" wrapText="1"/>
    </xf>
    <xf numFmtId="0" fontId="30" fillId="0" borderId="38" xfId="0" applyFont="1" applyBorder="1" applyAlignment="1">
      <alignment horizontal="center" vertical="center" wrapText="1"/>
    </xf>
    <xf numFmtId="0" fontId="30" fillId="0" borderId="14" xfId="0" applyFont="1" applyBorder="1" applyAlignment="1">
      <alignment horizontal="center" vertical="center" wrapText="1"/>
    </xf>
    <xf numFmtId="0" fontId="34" fillId="5" borderId="5" xfId="0" applyFont="1" applyFill="1" applyBorder="1" applyAlignment="1">
      <alignment horizontal="center" vertical="center" wrapText="1"/>
    </xf>
    <xf numFmtId="0" fontId="34" fillId="5" borderId="38" xfId="0" applyFont="1" applyFill="1" applyBorder="1" applyAlignment="1">
      <alignment horizontal="center" vertical="center" wrapText="1"/>
    </xf>
    <xf numFmtId="0" fontId="34" fillId="5" borderId="14" xfId="0" applyFont="1" applyFill="1" applyBorder="1" applyAlignment="1">
      <alignment horizontal="center" vertical="center" wrapText="1"/>
    </xf>
    <xf numFmtId="0" fontId="32" fillId="0" borderId="0" xfId="0" applyFont="1" applyAlignment="1">
      <alignment horizontal="center" vertical="center"/>
    </xf>
    <xf numFmtId="0" fontId="30" fillId="0" borderId="0" xfId="0" applyFont="1" applyAlignment="1">
      <alignment horizontal="center" vertical="center"/>
    </xf>
    <xf numFmtId="0" fontId="20" fillId="7" borderId="20" xfId="0" applyFont="1" applyFill="1" applyBorder="1" applyAlignment="1">
      <alignment horizontal="left" vertical="justify" wrapText="1"/>
    </xf>
    <xf numFmtId="0" fontId="20" fillId="7" borderId="21" xfId="0" applyFont="1" applyFill="1" applyBorder="1" applyAlignment="1">
      <alignment horizontal="left" vertical="justify" wrapText="1"/>
    </xf>
    <xf numFmtId="0" fontId="20" fillId="7" borderId="22" xfId="0" applyFont="1" applyFill="1" applyBorder="1" applyAlignment="1">
      <alignment horizontal="left" vertical="justify" wrapText="1"/>
    </xf>
    <xf numFmtId="0" fontId="20" fillId="0" borderId="5" xfId="0" applyFont="1" applyBorder="1" applyAlignment="1">
      <alignment horizontal="center"/>
    </xf>
    <xf numFmtId="0" fontId="20" fillId="0" borderId="38" xfId="0" applyFont="1" applyBorder="1" applyAlignment="1">
      <alignment horizontal="center"/>
    </xf>
    <xf numFmtId="0" fontId="20" fillId="0" borderId="14" xfId="0" applyFont="1" applyBorder="1" applyAlignment="1">
      <alignment horizontal="center"/>
    </xf>
    <xf numFmtId="0" fontId="30" fillId="6" borderId="5" xfId="0" applyFont="1" applyFill="1" applyBorder="1" applyAlignment="1">
      <alignment horizontal="center" vertical="center" wrapText="1"/>
    </xf>
    <xf numFmtId="0" fontId="30" fillId="6" borderId="38" xfId="0" applyFont="1" applyFill="1" applyBorder="1" applyAlignment="1">
      <alignment horizontal="center" vertical="center" wrapText="1"/>
    </xf>
    <xf numFmtId="0" fontId="30" fillId="6" borderId="14" xfId="0" applyFont="1" applyFill="1" applyBorder="1" applyAlignment="1">
      <alignment horizontal="center" vertical="center" wrapText="1"/>
    </xf>
    <xf numFmtId="0" fontId="20" fillId="7" borderId="39" xfId="0" applyFont="1" applyFill="1" applyBorder="1" applyAlignment="1">
      <alignment horizontal="left" vertical="justify" wrapText="1"/>
    </xf>
    <xf numFmtId="0" fontId="20" fillId="7" borderId="40" xfId="0" applyFont="1" applyFill="1" applyBorder="1" applyAlignment="1">
      <alignment horizontal="left" vertical="justify" wrapText="1"/>
    </xf>
    <xf numFmtId="0" fontId="20" fillId="7" borderId="41" xfId="0" applyFont="1" applyFill="1" applyBorder="1" applyAlignment="1">
      <alignment horizontal="left" vertical="justify" wrapText="1"/>
    </xf>
    <xf numFmtId="0" fontId="20" fillId="0" borderId="20" xfId="0" applyFont="1" applyBorder="1" applyAlignment="1">
      <alignment horizontal="left" vertical="justify" wrapText="1"/>
    </xf>
    <xf numFmtId="0" fontId="20" fillId="0" borderId="21" xfId="0" applyFont="1" applyBorder="1" applyAlignment="1">
      <alignment horizontal="left" vertical="justify" wrapText="1"/>
    </xf>
    <xf numFmtId="0" fontId="20" fillId="0" borderId="22" xfId="0" applyFont="1" applyBorder="1" applyAlignment="1">
      <alignment horizontal="left" vertical="justify" wrapText="1"/>
    </xf>
    <xf numFmtId="0" fontId="20" fillId="0" borderId="20" xfId="0" applyFont="1" applyBorder="1" applyAlignment="1">
      <alignment horizontal="left" vertical="justify"/>
    </xf>
    <xf numFmtId="0" fontId="20" fillId="0" borderId="21" xfId="0" applyFont="1" applyBorder="1" applyAlignment="1">
      <alignment horizontal="left" vertical="justify"/>
    </xf>
    <xf numFmtId="0" fontId="20" fillId="0" borderId="22" xfId="0" applyFont="1" applyBorder="1" applyAlignment="1">
      <alignment horizontal="left" vertical="justify"/>
    </xf>
    <xf numFmtId="0" fontId="20" fillId="7" borderId="20" xfId="0" applyFont="1" applyFill="1" applyBorder="1" applyAlignment="1">
      <alignment horizontal="left" vertical="justify"/>
    </xf>
    <xf numFmtId="0" fontId="20" fillId="7" borderId="21" xfId="0" applyFont="1" applyFill="1" applyBorder="1" applyAlignment="1">
      <alignment horizontal="left" vertical="justify"/>
    </xf>
    <xf numFmtId="0" fontId="20" fillId="7" borderId="22" xfId="0" applyFont="1" applyFill="1" applyBorder="1" applyAlignment="1">
      <alignment horizontal="left" vertical="justify"/>
    </xf>
    <xf numFmtId="0" fontId="20" fillId="7" borderId="20" xfId="0" applyFont="1" applyFill="1" applyBorder="1" applyAlignment="1">
      <alignment horizontal="center" vertical="justify" wrapText="1"/>
    </xf>
    <xf numFmtId="0" fontId="20" fillId="7" borderId="21" xfId="0" applyFont="1" applyFill="1" applyBorder="1" applyAlignment="1">
      <alignment horizontal="center" vertical="justify" wrapText="1"/>
    </xf>
    <xf numFmtId="0" fontId="20" fillId="7" borderId="22" xfId="0" applyFont="1" applyFill="1" applyBorder="1" applyAlignment="1">
      <alignment horizontal="center" vertical="justify" wrapText="1"/>
    </xf>
    <xf numFmtId="0" fontId="4" fillId="0" borderId="1" xfId="0" applyFont="1" applyBorder="1" applyAlignment="1">
      <alignment horizontal="center" vertical="center" wrapText="1"/>
    </xf>
    <xf numFmtId="0" fontId="1" fillId="0" borderId="13" xfId="0" applyFont="1" applyBorder="1" applyAlignment="1">
      <alignment horizontal="center" vertical="center"/>
    </xf>
    <xf numFmtId="0" fontId="1" fillId="0" borderId="12" xfId="0" applyFont="1" applyBorder="1" applyAlignment="1">
      <alignment horizontal="center" vertical="center"/>
    </xf>
    <xf numFmtId="0" fontId="1" fillId="0" borderId="4" xfId="0" applyFont="1" applyBorder="1" applyAlignment="1">
      <alignment horizontal="center" vertical="center"/>
    </xf>
    <xf numFmtId="0" fontId="0" fillId="0" borderId="5" xfId="0" applyBorder="1" applyAlignment="1">
      <alignment horizontal="center" vertical="center"/>
    </xf>
    <xf numFmtId="0" fontId="0" fillId="0" borderId="14" xfId="0" applyBorder="1" applyAlignment="1">
      <alignment horizontal="center" vertical="center"/>
    </xf>
    <xf numFmtId="0" fontId="2" fillId="0" borderId="5" xfId="0" applyFont="1" applyBorder="1" applyAlignment="1">
      <alignment horizontal="center" vertical="center" wrapText="1"/>
    </xf>
    <xf numFmtId="0" fontId="2" fillId="0" borderId="14" xfId="0" applyFont="1" applyBorder="1" applyAlignment="1">
      <alignment horizontal="center" vertical="center" wrapText="1"/>
    </xf>
    <xf numFmtId="0" fontId="1" fillId="2" borderId="5" xfId="0" applyFont="1" applyFill="1" applyBorder="1" applyAlignment="1">
      <alignment horizontal="center" vertical="center" wrapText="1"/>
    </xf>
    <xf numFmtId="0" fontId="1" fillId="2" borderId="38" xfId="0" applyFont="1" applyFill="1" applyBorder="1" applyAlignment="1">
      <alignment horizontal="center" vertical="center" wrapText="1"/>
    </xf>
    <xf numFmtId="0" fontId="1" fillId="2" borderId="14" xfId="0" applyFont="1" applyFill="1" applyBorder="1" applyAlignment="1">
      <alignment horizontal="center" vertical="center" wrapText="1"/>
    </xf>
    <xf numFmtId="0" fontId="2" fillId="0" borderId="1" xfId="0" applyFont="1" applyBorder="1" applyAlignment="1">
      <alignment horizontal="center" vertical="center"/>
    </xf>
    <xf numFmtId="0" fontId="2" fillId="0" borderId="1" xfId="0" applyFont="1" applyBorder="1" applyAlignment="1">
      <alignment horizontal="center" vertical="top"/>
    </xf>
    <xf numFmtId="0" fontId="0" fillId="0" borderId="13" xfId="0" applyBorder="1" applyAlignment="1">
      <alignment horizontal="center" vertical="center"/>
    </xf>
    <xf numFmtId="0" fontId="0" fillId="0" borderId="4" xfId="0" applyBorder="1" applyAlignment="1">
      <alignment horizontal="center" vertical="center"/>
    </xf>
    <xf numFmtId="0" fontId="7" fillId="2" borderId="10" xfId="0" applyFont="1" applyFill="1" applyBorder="1" applyAlignment="1">
      <alignment horizontal="center" vertical="center"/>
    </xf>
    <xf numFmtId="0" fontId="7" fillId="2" borderId="0" xfId="0" applyFont="1" applyFill="1" applyBorder="1" applyAlignment="1">
      <alignment horizontal="center" vertical="center"/>
    </xf>
    <xf numFmtId="0" fontId="7" fillId="2" borderId="7" xfId="0" applyFont="1" applyFill="1" applyBorder="1" applyAlignment="1">
      <alignment horizontal="center" vertical="center"/>
    </xf>
    <xf numFmtId="0" fontId="7" fillId="2" borderId="8" xfId="0" applyFont="1" applyFill="1" applyBorder="1" applyAlignment="1">
      <alignment horizontal="center" vertical="center"/>
    </xf>
    <xf numFmtId="0" fontId="7" fillId="2" borderId="9" xfId="0" applyFont="1" applyFill="1" applyBorder="1" applyAlignment="1">
      <alignment horizontal="center" vertical="center"/>
    </xf>
    <xf numFmtId="0" fontId="2" fillId="0" borderId="16" xfId="0" applyFont="1" applyBorder="1" applyAlignment="1">
      <alignment horizontal="center" vertical="center"/>
    </xf>
    <xf numFmtId="0" fontId="2" fillId="0" borderId="12" xfId="0" applyFont="1" applyBorder="1" applyAlignment="1">
      <alignment horizontal="center" vertical="center"/>
    </xf>
    <xf numFmtId="0" fontId="2" fillId="0" borderId="17" xfId="0" applyFont="1" applyBorder="1" applyAlignment="1">
      <alignment horizontal="center" vertical="center"/>
    </xf>
    <xf numFmtId="0" fontId="0" fillId="0" borderId="1" xfId="0" applyBorder="1" applyAlignment="1">
      <alignment horizontal="center" vertical="center"/>
    </xf>
    <xf numFmtId="0" fontId="7" fillId="2" borderId="6" xfId="0" applyFont="1" applyFill="1" applyBorder="1" applyAlignment="1">
      <alignment horizontal="center" vertical="center"/>
    </xf>
    <xf numFmtId="0" fontId="17" fillId="0" borderId="0" xfId="0" applyFont="1" applyFill="1" applyAlignment="1">
      <alignment horizontal="left" vertical="center" wrapText="1"/>
    </xf>
    <xf numFmtId="0" fontId="9" fillId="2" borderId="1" xfId="0" applyFont="1" applyFill="1" applyBorder="1" applyAlignment="1">
      <alignment horizontal="center" vertical="center" wrapText="1"/>
    </xf>
    <xf numFmtId="0" fontId="1" fillId="0" borderId="13" xfId="0" applyFont="1" applyFill="1" applyBorder="1" applyAlignment="1">
      <alignment horizontal="center" vertical="center"/>
    </xf>
    <xf numFmtId="0" fontId="1" fillId="0" borderId="4" xfId="0" applyFont="1" applyFill="1" applyBorder="1" applyAlignment="1">
      <alignment horizontal="center" vertical="center"/>
    </xf>
    <xf numFmtId="0" fontId="19" fillId="0" borderId="0" xfId="0" applyFont="1" applyBorder="1" applyAlignment="1">
      <alignment horizontal="center" vertical="center" wrapText="1"/>
    </xf>
    <xf numFmtId="0" fontId="19" fillId="0" borderId="15" xfId="0" applyFont="1" applyBorder="1" applyAlignment="1">
      <alignment horizontal="center" vertical="center" wrapText="1"/>
    </xf>
    <xf numFmtId="0" fontId="9" fillId="2" borderId="5" xfId="0" applyFont="1" applyFill="1" applyBorder="1" applyAlignment="1">
      <alignment horizontal="center" vertical="center" wrapText="1"/>
    </xf>
    <xf numFmtId="0" fontId="9" fillId="2" borderId="14" xfId="0" applyFont="1" applyFill="1" applyBorder="1" applyAlignment="1">
      <alignment horizontal="center" vertical="center" wrapText="1"/>
    </xf>
    <xf numFmtId="0" fontId="9" fillId="3" borderId="8" xfId="0" applyFont="1" applyFill="1" applyBorder="1" applyAlignment="1" applyProtection="1">
      <alignment horizontal="left" vertical="center"/>
      <protection locked="0"/>
    </xf>
    <xf numFmtId="0" fontId="9" fillId="3" borderId="9" xfId="0" applyFont="1" applyFill="1" applyBorder="1" applyAlignment="1" applyProtection="1">
      <alignment horizontal="left" vertical="center"/>
      <protection locked="0"/>
    </xf>
    <xf numFmtId="0" fontId="0" fillId="3" borderId="6" xfId="0" applyFont="1" applyFill="1" applyBorder="1" applyAlignment="1">
      <alignment horizontal="left" vertical="center"/>
    </xf>
    <xf numFmtId="0" fontId="0" fillId="3" borderId="7" xfId="0" applyFont="1" applyFill="1" applyBorder="1" applyAlignment="1">
      <alignment horizontal="left" vertical="center"/>
    </xf>
    <xf numFmtId="0" fontId="31" fillId="0" borderId="1" xfId="0" applyFont="1" applyBorder="1" applyAlignment="1">
      <alignment horizontal="center" vertical="top"/>
    </xf>
    <xf numFmtId="0" fontId="1" fillId="0" borderId="1" xfId="0" applyFont="1" applyFill="1" applyBorder="1" applyAlignment="1">
      <alignment horizontal="center" vertical="center"/>
    </xf>
    <xf numFmtId="0" fontId="2" fillId="0" borderId="5" xfId="0" applyFont="1" applyBorder="1" applyAlignment="1">
      <alignment horizontal="center" vertical="center"/>
    </xf>
    <xf numFmtId="0" fontId="2" fillId="0" borderId="14" xfId="0" applyFont="1" applyBorder="1" applyAlignment="1">
      <alignment horizontal="center" vertical="center"/>
    </xf>
    <xf numFmtId="0" fontId="20" fillId="0" borderId="5" xfId="0" applyFont="1" applyBorder="1" applyAlignment="1">
      <alignment horizontal="center" vertical="top" wrapText="1"/>
    </xf>
    <xf numFmtId="0" fontId="20" fillId="0" borderId="14" xfId="0" applyFont="1" applyBorder="1" applyAlignment="1">
      <alignment horizontal="center" vertical="top" wrapText="1"/>
    </xf>
    <xf numFmtId="0" fontId="2" fillId="0" borderId="1" xfId="0" applyFont="1" applyBorder="1" applyAlignment="1">
      <alignment horizontal="center" vertical="top" wrapText="1"/>
    </xf>
    <xf numFmtId="0" fontId="31" fillId="0" borderId="5" xfId="0" applyFont="1" applyBorder="1" applyAlignment="1">
      <alignment horizontal="center" vertical="top"/>
    </xf>
    <xf numFmtId="0" fontId="31" fillId="0" borderId="14" xfId="0" applyFont="1" applyBorder="1" applyAlignment="1">
      <alignment horizontal="center" vertical="top"/>
    </xf>
    <xf numFmtId="0" fontId="2" fillId="0" borderId="5" xfId="0" applyFont="1" applyBorder="1" applyAlignment="1">
      <alignment horizontal="center" vertical="top" wrapText="1"/>
    </xf>
    <xf numFmtId="0" fontId="2" fillId="0" borderId="14" xfId="0" applyFont="1" applyBorder="1" applyAlignment="1">
      <alignment horizontal="center" vertical="top" wrapText="1"/>
    </xf>
    <xf numFmtId="0" fontId="1" fillId="0" borderId="16" xfId="0" applyFont="1" applyBorder="1" applyAlignment="1">
      <alignment horizontal="center" vertical="center"/>
    </xf>
    <xf numFmtId="0" fontId="1" fillId="0" borderId="17" xfId="0" applyFont="1" applyBorder="1" applyAlignment="1">
      <alignment horizontal="center" vertical="center"/>
    </xf>
    <xf numFmtId="0" fontId="2" fillId="0" borderId="1" xfId="0" applyFont="1" applyBorder="1" applyAlignment="1">
      <alignment horizontal="center" vertical="center" wrapText="1"/>
    </xf>
    <xf numFmtId="0" fontId="0" fillId="0" borderId="5" xfId="0" applyBorder="1" applyAlignment="1">
      <alignment horizontal="center" vertical="center" wrapText="1"/>
    </xf>
    <xf numFmtId="0" fontId="0" fillId="0" borderId="14" xfId="0" applyBorder="1" applyAlignment="1">
      <alignment horizontal="center" vertical="center" wrapText="1"/>
    </xf>
    <xf numFmtId="0" fontId="24" fillId="7" borderId="37" xfId="0" applyFont="1" applyFill="1" applyBorder="1" applyAlignment="1">
      <alignment vertical="center"/>
    </xf>
    <xf numFmtId="0" fontId="23" fillId="7" borderId="33" xfId="0" applyFont="1" applyFill="1" applyBorder="1" applyAlignment="1">
      <alignment vertical="center" wrapText="1"/>
    </xf>
    <xf numFmtId="0" fontId="23" fillId="7" borderId="32" xfId="0" applyFont="1" applyFill="1" applyBorder="1" applyAlignment="1">
      <alignment vertical="center" wrapText="1"/>
    </xf>
    <xf numFmtId="0" fontId="23" fillId="7" borderId="24" xfId="0" applyFont="1" applyFill="1" applyBorder="1" applyAlignment="1">
      <alignment vertical="center" wrapText="1"/>
    </xf>
    <xf numFmtId="0" fontId="23" fillId="7" borderId="35" xfId="0" applyFont="1" applyFill="1" applyBorder="1" applyAlignment="1">
      <alignment vertical="center" wrapText="1"/>
    </xf>
    <xf numFmtId="0" fontId="23" fillId="9" borderId="28" xfId="0" applyFont="1" applyFill="1" applyBorder="1" applyAlignment="1">
      <alignment horizontal="center" vertical="center"/>
    </xf>
    <xf numFmtId="0" fontId="23" fillId="9" borderId="30" xfId="0" applyFont="1" applyFill="1" applyBorder="1" applyAlignment="1">
      <alignment horizontal="center" vertical="center"/>
    </xf>
    <xf numFmtId="0" fontId="23" fillId="9" borderId="29" xfId="0" applyFont="1" applyFill="1" applyBorder="1" applyAlignment="1">
      <alignment horizontal="center" vertical="center"/>
    </xf>
    <xf numFmtId="0" fontId="24" fillId="7" borderId="36" xfId="0" applyFont="1" applyFill="1" applyBorder="1" applyAlignment="1">
      <alignment vertical="center"/>
    </xf>
    <xf numFmtId="0" fontId="23" fillId="7" borderId="23" xfId="0" applyFont="1" applyFill="1" applyBorder="1" applyAlignment="1">
      <alignment vertical="center"/>
    </xf>
    <xf numFmtId="0" fontId="23" fillId="7" borderId="31" xfId="0" applyFont="1" applyFill="1" applyBorder="1" applyAlignment="1">
      <alignment vertical="center"/>
    </xf>
    <xf numFmtId="44" fontId="28" fillId="7" borderId="30" xfId="3" applyFont="1" applyFill="1" applyBorder="1" applyAlignment="1">
      <alignment horizontal="center" vertical="center" wrapText="1"/>
    </xf>
    <xf numFmtId="44" fontId="28" fillId="7" borderId="29" xfId="3" applyFont="1" applyFill="1" applyBorder="1" applyAlignment="1">
      <alignment horizontal="center" vertical="center" wrapText="1"/>
    </xf>
    <xf numFmtId="0" fontId="23" fillId="7" borderId="23" xfId="0" applyFont="1" applyFill="1" applyBorder="1" applyAlignment="1">
      <alignment horizontal="center" vertical="center" wrapText="1"/>
    </xf>
    <xf numFmtId="0" fontId="23" fillId="7" borderId="24" xfId="0" applyFont="1" applyFill="1" applyBorder="1" applyAlignment="1">
      <alignment horizontal="center" vertical="center" wrapText="1"/>
    </xf>
    <xf numFmtId="0" fontId="23" fillId="7" borderId="0" xfId="0" applyFont="1" applyFill="1" applyAlignment="1">
      <alignment horizontal="center" vertical="center" wrapText="1"/>
    </xf>
    <xf numFmtId="0" fontId="24" fillId="7" borderId="30" xfId="0" applyFont="1" applyFill="1" applyBorder="1" applyAlignment="1">
      <alignment horizontal="center" vertical="center" wrapText="1"/>
    </xf>
    <xf numFmtId="0" fontId="24" fillId="7" borderId="29" xfId="0" applyFont="1" applyFill="1" applyBorder="1" applyAlignment="1">
      <alignment horizontal="center" vertical="center" wrapText="1"/>
    </xf>
    <xf numFmtId="0" fontId="28" fillId="7" borderId="30" xfId="0" applyFont="1" applyFill="1" applyBorder="1" applyAlignment="1">
      <alignment horizontal="center" vertical="center" wrapText="1"/>
    </xf>
    <xf numFmtId="0" fontId="28" fillId="7" borderId="29" xfId="0" applyFont="1" applyFill="1" applyBorder="1" applyAlignment="1">
      <alignment horizontal="center" vertical="center" wrapText="1"/>
    </xf>
    <xf numFmtId="0" fontId="27" fillId="7" borderId="30" xfId="0" applyFont="1" applyFill="1" applyBorder="1" applyAlignment="1">
      <alignment horizontal="center" vertical="center" wrapText="1"/>
    </xf>
    <xf numFmtId="0" fontId="27" fillId="7" borderId="29" xfId="0" applyFont="1" applyFill="1" applyBorder="1" applyAlignment="1">
      <alignment horizontal="center" vertical="center" wrapText="1"/>
    </xf>
    <xf numFmtId="0" fontId="9" fillId="0" borderId="0" xfId="0" applyFont="1" applyFill="1" applyBorder="1" applyAlignment="1">
      <alignment horizontal="center" vertical="center" wrapText="1"/>
    </xf>
    <xf numFmtId="166" fontId="0" fillId="0" borderId="0" xfId="0" applyNumberFormat="1" applyFill="1" applyBorder="1" applyAlignment="1">
      <alignment horizontal="right" vertical="center"/>
    </xf>
  </cellXfs>
  <cellStyles count="7">
    <cellStyle name="Millares" xfId="1" builtinId="3"/>
    <cellStyle name="Millares 2" xfId="5"/>
    <cellStyle name="Moneda" xfId="3" builtinId="4"/>
    <cellStyle name="Moneda 2" xfId="6"/>
    <cellStyle name="Normal" xfId="0" builtinId="0"/>
    <cellStyle name="Normal 5" xfId="2"/>
    <cellStyle name="Porcentaje" xfId="4"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73"/>
  <sheetViews>
    <sheetView topLeftCell="A61" workbookViewId="0">
      <selection activeCell="A58" sqref="A58:D58"/>
    </sheetView>
  </sheetViews>
  <sheetFormatPr baseColWidth="10" defaultRowHeight="15" x14ac:dyDescent="0.25"/>
  <cols>
    <col min="2" max="2" width="13.85546875" customWidth="1"/>
    <col min="3" max="3" width="13.7109375" customWidth="1"/>
    <col min="4" max="4" width="68" customWidth="1"/>
    <col min="5" max="5" width="14.5703125" customWidth="1"/>
    <col min="6" max="6" width="14.42578125" customWidth="1"/>
    <col min="7" max="7" width="12" customWidth="1"/>
    <col min="10" max="10" width="11.42578125" customWidth="1"/>
    <col min="12" max="12" width="29.28515625" customWidth="1"/>
  </cols>
  <sheetData>
    <row r="1" spans="1:12" ht="14.45" x14ac:dyDescent="0.3">
      <c r="A1" s="204"/>
      <c r="B1" s="204"/>
      <c r="C1" s="204"/>
      <c r="D1" s="204"/>
      <c r="E1" s="204"/>
      <c r="F1" s="204"/>
      <c r="G1" s="204"/>
      <c r="H1" s="204"/>
      <c r="I1" s="204"/>
      <c r="J1" s="204"/>
      <c r="K1" s="204"/>
      <c r="L1" s="204"/>
    </row>
    <row r="2" spans="1:12" ht="14.45" x14ac:dyDescent="0.3">
      <c r="A2" s="235" t="s">
        <v>63</v>
      </c>
      <c r="B2" s="235"/>
      <c r="C2" s="235"/>
      <c r="D2" s="235"/>
      <c r="E2" s="235"/>
      <c r="F2" s="235"/>
      <c r="G2" s="235"/>
      <c r="H2" s="235"/>
      <c r="I2" s="235"/>
      <c r="J2" s="235"/>
      <c r="K2" s="235"/>
      <c r="L2" s="235"/>
    </row>
    <row r="3" spans="1:12" ht="14.45" x14ac:dyDescent="0.3">
      <c r="A3" s="205"/>
      <c r="B3" s="204"/>
      <c r="C3" s="204"/>
      <c r="D3" s="204"/>
      <c r="E3" s="204"/>
      <c r="F3" s="204"/>
      <c r="G3" s="204"/>
      <c r="H3" s="204"/>
      <c r="I3" s="204"/>
      <c r="J3" s="204"/>
      <c r="K3" s="204"/>
      <c r="L3" s="204"/>
    </row>
    <row r="4" spans="1:12" ht="16.5" x14ac:dyDescent="0.25">
      <c r="A4" s="235" t="s">
        <v>285</v>
      </c>
      <c r="B4" s="235"/>
      <c r="C4" s="235"/>
      <c r="D4" s="235"/>
      <c r="E4" s="235"/>
      <c r="F4" s="235"/>
      <c r="G4" s="235"/>
      <c r="H4" s="235"/>
      <c r="I4" s="235"/>
      <c r="J4" s="235"/>
      <c r="K4" s="235"/>
      <c r="L4" s="235"/>
    </row>
    <row r="5" spans="1:12" ht="14.45" x14ac:dyDescent="0.3">
      <c r="A5" s="206"/>
      <c r="B5" s="204"/>
      <c r="C5" s="204"/>
      <c r="D5" s="204"/>
      <c r="E5" s="204"/>
      <c r="F5" s="204"/>
      <c r="G5" s="204"/>
      <c r="H5" s="204"/>
      <c r="I5" s="204"/>
      <c r="J5" s="204"/>
      <c r="K5" s="204"/>
      <c r="L5" s="204"/>
    </row>
    <row r="6" spans="1:12" x14ac:dyDescent="0.25">
      <c r="A6" s="227" t="s">
        <v>286</v>
      </c>
      <c r="B6" s="228"/>
      <c r="C6" s="228"/>
      <c r="D6" s="228"/>
      <c r="E6" s="228"/>
      <c r="F6" s="228"/>
      <c r="G6" s="228"/>
      <c r="H6" s="228"/>
      <c r="I6" s="228"/>
      <c r="J6" s="228"/>
      <c r="K6" s="228"/>
      <c r="L6" s="228"/>
    </row>
    <row r="7" spans="1:12" x14ac:dyDescent="0.25">
      <c r="A7" s="228"/>
      <c r="B7" s="228"/>
      <c r="C7" s="228"/>
      <c r="D7" s="228"/>
      <c r="E7" s="228"/>
      <c r="F7" s="228"/>
      <c r="G7" s="228"/>
      <c r="H7" s="228"/>
      <c r="I7" s="228"/>
      <c r="J7" s="228"/>
      <c r="K7" s="228"/>
      <c r="L7" s="228"/>
    </row>
    <row r="8" spans="1:12" x14ac:dyDescent="0.25">
      <c r="A8" s="227" t="s">
        <v>287</v>
      </c>
      <c r="B8" s="228"/>
      <c r="C8" s="228"/>
      <c r="D8" s="228"/>
      <c r="E8" s="228"/>
      <c r="F8" s="228"/>
      <c r="G8" s="228"/>
      <c r="H8" s="228"/>
      <c r="I8" s="228"/>
      <c r="J8" s="228"/>
      <c r="K8" s="228"/>
      <c r="L8" s="228"/>
    </row>
    <row r="9" spans="1:12" x14ac:dyDescent="0.25">
      <c r="A9" s="228"/>
      <c r="B9" s="228"/>
      <c r="C9" s="228"/>
      <c r="D9" s="228"/>
      <c r="E9" s="228"/>
      <c r="F9" s="228"/>
      <c r="G9" s="228"/>
      <c r="H9" s="228"/>
      <c r="I9" s="228"/>
      <c r="J9" s="228"/>
      <c r="K9" s="228"/>
      <c r="L9" s="228"/>
    </row>
    <row r="10" spans="1:12" thickBot="1" x14ac:dyDescent="0.35">
      <c r="A10" s="204"/>
      <c r="B10" s="204"/>
      <c r="C10" s="204"/>
      <c r="D10" s="204"/>
      <c r="E10" s="204"/>
      <c r="F10" s="204"/>
      <c r="G10" s="204"/>
      <c r="H10" s="204"/>
      <c r="I10" s="204"/>
      <c r="J10" s="204"/>
      <c r="K10" s="204"/>
      <c r="L10" s="204"/>
    </row>
    <row r="11" spans="1:12" thickBot="1" x14ac:dyDescent="0.35">
      <c r="A11" s="207" t="s">
        <v>64</v>
      </c>
      <c r="B11" s="232" t="s">
        <v>85</v>
      </c>
      <c r="C11" s="233"/>
      <c r="D11" s="233"/>
      <c r="E11" s="233"/>
      <c r="F11" s="233"/>
      <c r="G11" s="233"/>
      <c r="H11" s="233"/>
      <c r="I11" s="233"/>
      <c r="J11" s="233"/>
      <c r="K11" s="233"/>
      <c r="L11" s="234"/>
    </row>
    <row r="12" spans="1:12" thickBot="1" x14ac:dyDescent="0.35">
      <c r="A12" s="208">
        <v>1</v>
      </c>
      <c r="B12" s="229" t="s">
        <v>288</v>
      </c>
      <c r="C12" s="230"/>
      <c r="D12" s="230"/>
      <c r="E12" s="230"/>
      <c r="F12" s="230"/>
      <c r="G12" s="230"/>
      <c r="H12" s="230"/>
      <c r="I12" s="230"/>
      <c r="J12" s="230"/>
      <c r="K12" s="230"/>
      <c r="L12" s="231"/>
    </row>
    <row r="13" spans="1:12" thickBot="1" x14ac:dyDescent="0.35">
      <c r="A13" s="208">
        <v>2</v>
      </c>
      <c r="B13" s="229" t="s">
        <v>289</v>
      </c>
      <c r="C13" s="230"/>
      <c r="D13" s="230"/>
      <c r="E13" s="230"/>
      <c r="F13" s="230"/>
      <c r="G13" s="230"/>
      <c r="H13" s="230"/>
      <c r="I13" s="230"/>
      <c r="J13" s="230"/>
      <c r="K13" s="230"/>
      <c r="L13" s="231"/>
    </row>
    <row r="14" spans="1:12" thickBot="1" x14ac:dyDescent="0.35">
      <c r="A14" s="208">
        <v>3</v>
      </c>
      <c r="B14" s="229" t="s">
        <v>290</v>
      </c>
      <c r="C14" s="230"/>
      <c r="D14" s="230"/>
      <c r="E14" s="230"/>
      <c r="F14" s="230"/>
      <c r="G14" s="230"/>
      <c r="H14" s="230"/>
      <c r="I14" s="230"/>
      <c r="J14" s="230"/>
      <c r="K14" s="230"/>
      <c r="L14" s="231"/>
    </row>
    <row r="15" spans="1:12" thickBot="1" x14ac:dyDescent="0.35">
      <c r="A15" s="208">
        <v>4</v>
      </c>
      <c r="B15" s="229" t="s">
        <v>291</v>
      </c>
      <c r="C15" s="230"/>
      <c r="D15" s="230"/>
      <c r="E15" s="230"/>
      <c r="F15" s="230"/>
      <c r="G15" s="230"/>
      <c r="H15" s="230"/>
      <c r="I15" s="230"/>
      <c r="J15" s="230"/>
      <c r="K15" s="230"/>
      <c r="L15" s="231"/>
    </row>
    <row r="16" spans="1:12" thickBot="1" x14ac:dyDescent="0.35">
      <c r="A16" s="208">
        <v>5</v>
      </c>
      <c r="B16" s="229" t="s">
        <v>291</v>
      </c>
      <c r="C16" s="230"/>
      <c r="D16" s="230"/>
      <c r="E16" s="230"/>
      <c r="F16" s="230"/>
      <c r="G16" s="230"/>
      <c r="H16" s="230"/>
      <c r="I16" s="230"/>
      <c r="J16" s="230"/>
      <c r="K16" s="230"/>
      <c r="L16" s="231"/>
    </row>
    <row r="17" spans="1:12" thickBot="1" x14ac:dyDescent="0.35">
      <c r="A17" s="208">
        <v>6</v>
      </c>
      <c r="B17" s="229" t="s">
        <v>292</v>
      </c>
      <c r="C17" s="230"/>
      <c r="D17" s="230"/>
      <c r="E17" s="230"/>
      <c r="F17" s="230"/>
      <c r="G17" s="230"/>
      <c r="H17" s="230"/>
      <c r="I17" s="230"/>
      <c r="J17" s="230"/>
      <c r="K17" s="230"/>
      <c r="L17" s="231"/>
    </row>
    <row r="18" spans="1:12" thickBot="1" x14ac:dyDescent="0.35">
      <c r="A18" s="208">
        <v>7</v>
      </c>
      <c r="B18" s="229" t="s">
        <v>293</v>
      </c>
      <c r="C18" s="230"/>
      <c r="D18" s="230"/>
      <c r="E18" s="230"/>
      <c r="F18" s="230"/>
      <c r="G18" s="230"/>
      <c r="H18" s="230"/>
      <c r="I18" s="230"/>
      <c r="J18" s="230"/>
      <c r="K18" s="230"/>
      <c r="L18" s="231"/>
    </row>
    <row r="19" spans="1:12" thickBot="1" x14ac:dyDescent="0.35">
      <c r="A19" s="208">
        <v>8</v>
      </c>
      <c r="B19" s="229" t="s">
        <v>294</v>
      </c>
      <c r="C19" s="230"/>
      <c r="D19" s="230"/>
      <c r="E19" s="230"/>
      <c r="F19" s="230"/>
      <c r="G19" s="230"/>
      <c r="H19" s="230"/>
      <c r="I19" s="230"/>
      <c r="J19" s="230"/>
      <c r="K19" s="230"/>
      <c r="L19" s="231"/>
    </row>
    <row r="20" spans="1:12" thickBot="1" x14ac:dyDescent="0.35">
      <c r="A20" s="208">
        <v>9</v>
      </c>
      <c r="B20" s="229" t="s">
        <v>295</v>
      </c>
      <c r="C20" s="230"/>
      <c r="D20" s="230"/>
      <c r="E20" s="230"/>
      <c r="F20" s="230"/>
      <c r="G20" s="230"/>
      <c r="H20" s="230"/>
      <c r="I20" s="230"/>
      <c r="J20" s="230"/>
      <c r="K20" s="230"/>
      <c r="L20" s="231"/>
    </row>
    <row r="21" spans="1:12" thickBot="1" x14ac:dyDescent="0.35">
      <c r="A21" s="208">
        <v>10</v>
      </c>
      <c r="B21" s="229" t="s">
        <v>296</v>
      </c>
      <c r="C21" s="230"/>
      <c r="D21" s="230"/>
      <c r="E21" s="230"/>
      <c r="F21" s="230"/>
      <c r="G21" s="230"/>
      <c r="H21" s="230"/>
      <c r="I21" s="230"/>
      <c r="J21" s="230"/>
      <c r="K21" s="230"/>
      <c r="L21" s="231"/>
    </row>
    <row r="22" spans="1:12" thickBot="1" x14ac:dyDescent="0.35">
      <c r="A22" s="208">
        <v>11</v>
      </c>
      <c r="B22" s="229" t="s">
        <v>297</v>
      </c>
      <c r="C22" s="230"/>
      <c r="D22" s="230"/>
      <c r="E22" s="230"/>
      <c r="F22" s="230"/>
      <c r="G22" s="230"/>
      <c r="H22" s="230"/>
      <c r="I22" s="230"/>
      <c r="J22" s="230"/>
      <c r="K22" s="230"/>
      <c r="L22" s="231"/>
    </row>
    <row r="23" spans="1:12" thickBot="1" x14ac:dyDescent="0.35">
      <c r="A23" s="208">
        <v>12</v>
      </c>
      <c r="B23" s="229" t="s">
        <v>298</v>
      </c>
      <c r="C23" s="230"/>
      <c r="D23" s="230"/>
      <c r="E23" s="230"/>
      <c r="F23" s="230"/>
      <c r="G23" s="230"/>
      <c r="H23" s="230"/>
      <c r="I23" s="230"/>
      <c r="J23" s="230"/>
      <c r="K23" s="230"/>
      <c r="L23" s="231"/>
    </row>
    <row r="24" spans="1:12" thickBot="1" x14ac:dyDescent="0.35">
      <c r="A24" s="208">
        <v>13</v>
      </c>
      <c r="B24" s="229" t="s">
        <v>299</v>
      </c>
      <c r="C24" s="230"/>
      <c r="D24" s="230"/>
      <c r="E24" s="230"/>
      <c r="F24" s="230"/>
      <c r="G24" s="230"/>
      <c r="H24" s="230"/>
      <c r="I24" s="230"/>
      <c r="J24" s="230"/>
      <c r="K24" s="230"/>
      <c r="L24" s="231"/>
    </row>
    <row r="25" spans="1:12" thickBot="1" x14ac:dyDescent="0.35">
      <c r="A25" s="208">
        <v>14</v>
      </c>
      <c r="B25" s="229" t="s">
        <v>300</v>
      </c>
      <c r="C25" s="230"/>
      <c r="D25" s="230"/>
      <c r="E25" s="230"/>
      <c r="F25" s="230"/>
      <c r="G25" s="230"/>
      <c r="H25" s="230"/>
      <c r="I25" s="230"/>
      <c r="J25" s="230"/>
      <c r="K25" s="230"/>
      <c r="L25" s="231"/>
    </row>
    <row r="26" spans="1:12" thickBot="1" x14ac:dyDescent="0.35">
      <c r="A26" s="208">
        <v>15</v>
      </c>
      <c r="B26" s="229" t="s">
        <v>301</v>
      </c>
      <c r="C26" s="230"/>
      <c r="D26" s="230"/>
      <c r="E26" s="230"/>
      <c r="F26" s="230"/>
      <c r="G26" s="230"/>
      <c r="H26" s="230"/>
      <c r="I26" s="230"/>
      <c r="J26" s="230"/>
      <c r="K26" s="230"/>
      <c r="L26" s="231"/>
    </row>
    <row r="27" spans="1:12" ht="15.75" thickBot="1" x14ac:dyDescent="0.3">
      <c r="A27" s="208">
        <v>16</v>
      </c>
      <c r="B27" s="229" t="s">
        <v>302</v>
      </c>
      <c r="C27" s="230"/>
      <c r="D27" s="230"/>
      <c r="E27" s="230"/>
      <c r="F27" s="230"/>
      <c r="G27" s="230"/>
      <c r="H27" s="230"/>
      <c r="I27" s="230"/>
      <c r="J27" s="230"/>
      <c r="K27" s="230"/>
      <c r="L27" s="231"/>
    </row>
    <row r="28" spans="1:12" thickBot="1" x14ac:dyDescent="0.35">
      <c r="A28" s="208">
        <v>17</v>
      </c>
      <c r="B28" s="229" t="s">
        <v>303</v>
      </c>
      <c r="C28" s="230"/>
      <c r="D28" s="230"/>
      <c r="E28" s="230"/>
      <c r="F28" s="230"/>
      <c r="G28" s="230"/>
      <c r="H28" s="230"/>
      <c r="I28" s="230"/>
      <c r="J28" s="230"/>
      <c r="K28" s="230"/>
      <c r="L28" s="231"/>
    </row>
    <row r="29" spans="1:12" thickBot="1" x14ac:dyDescent="0.35">
      <c r="A29" s="208">
        <v>18</v>
      </c>
      <c r="B29" s="229" t="s">
        <v>304</v>
      </c>
      <c r="C29" s="230"/>
      <c r="D29" s="230"/>
      <c r="E29" s="230"/>
      <c r="F29" s="230"/>
      <c r="G29" s="230"/>
      <c r="H29" s="230"/>
      <c r="I29" s="230"/>
      <c r="J29" s="230"/>
      <c r="K29" s="230"/>
      <c r="L29" s="231"/>
    </row>
    <row r="30" spans="1:12" thickBot="1" x14ac:dyDescent="0.35">
      <c r="A30" s="208">
        <v>19</v>
      </c>
      <c r="B30" s="229" t="s">
        <v>305</v>
      </c>
      <c r="C30" s="230"/>
      <c r="D30" s="230"/>
      <c r="E30" s="230"/>
      <c r="F30" s="230"/>
      <c r="G30" s="230"/>
      <c r="H30" s="230"/>
      <c r="I30" s="230"/>
      <c r="J30" s="230"/>
      <c r="K30" s="230"/>
      <c r="L30" s="231"/>
    </row>
    <row r="31" spans="1:12" ht="15.75" thickBot="1" x14ac:dyDescent="0.3">
      <c r="A31" s="208">
        <v>20</v>
      </c>
      <c r="B31" s="229" t="s">
        <v>306</v>
      </c>
      <c r="C31" s="230"/>
      <c r="D31" s="230"/>
      <c r="E31" s="230"/>
      <c r="F31" s="230"/>
      <c r="G31" s="230"/>
      <c r="H31" s="230"/>
      <c r="I31" s="230"/>
      <c r="J31" s="230"/>
      <c r="K31" s="230"/>
      <c r="L31" s="231"/>
    </row>
    <row r="32" spans="1:12" ht="15.75" thickBot="1" x14ac:dyDescent="0.3">
      <c r="A32" s="208">
        <v>21</v>
      </c>
      <c r="B32" s="229" t="s">
        <v>306</v>
      </c>
      <c r="C32" s="230"/>
      <c r="D32" s="230"/>
      <c r="E32" s="230"/>
      <c r="F32" s="230"/>
      <c r="G32" s="230"/>
      <c r="H32" s="230"/>
      <c r="I32" s="230"/>
      <c r="J32" s="230"/>
      <c r="K32" s="230"/>
      <c r="L32" s="231"/>
    </row>
    <row r="33" spans="1:12" thickBot="1" x14ac:dyDescent="0.35">
      <c r="A33" s="208">
        <v>22</v>
      </c>
      <c r="B33" s="229" t="s">
        <v>307</v>
      </c>
      <c r="C33" s="230"/>
      <c r="D33" s="230"/>
      <c r="E33" s="230"/>
      <c r="F33" s="230"/>
      <c r="G33" s="230"/>
      <c r="H33" s="230"/>
      <c r="I33" s="230"/>
      <c r="J33" s="230"/>
      <c r="K33" s="230"/>
      <c r="L33" s="231"/>
    </row>
    <row r="34" spans="1:12" thickBot="1" x14ac:dyDescent="0.35">
      <c r="A34" s="208">
        <v>23</v>
      </c>
      <c r="B34" s="229" t="s">
        <v>308</v>
      </c>
      <c r="C34" s="230"/>
      <c r="D34" s="230"/>
      <c r="E34" s="230"/>
      <c r="F34" s="230"/>
      <c r="G34" s="230"/>
      <c r="H34" s="230"/>
      <c r="I34" s="230"/>
      <c r="J34" s="230"/>
      <c r="K34" s="230"/>
      <c r="L34" s="231"/>
    </row>
    <row r="35" spans="1:12" ht="15.75" thickBot="1" x14ac:dyDescent="0.3">
      <c r="A35" s="208">
        <v>24</v>
      </c>
      <c r="B35" s="229" t="s">
        <v>309</v>
      </c>
      <c r="C35" s="230"/>
      <c r="D35" s="230"/>
      <c r="E35" s="230"/>
      <c r="F35" s="230"/>
      <c r="G35" s="230"/>
      <c r="H35" s="230"/>
      <c r="I35" s="230"/>
      <c r="J35" s="230"/>
      <c r="K35" s="230"/>
      <c r="L35" s="231"/>
    </row>
    <row r="36" spans="1:12" thickBot="1" x14ac:dyDescent="0.35">
      <c r="A36" s="208">
        <v>25</v>
      </c>
      <c r="B36" s="229" t="s">
        <v>310</v>
      </c>
      <c r="C36" s="230"/>
      <c r="D36" s="230"/>
      <c r="E36" s="230"/>
      <c r="F36" s="230"/>
      <c r="G36" s="230"/>
      <c r="H36" s="230"/>
      <c r="I36" s="230"/>
      <c r="J36" s="230"/>
      <c r="K36" s="230"/>
      <c r="L36" s="231"/>
    </row>
    <row r="37" spans="1:12" thickBot="1" x14ac:dyDescent="0.35">
      <c r="A37" s="208">
        <v>26</v>
      </c>
      <c r="B37" s="229" t="s">
        <v>311</v>
      </c>
      <c r="C37" s="230"/>
      <c r="D37" s="230"/>
      <c r="E37" s="230"/>
      <c r="F37" s="230"/>
      <c r="G37" s="230"/>
      <c r="H37" s="230"/>
      <c r="I37" s="230"/>
      <c r="J37" s="230"/>
      <c r="K37" s="230"/>
      <c r="L37" s="231"/>
    </row>
    <row r="38" spans="1:12" thickBot="1" x14ac:dyDescent="0.35">
      <c r="A38" s="208">
        <v>27</v>
      </c>
      <c r="B38" s="229" t="s">
        <v>312</v>
      </c>
      <c r="C38" s="230"/>
      <c r="D38" s="230"/>
      <c r="E38" s="230"/>
      <c r="F38" s="230"/>
      <c r="G38" s="230"/>
      <c r="H38" s="230"/>
      <c r="I38" s="230"/>
      <c r="J38" s="230"/>
      <c r="K38" s="230"/>
      <c r="L38" s="231"/>
    </row>
    <row r="39" spans="1:12" ht="15.75" thickBot="1" x14ac:dyDescent="0.3">
      <c r="A39" s="208">
        <v>28</v>
      </c>
      <c r="B39" s="229" t="s">
        <v>313</v>
      </c>
      <c r="C39" s="230"/>
      <c r="D39" s="230"/>
      <c r="E39" s="230"/>
      <c r="F39" s="230"/>
      <c r="G39" s="230"/>
      <c r="H39" s="230"/>
      <c r="I39" s="230"/>
      <c r="J39" s="230"/>
      <c r="K39" s="230"/>
      <c r="L39" s="231"/>
    </row>
    <row r="40" spans="1:12" thickBot="1" x14ac:dyDescent="0.35">
      <c r="A40" s="208">
        <v>29</v>
      </c>
      <c r="B40" s="229" t="s">
        <v>314</v>
      </c>
      <c r="C40" s="230"/>
      <c r="D40" s="230"/>
      <c r="E40" s="230"/>
      <c r="F40" s="230"/>
      <c r="G40" s="230"/>
      <c r="H40" s="230"/>
      <c r="I40" s="230"/>
      <c r="J40" s="230"/>
      <c r="K40" s="230"/>
      <c r="L40" s="231"/>
    </row>
    <row r="41" spans="1:12" thickBot="1" x14ac:dyDescent="0.35">
      <c r="A41" s="208">
        <v>30</v>
      </c>
      <c r="B41" s="229" t="s">
        <v>315</v>
      </c>
      <c r="C41" s="230"/>
      <c r="D41" s="230"/>
      <c r="E41" s="230"/>
      <c r="F41" s="230"/>
      <c r="G41" s="230"/>
      <c r="H41" s="230"/>
      <c r="I41" s="230"/>
      <c r="J41" s="230"/>
      <c r="K41" s="230"/>
      <c r="L41" s="231"/>
    </row>
    <row r="42" spans="1:12" thickBot="1" x14ac:dyDescent="0.35">
      <c r="A42" s="208">
        <v>31</v>
      </c>
      <c r="B42" s="229" t="s">
        <v>316</v>
      </c>
      <c r="C42" s="230"/>
      <c r="D42" s="230"/>
      <c r="E42" s="230"/>
      <c r="F42" s="230"/>
      <c r="G42" s="230"/>
      <c r="H42" s="230"/>
      <c r="I42" s="230"/>
      <c r="J42" s="230"/>
      <c r="K42" s="230"/>
      <c r="L42" s="231"/>
    </row>
    <row r="43" spans="1:12" thickBot="1" x14ac:dyDescent="0.35">
      <c r="A43" s="208">
        <v>32</v>
      </c>
      <c r="B43" s="229" t="s">
        <v>317</v>
      </c>
      <c r="C43" s="230"/>
      <c r="D43" s="230"/>
      <c r="E43" s="230"/>
      <c r="F43" s="230"/>
      <c r="G43" s="230"/>
      <c r="H43" s="230"/>
      <c r="I43" s="230"/>
      <c r="J43" s="230"/>
      <c r="K43" s="230"/>
      <c r="L43" s="231"/>
    </row>
    <row r="44" spans="1:12" thickBot="1" x14ac:dyDescent="0.35">
      <c r="A44" s="208">
        <v>33</v>
      </c>
      <c r="B44" s="229" t="s">
        <v>318</v>
      </c>
      <c r="C44" s="230"/>
      <c r="D44" s="230"/>
      <c r="E44" s="230"/>
      <c r="F44" s="230"/>
      <c r="G44" s="230"/>
      <c r="H44" s="230"/>
      <c r="I44" s="230"/>
      <c r="J44" s="230"/>
      <c r="K44" s="230"/>
      <c r="L44" s="231"/>
    </row>
    <row r="45" spans="1:12" thickBot="1" x14ac:dyDescent="0.35">
      <c r="A45" s="208">
        <v>34</v>
      </c>
      <c r="B45" s="229" t="s">
        <v>319</v>
      </c>
      <c r="C45" s="230"/>
      <c r="D45" s="230"/>
      <c r="E45" s="230"/>
      <c r="F45" s="230"/>
      <c r="G45" s="230"/>
      <c r="H45" s="230"/>
      <c r="I45" s="230"/>
      <c r="J45" s="230"/>
      <c r="K45" s="230"/>
      <c r="L45" s="231"/>
    </row>
    <row r="46" spans="1:12" thickBot="1" x14ac:dyDescent="0.35">
      <c r="A46" s="208">
        <v>35</v>
      </c>
      <c r="B46" s="229" t="s">
        <v>320</v>
      </c>
      <c r="C46" s="230"/>
      <c r="D46" s="230"/>
      <c r="E46" s="230"/>
      <c r="F46" s="230"/>
      <c r="G46" s="230"/>
      <c r="H46" s="230"/>
      <c r="I46" s="230"/>
      <c r="J46" s="230"/>
      <c r="K46" s="230"/>
      <c r="L46" s="231"/>
    </row>
    <row r="47" spans="1:12" thickBot="1" x14ac:dyDescent="0.35">
      <c r="A47" s="208">
        <v>36</v>
      </c>
      <c r="B47" s="229" t="s">
        <v>321</v>
      </c>
      <c r="C47" s="230"/>
      <c r="D47" s="230"/>
      <c r="E47" s="230"/>
      <c r="F47" s="230"/>
      <c r="G47" s="230"/>
      <c r="H47" s="230"/>
      <c r="I47" s="230"/>
      <c r="J47" s="230"/>
      <c r="K47" s="230"/>
      <c r="L47" s="231"/>
    </row>
    <row r="48" spans="1:12" thickBot="1" x14ac:dyDescent="0.35">
      <c r="A48" s="208">
        <v>37</v>
      </c>
      <c r="B48" s="229" t="s">
        <v>322</v>
      </c>
      <c r="C48" s="230"/>
      <c r="D48" s="230"/>
      <c r="E48" s="230"/>
      <c r="F48" s="230"/>
      <c r="G48" s="230"/>
      <c r="H48" s="230"/>
      <c r="I48" s="230"/>
      <c r="J48" s="230"/>
      <c r="K48" s="230"/>
      <c r="L48" s="231"/>
    </row>
    <row r="49" spans="1:12" thickBot="1" x14ac:dyDescent="0.35">
      <c r="A49" s="208">
        <v>38</v>
      </c>
      <c r="B49" s="229" t="s">
        <v>323</v>
      </c>
      <c r="C49" s="230"/>
      <c r="D49" s="230"/>
      <c r="E49" s="230"/>
      <c r="F49" s="230"/>
      <c r="G49" s="230"/>
      <c r="H49" s="230"/>
      <c r="I49" s="230"/>
      <c r="J49" s="230"/>
      <c r="K49" s="230"/>
      <c r="L49" s="231"/>
    </row>
    <row r="50" spans="1:12" thickBot="1" x14ac:dyDescent="0.35">
      <c r="A50" s="208">
        <v>39</v>
      </c>
      <c r="B50" s="229" t="s">
        <v>324</v>
      </c>
      <c r="C50" s="230"/>
      <c r="D50" s="230"/>
      <c r="E50" s="230"/>
      <c r="F50" s="230"/>
      <c r="G50" s="230"/>
      <c r="H50" s="230"/>
      <c r="I50" s="230"/>
      <c r="J50" s="230"/>
      <c r="K50" s="230"/>
      <c r="L50" s="231"/>
    </row>
    <row r="51" spans="1:12" thickBot="1" x14ac:dyDescent="0.35">
      <c r="A51" s="208">
        <v>40</v>
      </c>
      <c r="B51" s="229" t="s">
        <v>325</v>
      </c>
      <c r="C51" s="230"/>
      <c r="D51" s="230"/>
      <c r="E51" s="230"/>
      <c r="F51" s="230"/>
      <c r="G51" s="230"/>
      <c r="H51" s="230"/>
      <c r="I51" s="230"/>
      <c r="J51" s="230"/>
      <c r="K51" s="230"/>
      <c r="L51" s="231"/>
    </row>
    <row r="52" spans="1:12" thickBot="1" x14ac:dyDescent="0.35">
      <c r="A52" s="208">
        <v>41</v>
      </c>
      <c r="B52" s="229" t="s">
        <v>326</v>
      </c>
      <c r="C52" s="230"/>
      <c r="D52" s="230"/>
      <c r="E52" s="230"/>
      <c r="F52" s="230"/>
      <c r="G52" s="230"/>
      <c r="H52" s="230"/>
      <c r="I52" s="230"/>
      <c r="J52" s="230"/>
      <c r="K52" s="230"/>
      <c r="L52" s="231"/>
    </row>
    <row r="53" spans="1:12" thickBot="1" x14ac:dyDescent="0.35">
      <c r="A53" s="208">
        <v>42</v>
      </c>
      <c r="B53" s="229" t="s">
        <v>327</v>
      </c>
      <c r="C53" s="230"/>
      <c r="D53" s="230"/>
      <c r="E53" s="230"/>
      <c r="F53" s="230"/>
      <c r="G53" s="230"/>
      <c r="H53" s="230"/>
      <c r="I53" s="230"/>
      <c r="J53" s="230"/>
      <c r="K53" s="230"/>
      <c r="L53" s="231"/>
    </row>
    <row r="55" spans="1:12" ht="14.45" x14ac:dyDescent="0.3">
      <c r="A55" s="236" t="s">
        <v>328</v>
      </c>
      <c r="B55" s="236"/>
      <c r="C55" s="236"/>
      <c r="D55" s="236"/>
      <c r="E55" s="236"/>
      <c r="F55" s="236"/>
      <c r="G55" s="236"/>
      <c r="H55" s="236"/>
      <c r="I55" s="236"/>
      <c r="J55" s="236"/>
      <c r="K55" s="236"/>
      <c r="L55" s="236"/>
    </row>
    <row r="56" spans="1:12" ht="14.45" x14ac:dyDescent="0.3">
      <c r="A56" s="204"/>
      <c r="B56" s="204"/>
      <c r="C56" s="204"/>
      <c r="D56" s="204"/>
      <c r="E56" s="204"/>
      <c r="F56" s="204"/>
      <c r="G56" s="204"/>
      <c r="H56" s="204"/>
      <c r="I56" s="204"/>
      <c r="J56" s="204"/>
      <c r="K56" s="204"/>
      <c r="L56" s="204"/>
    </row>
    <row r="57" spans="1:12" ht="27.6" x14ac:dyDescent="0.3">
      <c r="A57" s="243" t="s">
        <v>65</v>
      </c>
      <c r="B57" s="244"/>
      <c r="C57" s="244"/>
      <c r="D57" s="245"/>
      <c r="E57" s="209" t="s">
        <v>66</v>
      </c>
      <c r="F57" s="210" t="s">
        <v>67</v>
      </c>
      <c r="G57" s="210" t="s">
        <v>68</v>
      </c>
      <c r="H57" s="243" t="s">
        <v>3</v>
      </c>
      <c r="I57" s="244"/>
      <c r="J57" s="244"/>
      <c r="K57" s="244"/>
      <c r="L57" s="245"/>
    </row>
    <row r="58" spans="1:12" ht="14.45" x14ac:dyDescent="0.3">
      <c r="A58" s="246" t="s">
        <v>90</v>
      </c>
      <c r="B58" s="247"/>
      <c r="C58" s="247"/>
      <c r="D58" s="248"/>
      <c r="E58" s="211" t="s">
        <v>329</v>
      </c>
      <c r="F58" s="212" t="s">
        <v>226</v>
      </c>
      <c r="G58" s="213"/>
      <c r="H58" s="240"/>
      <c r="I58" s="241"/>
      <c r="J58" s="241"/>
      <c r="K58" s="241"/>
      <c r="L58" s="242"/>
    </row>
    <row r="59" spans="1:12" ht="14.45" x14ac:dyDescent="0.3">
      <c r="A59" s="237" t="s">
        <v>91</v>
      </c>
      <c r="B59" s="238"/>
      <c r="C59" s="238"/>
      <c r="D59" s="239"/>
      <c r="E59" s="214">
        <v>15</v>
      </c>
      <c r="F59" s="212" t="s">
        <v>226</v>
      </c>
      <c r="G59" s="215"/>
      <c r="H59" s="240"/>
      <c r="I59" s="241"/>
      <c r="J59" s="241"/>
      <c r="K59" s="241"/>
      <c r="L59" s="242"/>
    </row>
    <row r="60" spans="1:12" ht="14.45" x14ac:dyDescent="0.3">
      <c r="A60" s="237" t="s">
        <v>330</v>
      </c>
      <c r="B60" s="238"/>
      <c r="C60" s="238"/>
      <c r="D60" s="239"/>
      <c r="E60" s="214" t="s">
        <v>331</v>
      </c>
      <c r="F60" s="212" t="s">
        <v>226</v>
      </c>
      <c r="G60" s="213"/>
      <c r="H60" s="240"/>
      <c r="I60" s="241"/>
      <c r="J60" s="241"/>
      <c r="K60" s="241"/>
      <c r="L60" s="242"/>
    </row>
    <row r="61" spans="1:12" ht="14.45" x14ac:dyDescent="0.3">
      <c r="A61" s="237" t="s">
        <v>332</v>
      </c>
      <c r="B61" s="238"/>
      <c r="C61" s="238"/>
      <c r="D61" s="239"/>
      <c r="E61" s="214" t="s">
        <v>333</v>
      </c>
      <c r="F61" s="212" t="s">
        <v>226</v>
      </c>
      <c r="G61" s="213"/>
      <c r="H61" s="216"/>
      <c r="I61" s="217"/>
      <c r="J61" s="217"/>
      <c r="K61" s="217"/>
      <c r="L61" s="218"/>
    </row>
    <row r="62" spans="1:12" x14ac:dyDescent="0.25">
      <c r="A62" s="249" t="s">
        <v>69</v>
      </c>
      <c r="B62" s="250"/>
      <c r="C62" s="250"/>
      <c r="D62" s="251"/>
      <c r="E62" s="219" t="s">
        <v>334</v>
      </c>
      <c r="F62" s="212" t="s">
        <v>226</v>
      </c>
      <c r="G62" s="213"/>
      <c r="H62" s="240"/>
      <c r="I62" s="241"/>
      <c r="J62" s="241"/>
      <c r="K62" s="241"/>
      <c r="L62" s="242"/>
    </row>
    <row r="63" spans="1:12" ht="14.45" x14ac:dyDescent="0.3">
      <c r="A63" s="252" t="s">
        <v>87</v>
      </c>
      <c r="B63" s="253"/>
      <c r="C63" s="253"/>
      <c r="D63" s="254"/>
      <c r="E63" s="219" t="s">
        <v>335</v>
      </c>
      <c r="F63" s="212" t="s">
        <v>226</v>
      </c>
      <c r="G63" s="215"/>
      <c r="H63" s="240"/>
      <c r="I63" s="241"/>
      <c r="J63" s="241"/>
      <c r="K63" s="241"/>
      <c r="L63" s="242"/>
    </row>
    <row r="64" spans="1:12" ht="14.45" x14ac:dyDescent="0.3">
      <c r="A64" s="249" t="s">
        <v>126</v>
      </c>
      <c r="B64" s="250"/>
      <c r="C64" s="250"/>
      <c r="D64" s="251"/>
      <c r="E64" s="219" t="s">
        <v>336</v>
      </c>
      <c r="F64" s="212" t="s">
        <v>226</v>
      </c>
      <c r="G64" s="213"/>
      <c r="H64" s="240"/>
      <c r="I64" s="241"/>
      <c r="J64" s="241"/>
      <c r="K64" s="241"/>
      <c r="L64" s="242"/>
    </row>
    <row r="65" spans="1:12" x14ac:dyDescent="0.25">
      <c r="A65" s="249" t="s">
        <v>89</v>
      </c>
      <c r="B65" s="250"/>
      <c r="C65" s="250"/>
      <c r="D65" s="251"/>
      <c r="E65" s="219"/>
      <c r="F65" s="212" t="s">
        <v>337</v>
      </c>
      <c r="G65" s="213"/>
      <c r="H65" s="240"/>
      <c r="I65" s="241"/>
      <c r="J65" s="241"/>
      <c r="K65" s="241"/>
      <c r="L65" s="242"/>
    </row>
    <row r="66" spans="1:12" ht="14.45" x14ac:dyDescent="0.3">
      <c r="A66" s="237" t="s">
        <v>70</v>
      </c>
      <c r="B66" s="238"/>
      <c r="C66" s="238"/>
      <c r="D66" s="239"/>
      <c r="E66" s="214">
        <v>25</v>
      </c>
      <c r="F66" s="212" t="s">
        <v>226</v>
      </c>
      <c r="G66" s="213"/>
      <c r="H66" s="240"/>
      <c r="I66" s="241"/>
      <c r="J66" s="241"/>
      <c r="K66" s="241"/>
      <c r="L66" s="242"/>
    </row>
    <row r="67" spans="1:12" ht="14.45" x14ac:dyDescent="0.3">
      <c r="A67" s="237" t="s">
        <v>71</v>
      </c>
      <c r="B67" s="238"/>
      <c r="C67" s="238"/>
      <c r="D67" s="239"/>
      <c r="E67" s="214">
        <v>14</v>
      </c>
      <c r="F67" s="212" t="s">
        <v>226</v>
      </c>
      <c r="G67" s="213"/>
      <c r="H67" s="240"/>
      <c r="I67" s="241"/>
      <c r="J67" s="241"/>
      <c r="K67" s="241"/>
      <c r="L67" s="242"/>
    </row>
    <row r="68" spans="1:12" ht="14.45" x14ac:dyDescent="0.3">
      <c r="A68" s="237" t="s">
        <v>72</v>
      </c>
      <c r="B68" s="238"/>
      <c r="C68" s="238"/>
      <c r="D68" s="239"/>
      <c r="E68" s="214" t="s">
        <v>338</v>
      </c>
      <c r="F68" s="212" t="s">
        <v>226</v>
      </c>
      <c r="G68" s="213"/>
      <c r="H68" s="240"/>
      <c r="I68" s="241"/>
      <c r="J68" s="241"/>
      <c r="K68" s="241"/>
      <c r="L68" s="242"/>
    </row>
    <row r="69" spans="1:12" x14ac:dyDescent="0.25">
      <c r="A69" s="255" t="s">
        <v>73</v>
      </c>
      <c r="B69" s="256"/>
      <c r="C69" s="256"/>
      <c r="D69" s="257"/>
      <c r="E69" s="214" t="s">
        <v>339</v>
      </c>
      <c r="F69" s="212" t="s">
        <v>226</v>
      </c>
      <c r="G69" s="215"/>
      <c r="H69" s="240"/>
      <c r="I69" s="241"/>
      <c r="J69" s="241"/>
      <c r="K69" s="241"/>
      <c r="L69" s="242"/>
    </row>
    <row r="70" spans="1:12" ht="14.45" x14ac:dyDescent="0.3">
      <c r="A70" s="237" t="s">
        <v>74</v>
      </c>
      <c r="B70" s="238"/>
      <c r="C70" s="238"/>
      <c r="D70" s="239"/>
      <c r="E70" s="214">
        <v>24</v>
      </c>
      <c r="F70" s="212" t="s">
        <v>226</v>
      </c>
      <c r="G70" s="213"/>
      <c r="H70" s="240"/>
      <c r="I70" s="241"/>
      <c r="J70" s="241"/>
      <c r="K70" s="241"/>
      <c r="L70" s="242"/>
    </row>
    <row r="71" spans="1:12" x14ac:dyDescent="0.25">
      <c r="A71" s="258" t="s">
        <v>88</v>
      </c>
      <c r="B71" s="259"/>
      <c r="C71" s="259"/>
      <c r="D71" s="260"/>
      <c r="E71" s="214" t="s">
        <v>340</v>
      </c>
      <c r="F71" s="212" t="s">
        <v>226</v>
      </c>
      <c r="G71" s="215"/>
      <c r="H71" s="240"/>
      <c r="I71" s="241"/>
      <c r="J71" s="241"/>
      <c r="K71" s="241"/>
      <c r="L71" s="242"/>
    </row>
    <row r="72" spans="1:12" ht="14.45" x14ac:dyDescent="0.3">
      <c r="A72" s="237" t="s">
        <v>92</v>
      </c>
      <c r="B72" s="238"/>
      <c r="C72" s="238"/>
      <c r="D72" s="239"/>
      <c r="E72" s="214" t="s">
        <v>341</v>
      </c>
      <c r="F72" s="212" t="s">
        <v>226</v>
      </c>
      <c r="G72" s="215"/>
      <c r="H72" s="240"/>
      <c r="I72" s="241"/>
      <c r="J72" s="241"/>
      <c r="K72" s="241"/>
      <c r="L72" s="242"/>
    </row>
    <row r="73" spans="1:12" x14ac:dyDescent="0.25">
      <c r="A73" s="237" t="s">
        <v>93</v>
      </c>
      <c r="B73" s="238"/>
      <c r="C73" s="238"/>
      <c r="D73" s="239"/>
      <c r="E73" s="214"/>
      <c r="F73" s="212" t="s">
        <v>337</v>
      </c>
      <c r="G73" s="213"/>
      <c r="H73" s="240"/>
      <c r="I73" s="241"/>
      <c r="J73" s="241"/>
      <c r="K73" s="241"/>
      <c r="L73" s="242"/>
    </row>
  </sheetData>
  <mergeCells count="81">
    <mergeCell ref="A73:D73"/>
    <mergeCell ref="H73:L73"/>
    <mergeCell ref="A70:D70"/>
    <mergeCell ref="H70:L70"/>
    <mergeCell ref="A71:D71"/>
    <mergeCell ref="H71:L71"/>
    <mergeCell ref="A72:D72"/>
    <mergeCell ref="H72:L72"/>
    <mergeCell ref="A67:D67"/>
    <mergeCell ref="H67:L67"/>
    <mergeCell ref="A68:D68"/>
    <mergeCell ref="H68:L68"/>
    <mergeCell ref="A69:D69"/>
    <mergeCell ref="H69:L69"/>
    <mergeCell ref="A64:D64"/>
    <mergeCell ref="H64:L64"/>
    <mergeCell ref="A65:D65"/>
    <mergeCell ref="H65:L65"/>
    <mergeCell ref="A66:D66"/>
    <mergeCell ref="H66:L66"/>
    <mergeCell ref="A61:D61"/>
    <mergeCell ref="A62:D62"/>
    <mergeCell ref="H62:L62"/>
    <mergeCell ref="A63:D63"/>
    <mergeCell ref="H63:L63"/>
    <mergeCell ref="A55:L55"/>
    <mergeCell ref="A59:D59"/>
    <mergeCell ref="H59:L59"/>
    <mergeCell ref="A60:D60"/>
    <mergeCell ref="H60:L60"/>
    <mergeCell ref="A57:D57"/>
    <mergeCell ref="A58:D58"/>
    <mergeCell ref="H58:L58"/>
    <mergeCell ref="H57:L57"/>
    <mergeCell ref="B38:L38"/>
    <mergeCell ref="B39:L39"/>
    <mergeCell ref="B40:L40"/>
    <mergeCell ref="B41:L41"/>
    <mergeCell ref="B42:L42"/>
    <mergeCell ref="B29:L29"/>
    <mergeCell ref="B30:L30"/>
    <mergeCell ref="B31:L31"/>
    <mergeCell ref="B32:L32"/>
    <mergeCell ref="B33:L33"/>
    <mergeCell ref="B19:L19"/>
    <mergeCell ref="B20:L20"/>
    <mergeCell ref="B21:L21"/>
    <mergeCell ref="B22:L22"/>
    <mergeCell ref="B23:L23"/>
    <mergeCell ref="B53:L53"/>
    <mergeCell ref="B45:L45"/>
    <mergeCell ref="B46:L46"/>
    <mergeCell ref="B47:L47"/>
    <mergeCell ref="B43:L43"/>
    <mergeCell ref="B44:L44"/>
    <mergeCell ref="B48:L48"/>
    <mergeCell ref="B49:L49"/>
    <mergeCell ref="B50:L50"/>
    <mergeCell ref="B51:L51"/>
    <mergeCell ref="B52:L52"/>
    <mergeCell ref="B34:L34"/>
    <mergeCell ref="B35:L35"/>
    <mergeCell ref="B36:L36"/>
    <mergeCell ref="B37:L37"/>
    <mergeCell ref="A2:L2"/>
    <mergeCell ref="B14:L14"/>
    <mergeCell ref="B15:L15"/>
    <mergeCell ref="B16:L16"/>
    <mergeCell ref="B17:L17"/>
    <mergeCell ref="B18:L18"/>
    <mergeCell ref="B24:L24"/>
    <mergeCell ref="B25:L25"/>
    <mergeCell ref="B26:L26"/>
    <mergeCell ref="B27:L27"/>
    <mergeCell ref="B28:L28"/>
    <mergeCell ref="A4:L4"/>
    <mergeCell ref="A8:L9"/>
    <mergeCell ref="B13:L13"/>
    <mergeCell ref="A6:L7"/>
    <mergeCell ref="B11:L11"/>
    <mergeCell ref="B12:L12"/>
  </mergeCells>
  <pageMargins left="0.7" right="0.7" top="0.75" bottom="0.75" header="0.3" footer="0.3"/>
  <pageSetup orientation="portrait" horizontalDpi="4294967295" verticalDpi="4294967295"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55"/>
  <sheetViews>
    <sheetView topLeftCell="A18" zoomScale="69" zoomScaleNormal="69" workbookViewId="0">
      <selection activeCell="F36" sqref="F36"/>
    </sheetView>
  </sheetViews>
  <sheetFormatPr baseColWidth="10" defaultRowHeight="15" x14ac:dyDescent="0.25"/>
  <cols>
    <col min="1" max="1" width="3.140625" style="8" bestFit="1" customWidth="1"/>
    <col min="2" max="2" width="102.7109375" style="8" bestFit="1" customWidth="1"/>
    <col min="3" max="3" width="31.140625" style="8" customWidth="1"/>
    <col min="4" max="4" width="26.7109375" style="8" customWidth="1"/>
    <col min="5" max="5" width="25" style="8" customWidth="1"/>
    <col min="6" max="6" width="29.7109375" style="8" customWidth="1"/>
    <col min="7" max="7" width="30.7109375" style="8" customWidth="1"/>
    <col min="8" max="8" width="24.5703125" style="8" customWidth="1"/>
    <col min="9" max="9" width="24" style="8" customWidth="1"/>
    <col min="10" max="10" width="20.28515625" style="8" customWidth="1"/>
    <col min="11" max="11" width="23.140625" style="8" customWidth="1"/>
    <col min="12" max="12" width="22.42578125" style="8" customWidth="1"/>
    <col min="13" max="13" width="18.7109375" style="8" customWidth="1"/>
    <col min="14" max="14" width="22.140625" style="8" customWidth="1"/>
    <col min="15" max="15" width="26.140625" style="8" customWidth="1"/>
    <col min="16" max="16" width="19.5703125" style="8" bestFit="1" customWidth="1"/>
    <col min="17" max="17" width="47.5703125" style="8" customWidth="1"/>
    <col min="18" max="22" width="6.42578125" style="8" customWidth="1"/>
    <col min="23" max="251" width="11.42578125" style="8"/>
    <col min="252" max="252" width="1" style="8" customWidth="1"/>
    <col min="253" max="253" width="4.28515625" style="8" customWidth="1"/>
    <col min="254" max="254" width="34.7109375" style="8" customWidth="1"/>
    <col min="255" max="255" width="0" style="8" hidden="1" customWidth="1"/>
    <col min="256" max="256" width="20" style="8" customWidth="1"/>
    <col min="257" max="257" width="20.85546875" style="8" customWidth="1"/>
    <col min="258" max="258" width="25" style="8" customWidth="1"/>
    <col min="259" max="259" width="18.7109375" style="8" customWidth="1"/>
    <col min="260" max="260" width="29.7109375" style="8" customWidth="1"/>
    <col min="261" max="261" width="13.42578125" style="8" customWidth="1"/>
    <col min="262" max="262" width="13.85546875" style="8" customWidth="1"/>
    <col min="263" max="267" width="16.5703125" style="8" customWidth="1"/>
    <col min="268" max="268" width="20.5703125" style="8" customWidth="1"/>
    <col min="269" max="269" width="21.140625" style="8" customWidth="1"/>
    <col min="270" max="270" width="9.5703125" style="8" customWidth="1"/>
    <col min="271" max="271" width="0.42578125" style="8" customWidth="1"/>
    <col min="272" max="278" width="6.42578125" style="8" customWidth="1"/>
    <col min="279" max="507" width="11.42578125" style="8"/>
    <col min="508" max="508" width="1" style="8" customWidth="1"/>
    <col min="509" max="509" width="4.28515625" style="8" customWidth="1"/>
    <col min="510" max="510" width="34.7109375" style="8" customWidth="1"/>
    <col min="511" max="511" width="0" style="8" hidden="1" customWidth="1"/>
    <col min="512" max="512" width="20" style="8" customWidth="1"/>
    <col min="513" max="513" width="20.85546875" style="8" customWidth="1"/>
    <col min="514" max="514" width="25" style="8" customWidth="1"/>
    <col min="515" max="515" width="18.7109375" style="8" customWidth="1"/>
    <col min="516" max="516" width="29.7109375" style="8" customWidth="1"/>
    <col min="517" max="517" width="13.42578125" style="8" customWidth="1"/>
    <col min="518" max="518" width="13.85546875" style="8" customWidth="1"/>
    <col min="519" max="523" width="16.5703125" style="8" customWidth="1"/>
    <col min="524" max="524" width="20.5703125" style="8" customWidth="1"/>
    <col min="525" max="525" width="21.140625" style="8" customWidth="1"/>
    <col min="526" max="526" width="9.5703125" style="8" customWidth="1"/>
    <col min="527" max="527" width="0.42578125" style="8" customWidth="1"/>
    <col min="528" max="534" width="6.42578125" style="8" customWidth="1"/>
    <col min="535" max="763" width="11.42578125" style="8"/>
    <col min="764" max="764" width="1" style="8" customWidth="1"/>
    <col min="765" max="765" width="4.28515625" style="8" customWidth="1"/>
    <col min="766" max="766" width="34.7109375" style="8" customWidth="1"/>
    <col min="767" max="767" width="0" style="8" hidden="1" customWidth="1"/>
    <col min="768" max="768" width="20" style="8" customWidth="1"/>
    <col min="769" max="769" width="20.85546875" style="8" customWidth="1"/>
    <col min="770" max="770" width="25" style="8" customWidth="1"/>
    <col min="771" max="771" width="18.7109375" style="8" customWidth="1"/>
    <col min="772" max="772" width="29.7109375" style="8" customWidth="1"/>
    <col min="773" max="773" width="13.42578125" style="8" customWidth="1"/>
    <col min="774" max="774" width="13.85546875" style="8" customWidth="1"/>
    <col min="775" max="779" width="16.5703125" style="8" customWidth="1"/>
    <col min="780" max="780" width="20.5703125" style="8" customWidth="1"/>
    <col min="781" max="781" width="21.140625" style="8" customWidth="1"/>
    <col min="782" max="782" width="9.5703125" style="8" customWidth="1"/>
    <col min="783" max="783" width="0.42578125" style="8" customWidth="1"/>
    <col min="784" max="790" width="6.42578125" style="8" customWidth="1"/>
    <col min="791" max="1019" width="11.42578125" style="8"/>
    <col min="1020" max="1020" width="1" style="8" customWidth="1"/>
    <col min="1021" max="1021" width="4.28515625" style="8" customWidth="1"/>
    <col min="1022" max="1022" width="34.7109375" style="8" customWidth="1"/>
    <col min="1023" max="1023" width="0" style="8" hidden="1" customWidth="1"/>
    <col min="1024" max="1024" width="20" style="8" customWidth="1"/>
    <col min="1025" max="1025" width="20.85546875" style="8" customWidth="1"/>
    <col min="1026" max="1026" width="25" style="8" customWidth="1"/>
    <col min="1027" max="1027" width="18.7109375" style="8" customWidth="1"/>
    <col min="1028" max="1028" width="29.7109375" style="8" customWidth="1"/>
    <col min="1029" max="1029" width="13.42578125" style="8" customWidth="1"/>
    <col min="1030" max="1030" width="13.85546875" style="8" customWidth="1"/>
    <col min="1031" max="1035" width="16.5703125" style="8" customWidth="1"/>
    <col min="1036" max="1036" width="20.5703125" style="8" customWidth="1"/>
    <col min="1037" max="1037" width="21.140625" style="8" customWidth="1"/>
    <col min="1038" max="1038" width="9.5703125" style="8" customWidth="1"/>
    <col min="1039" max="1039" width="0.42578125" style="8" customWidth="1"/>
    <col min="1040" max="1046" width="6.42578125" style="8" customWidth="1"/>
    <col min="1047" max="1275" width="11.42578125" style="8"/>
    <col min="1276" max="1276" width="1" style="8" customWidth="1"/>
    <col min="1277" max="1277" width="4.28515625" style="8" customWidth="1"/>
    <col min="1278" max="1278" width="34.7109375" style="8" customWidth="1"/>
    <col min="1279" max="1279" width="0" style="8" hidden="1" customWidth="1"/>
    <col min="1280" max="1280" width="20" style="8" customWidth="1"/>
    <col min="1281" max="1281" width="20.85546875" style="8" customWidth="1"/>
    <col min="1282" max="1282" width="25" style="8" customWidth="1"/>
    <col min="1283" max="1283" width="18.7109375" style="8" customWidth="1"/>
    <col min="1284" max="1284" width="29.7109375" style="8" customWidth="1"/>
    <col min="1285" max="1285" width="13.42578125" style="8" customWidth="1"/>
    <col min="1286" max="1286" width="13.85546875" style="8" customWidth="1"/>
    <col min="1287" max="1291" width="16.5703125" style="8" customWidth="1"/>
    <col min="1292" max="1292" width="20.5703125" style="8" customWidth="1"/>
    <col min="1293" max="1293" width="21.140625" style="8" customWidth="1"/>
    <col min="1294" max="1294" width="9.5703125" style="8" customWidth="1"/>
    <col min="1295" max="1295" width="0.42578125" style="8" customWidth="1"/>
    <col min="1296" max="1302" width="6.42578125" style="8" customWidth="1"/>
    <col min="1303" max="1531" width="11.42578125" style="8"/>
    <col min="1532" max="1532" width="1" style="8" customWidth="1"/>
    <col min="1533" max="1533" width="4.28515625" style="8" customWidth="1"/>
    <col min="1534" max="1534" width="34.7109375" style="8" customWidth="1"/>
    <col min="1535" max="1535" width="0" style="8" hidden="1" customWidth="1"/>
    <col min="1536" max="1536" width="20" style="8" customWidth="1"/>
    <col min="1537" max="1537" width="20.85546875" style="8" customWidth="1"/>
    <col min="1538" max="1538" width="25" style="8" customWidth="1"/>
    <col min="1539" max="1539" width="18.7109375" style="8" customWidth="1"/>
    <col min="1540" max="1540" width="29.7109375" style="8" customWidth="1"/>
    <col min="1541" max="1541" width="13.42578125" style="8" customWidth="1"/>
    <col min="1542" max="1542" width="13.85546875" style="8" customWidth="1"/>
    <col min="1543" max="1547" width="16.5703125" style="8" customWidth="1"/>
    <col min="1548" max="1548" width="20.5703125" style="8" customWidth="1"/>
    <col min="1549" max="1549" width="21.140625" style="8" customWidth="1"/>
    <col min="1550" max="1550" width="9.5703125" style="8" customWidth="1"/>
    <col min="1551" max="1551" width="0.42578125" style="8" customWidth="1"/>
    <col min="1552" max="1558" width="6.42578125" style="8" customWidth="1"/>
    <col min="1559" max="1787" width="11.42578125" style="8"/>
    <col min="1788" max="1788" width="1" style="8" customWidth="1"/>
    <col min="1789" max="1789" width="4.28515625" style="8" customWidth="1"/>
    <col min="1790" max="1790" width="34.7109375" style="8" customWidth="1"/>
    <col min="1791" max="1791" width="0" style="8" hidden="1" customWidth="1"/>
    <col min="1792" max="1792" width="20" style="8" customWidth="1"/>
    <col min="1793" max="1793" width="20.85546875" style="8" customWidth="1"/>
    <col min="1794" max="1794" width="25" style="8" customWidth="1"/>
    <col min="1795" max="1795" width="18.7109375" style="8" customWidth="1"/>
    <col min="1796" max="1796" width="29.7109375" style="8" customWidth="1"/>
    <col min="1797" max="1797" width="13.42578125" style="8" customWidth="1"/>
    <col min="1798" max="1798" width="13.85546875" style="8" customWidth="1"/>
    <col min="1799" max="1803" width="16.5703125" style="8" customWidth="1"/>
    <col min="1804" max="1804" width="20.5703125" style="8" customWidth="1"/>
    <col min="1805" max="1805" width="21.140625" style="8" customWidth="1"/>
    <col min="1806" max="1806" width="9.5703125" style="8" customWidth="1"/>
    <col min="1807" max="1807" width="0.42578125" style="8" customWidth="1"/>
    <col min="1808" max="1814" width="6.42578125" style="8" customWidth="1"/>
    <col min="1815" max="2043" width="11.42578125" style="8"/>
    <col min="2044" max="2044" width="1" style="8" customWidth="1"/>
    <col min="2045" max="2045" width="4.28515625" style="8" customWidth="1"/>
    <col min="2046" max="2046" width="34.7109375" style="8" customWidth="1"/>
    <col min="2047" max="2047" width="0" style="8" hidden="1" customWidth="1"/>
    <col min="2048" max="2048" width="20" style="8" customWidth="1"/>
    <col min="2049" max="2049" width="20.85546875" style="8" customWidth="1"/>
    <col min="2050" max="2050" width="25" style="8" customWidth="1"/>
    <col min="2051" max="2051" width="18.7109375" style="8" customWidth="1"/>
    <col min="2052" max="2052" width="29.7109375" style="8" customWidth="1"/>
    <col min="2053" max="2053" width="13.42578125" style="8" customWidth="1"/>
    <col min="2054" max="2054" width="13.85546875" style="8" customWidth="1"/>
    <col min="2055" max="2059" width="16.5703125" style="8" customWidth="1"/>
    <col min="2060" max="2060" width="20.5703125" style="8" customWidth="1"/>
    <col min="2061" max="2061" width="21.140625" style="8" customWidth="1"/>
    <col min="2062" max="2062" width="9.5703125" style="8" customWidth="1"/>
    <col min="2063" max="2063" width="0.42578125" style="8" customWidth="1"/>
    <col min="2064" max="2070" width="6.42578125" style="8" customWidth="1"/>
    <col min="2071" max="2299" width="11.42578125" style="8"/>
    <col min="2300" max="2300" width="1" style="8" customWidth="1"/>
    <col min="2301" max="2301" width="4.28515625" style="8" customWidth="1"/>
    <col min="2302" max="2302" width="34.7109375" style="8" customWidth="1"/>
    <col min="2303" max="2303" width="0" style="8" hidden="1" customWidth="1"/>
    <col min="2304" max="2304" width="20" style="8" customWidth="1"/>
    <col min="2305" max="2305" width="20.85546875" style="8" customWidth="1"/>
    <col min="2306" max="2306" width="25" style="8" customWidth="1"/>
    <col min="2307" max="2307" width="18.7109375" style="8" customWidth="1"/>
    <col min="2308" max="2308" width="29.7109375" style="8" customWidth="1"/>
    <col min="2309" max="2309" width="13.42578125" style="8" customWidth="1"/>
    <col min="2310" max="2310" width="13.85546875" style="8" customWidth="1"/>
    <col min="2311" max="2315" width="16.5703125" style="8" customWidth="1"/>
    <col min="2316" max="2316" width="20.5703125" style="8" customWidth="1"/>
    <col min="2317" max="2317" width="21.140625" style="8" customWidth="1"/>
    <col min="2318" max="2318" width="9.5703125" style="8" customWidth="1"/>
    <col min="2319" max="2319" width="0.42578125" style="8" customWidth="1"/>
    <col min="2320" max="2326" width="6.42578125" style="8" customWidth="1"/>
    <col min="2327" max="2555" width="11.42578125" style="8"/>
    <col min="2556" max="2556" width="1" style="8" customWidth="1"/>
    <col min="2557" max="2557" width="4.28515625" style="8" customWidth="1"/>
    <col min="2558" max="2558" width="34.7109375" style="8" customWidth="1"/>
    <col min="2559" max="2559" width="0" style="8" hidden="1" customWidth="1"/>
    <col min="2560" max="2560" width="20" style="8" customWidth="1"/>
    <col min="2561" max="2561" width="20.85546875" style="8" customWidth="1"/>
    <col min="2562" max="2562" width="25" style="8" customWidth="1"/>
    <col min="2563" max="2563" width="18.7109375" style="8" customWidth="1"/>
    <col min="2564" max="2564" width="29.7109375" style="8" customWidth="1"/>
    <col min="2565" max="2565" width="13.42578125" style="8" customWidth="1"/>
    <col min="2566" max="2566" width="13.85546875" style="8" customWidth="1"/>
    <col min="2567" max="2571" width="16.5703125" style="8" customWidth="1"/>
    <col min="2572" max="2572" width="20.5703125" style="8" customWidth="1"/>
    <col min="2573" max="2573" width="21.140625" style="8" customWidth="1"/>
    <col min="2574" max="2574" width="9.5703125" style="8" customWidth="1"/>
    <col min="2575" max="2575" width="0.42578125" style="8" customWidth="1"/>
    <col min="2576" max="2582" width="6.42578125" style="8" customWidth="1"/>
    <col min="2583" max="2811" width="11.42578125" style="8"/>
    <col min="2812" max="2812" width="1" style="8" customWidth="1"/>
    <col min="2813" max="2813" width="4.28515625" style="8" customWidth="1"/>
    <col min="2814" max="2814" width="34.7109375" style="8" customWidth="1"/>
    <col min="2815" max="2815" width="0" style="8" hidden="1" customWidth="1"/>
    <col min="2816" max="2816" width="20" style="8" customWidth="1"/>
    <col min="2817" max="2817" width="20.85546875" style="8" customWidth="1"/>
    <col min="2818" max="2818" width="25" style="8" customWidth="1"/>
    <col min="2819" max="2819" width="18.7109375" style="8" customWidth="1"/>
    <col min="2820" max="2820" width="29.7109375" style="8" customWidth="1"/>
    <col min="2821" max="2821" width="13.42578125" style="8" customWidth="1"/>
    <col min="2822" max="2822" width="13.85546875" style="8" customWidth="1"/>
    <col min="2823" max="2827" width="16.5703125" style="8" customWidth="1"/>
    <col min="2828" max="2828" width="20.5703125" style="8" customWidth="1"/>
    <col min="2829" max="2829" width="21.140625" style="8" customWidth="1"/>
    <col min="2830" max="2830" width="9.5703125" style="8" customWidth="1"/>
    <col min="2831" max="2831" width="0.42578125" style="8" customWidth="1"/>
    <col min="2832" max="2838" width="6.42578125" style="8" customWidth="1"/>
    <col min="2839" max="3067" width="11.42578125" style="8"/>
    <col min="3068" max="3068" width="1" style="8" customWidth="1"/>
    <col min="3069" max="3069" width="4.28515625" style="8" customWidth="1"/>
    <col min="3070" max="3070" width="34.7109375" style="8" customWidth="1"/>
    <col min="3071" max="3071" width="0" style="8" hidden="1" customWidth="1"/>
    <col min="3072" max="3072" width="20" style="8" customWidth="1"/>
    <col min="3073" max="3073" width="20.85546875" style="8" customWidth="1"/>
    <col min="3074" max="3074" width="25" style="8" customWidth="1"/>
    <col min="3075" max="3075" width="18.7109375" style="8" customWidth="1"/>
    <col min="3076" max="3076" width="29.7109375" style="8" customWidth="1"/>
    <col min="3077" max="3077" width="13.42578125" style="8" customWidth="1"/>
    <col min="3078" max="3078" width="13.85546875" style="8" customWidth="1"/>
    <col min="3079" max="3083" width="16.5703125" style="8" customWidth="1"/>
    <col min="3084" max="3084" width="20.5703125" style="8" customWidth="1"/>
    <col min="3085" max="3085" width="21.140625" style="8" customWidth="1"/>
    <col min="3086" max="3086" width="9.5703125" style="8" customWidth="1"/>
    <col min="3087" max="3087" width="0.42578125" style="8" customWidth="1"/>
    <col min="3088" max="3094" width="6.42578125" style="8" customWidth="1"/>
    <col min="3095" max="3323" width="11.42578125" style="8"/>
    <col min="3324" max="3324" width="1" style="8" customWidth="1"/>
    <col min="3325" max="3325" width="4.28515625" style="8" customWidth="1"/>
    <col min="3326" max="3326" width="34.7109375" style="8" customWidth="1"/>
    <col min="3327" max="3327" width="0" style="8" hidden="1" customWidth="1"/>
    <col min="3328" max="3328" width="20" style="8" customWidth="1"/>
    <col min="3329" max="3329" width="20.85546875" style="8" customWidth="1"/>
    <col min="3330" max="3330" width="25" style="8" customWidth="1"/>
    <col min="3331" max="3331" width="18.7109375" style="8" customWidth="1"/>
    <col min="3332" max="3332" width="29.7109375" style="8" customWidth="1"/>
    <col min="3333" max="3333" width="13.42578125" style="8" customWidth="1"/>
    <col min="3334" max="3334" width="13.85546875" style="8" customWidth="1"/>
    <col min="3335" max="3339" width="16.5703125" style="8" customWidth="1"/>
    <col min="3340" max="3340" width="20.5703125" style="8" customWidth="1"/>
    <col min="3341" max="3341" width="21.140625" style="8" customWidth="1"/>
    <col min="3342" max="3342" width="9.5703125" style="8" customWidth="1"/>
    <col min="3343" max="3343" width="0.42578125" style="8" customWidth="1"/>
    <col min="3344" max="3350" width="6.42578125" style="8" customWidth="1"/>
    <col min="3351" max="3579" width="11.42578125" style="8"/>
    <col min="3580" max="3580" width="1" style="8" customWidth="1"/>
    <col min="3581" max="3581" width="4.28515625" style="8" customWidth="1"/>
    <col min="3582" max="3582" width="34.7109375" style="8" customWidth="1"/>
    <col min="3583" max="3583" width="0" style="8" hidden="1" customWidth="1"/>
    <col min="3584" max="3584" width="20" style="8" customWidth="1"/>
    <col min="3585" max="3585" width="20.85546875" style="8" customWidth="1"/>
    <col min="3586" max="3586" width="25" style="8" customWidth="1"/>
    <col min="3587" max="3587" width="18.7109375" style="8" customWidth="1"/>
    <col min="3588" max="3588" width="29.7109375" style="8" customWidth="1"/>
    <col min="3589" max="3589" width="13.42578125" style="8" customWidth="1"/>
    <col min="3590" max="3590" width="13.85546875" style="8" customWidth="1"/>
    <col min="3591" max="3595" width="16.5703125" style="8" customWidth="1"/>
    <col min="3596" max="3596" width="20.5703125" style="8" customWidth="1"/>
    <col min="3597" max="3597" width="21.140625" style="8" customWidth="1"/>
    <col min="3598" max="3598" width="9.5703125" style="8" customWidth="1"/>
    <col min="3599" max="3599" width="0.42578125" style="8" customWidth="1"/>
    <col min="3600" max="3606" width="6.42578125" style="8" customWidth="1"/>
    <col min="3607" max="3835" width="11.42578125" style="8"/>
    <col min="3836" max="3836" width="1" style="8" customWidth="1"/>
    <col min="3837" max="3837" width="4.28515625" style="8" customWidth="1"/>
    <col min="3838" max="3838" width="34.7109375" style="8" customWidth="1"/>
    <col min="3839" max="3839" width="0" style="8" hidden="1" customWidth="1"/>
    <col min="3840" max="3840" width="20" style="8" customWidth="1"/>
    <col min="3841" max="3841" width="20.85546875" style="8" customWidth="1"/>
    <col min="3842" max="3842" width="25" style="8" customWidth="1"/>
    <col min="3843" max="3843" width="18.7109375" style="8" customWidth="1"/>
    <col min="3844" max="3844" width="29.7109375" style="8" customWidth="1"/>
    <col min="3845" max="3845" width="13.42578125" style="8" customWidth="1"/>
    <col min="3846" max="3846" width="13.85546875" style="8" customWidth="1"/>
    <col min="3847" max="3851" width="16.5703125" style="8" customWidth="1"/>
    <col min="3852" max="3852" width="20.5703125" style="8" customWidth="1"/>
    <col min="3853" max="3853" width="21.140625" style="8" customWidth="1"/>
    <col min="3854" max="3854" width="9.5703125" style="8" customWidth="1"/>
    <col min="3855" max="3855" width="0.42578125" style="8" customWidth="1"/>
    <col min="3856" max="3862" width="6.42578125" style="8" customWidth="1"/>
    <col min="3863" max="4091" width="11.42578125" style="8"/>
    <col min="4092" max="4092" width="1" style="8" customWidth="1"/>
    <col min="4093" max="4093" width="4.28515625" style="8" customWidth="1"/>
    <col min="4094" max="4094" width="34.7109375" style="8" customWidth="1"/>
    <col min="4095" max="4095" width="0" style="8" hidden="1" customWidth="1"/>
    <col min="4096" max="4096" width="20" style="8" customWidth="1"/>
    <col min="4097" max="4097" width="20.85546875" style="8" customWidth="1"/>
    <col min="4098" max="4098" width="25" style="8" customWidth="1"/>
    <col min="4099" max="4099" width="18.7109375" style="8" customWidth="1"/>
    <col min="4100" max="4100" width="29.7109375" style="8" customWidth="1"/>
    <col min="4101" max="4101" width="13.42578125" style="8" customWidth="1"/>
    <col min="4102" max="4102" width="13.85546875" style="8" customWidth="1"/>
    <col min="4103" max="4107" width="16.5703125" style="8" customWidth="1"/>
    <col min="4108" max="4108" width="20.5703125" style="8" customWidth="1"/>
    <col min="4109" max="4109" width="21.140625" style="8" customWidth="1"/>
    <col min="4110" max="4110" width="9.5703125" style="8" customWidth="1"/>
    <col min="4111" max="4111" width="0.42578125" style="8" customWidth="1"/>
    <col min="4112" max="4118" width="6.42578125" style="8" customWidth="1"/>
    <col min="4119" max="4347" width="11.42578125" style="8"/>
    <col min="4348" max="4348" width="1" style="8" customWidth="1"/>
    <col min="4349" max="4349" width="4.28515625" style="8" customWidth="1"/>
    <col min="4350" max="4350" width="34.7109375" style="8" customWidth="1"/>
    <col min="4351" max="4351" width="0" style="8" hidden="1" customWidth="1"/>
    <col min="4352" max="4352" width="20" style="8" customWidth="1"/>
    <col min="4353" max="4353" width="20.85546875" style="8" customWidth="1"/>
    <col min="4354" max="4354" width="25" style="8" customWidth="1"/>
    <col min="4355" max="4355" width="18.7109375" style="8" customWidth="1"/>
    <col min="4356" max="4356" width="29.7109375" style="8" customWidth="1"/>
    <col min="4357" max="4357" width="13.42578125" style="8" customWidth="1"/>
    <col min="4358" max="4358" width="13.85546875" style="8" customWidth="1"/>
    <col min="4359" max="4363" width="16.5703125" style="8" customWidth="1"/>
    <col min="4364" max="4364" width="20.5703125" style="8" customWidth="1"/>
    <col min="4365" max="4365" width="21.140625" style="8" customWidth="1"/>
    <col min="4366" max="4366" width="9.5703125" style="8" customWidth="1"/>
    <col min="4367" max="4367" width="0.42578125" style="8" customWidth="1"/>
    <col min="4368" max="4374" width="6.42578125" style="8" customWidth="1"/>
    <col min="4375" max="4603" width="11.42578125" style="8"/>
    <col min="4604" max="4604" width="1" style="8" customWidth="1"/>
    <col min="4605" max="4605" width="4.28515625" style="8" customWidth="1"/>
    <col min="4606" max="4606" width="34.7109375" style="8" customWidth="1"/>
    <col min="4607" max="4607" width="0" style="8" hidden="1" customWidth="1"/>
    <col min="4608" max="4608" width="20" style="8" customWidth="1"/>
    <col min="4609" max="4609" width="20.85546875" style="8" customWidth="1"/>
    <col min="4610" max="4610" width="25" style="8" customWidth="1"/>
    <col min="4611" max="4611" width="18.7109375" style="8" customWidth="1"/>
    <col min="4612" max="4612" width="29.7109375" style="8" customWidth="1"/>
    <col min="4613" max="4613" width="13.42578125" style="8" customWidth="1"/>
    <col min="4614" max="4614" width="13.85546875" style="8" customWidth="1"/>
    <col min="4615" max="4619" width="16.5703125" style="8" customWidth="1"/>
    <col min="4620" max="4620" width="20.5703125" style="8" customWidth="1"/>
    <col min="4621" max="4621" width="21.140625" style="8" customWidth="1"/>
    <col min="4622" max="4622" width="9.5703125" style="8" customWidth="1"/>
    <col min="4623" max="4623" width="0.42578125" style="8" customWidth="1"/>
    <col min="4624" max="4630" width="6.42578125" style="8" customWidth="1"/>
    <col min="4631" max="4859" width="11.42578125" style="8"/>
    <col min="4860" max="4860" width="1" style="8" customWidth="1"/>
    <col min="4861" max="4861" width="4.28515625" style="8" customWidth="1"/>
    <col min="4862" max="4862" width="34.7109375" style="8" customWidth="1"/>
    <col min="4863" max="4863" width="0" style="8" hidden="1" customWidth="1"/>
    <col min="4864" max="4864" width="20" style="8" customWidth="1"/>
    <col min="4865" max="4865" width="20.85546875" style="8" customWidth="1"/>
    <col min="4866" max="4866" width="25" style="8" customWidth="1"/>
    <col min="4867" max="4867" width="18.7109375" style="8" customWidth="1"/>
    <col min="4868" max="4868" width="29.7109375" style="8" customWidth="1"/>
    <col min="4869" max="4869" width="13.42578125" style="8" customWidth="1"/>
    <col min="4870" max="4870" width="13.85546875" style="8" customWidth="1"/>
    <col min="4871" max="4875" width="16.5703125" style="8" customWidth="1"/>
    <col min="4876" max="4876" width="20.5703125" style="8" customWidth="1"/>
    <col min="4877" max="4877" width="21.140625" style="8" customWidth="1"/>
    <col min="4878" max="4878" width="9.5703125" style="8" customWidth="1"/>
    <col min="4879" max="4879" width="0.42578125" style="8" customWidth="1"/>
    <col min="4880" max="4886" width="6.42578125" style="8" customWidth="1"/>
    <col min="4887" max="5115" width="11.42578125" style="8"/>
    <col min="5116" max="5116" width="1" style="8" customWidth="1"/>
    <col min="5117" max="5117" width="4.28515625" style="8" customWidth="1"/>
    <col min="5118" max="5118" width="34.7109375" style="8" customWidth="1"/>
    <col min="5119" max="5119" width="0" style="8" hidden="1" customWidth="1"/>
    <col min="5120" max="5120" width="20" style="8" customWidth="1"/>
    <col min="5121" max="5121" width="20.85546875" style="8" customWidth="1"/>
    <col min="5122" max="5122" width="25" style="8" customWidth="1"/>
    <col min="5123" max="5123" width="18.7109375" style="8" customWidth="1"/>
    <col min="5124" max="5124" width="29.7109375" style="8" customWidth="1"/>
    <col min="5125" max="5125" width="13.42578125" style="8" customWidth="1"/>
    <col min="5126" max="5126" width="13.85546875" style="8" customWidth="1"/>
    <col min="5127" max="5131" width="16.5703125" style="8" customWidth="1"/>
    <col min="5132" max="5132" width="20.5703125" style="8" customWidth="1"/>
    <col min="5133" max="5133" width="21.140625" style="8" customWidth="1"/>
    <col min="5134" max="5134" width="9.5703125" style="8" customWidth="1"/>
    <col min="5135" max="5135" width="0.42578125" style="8" customWidth="1"/>
    <col min="5136" max="5142" width="6.42578125" style="8" customWidth="1"/>
    <col min="5143" max="5371" width="11.42578125" style="8"/>
    <col min="5372" max="5372" width="1" style="8" customWidth="1"/>
    <col min="5373" max="5373" width="4.28515625" style="8" customWidth="1"/>
    <col min="5374" max="5374" width="34.7109375" style="8" customWidth="1"/>
    <col min="5375" max="5375" width="0" style="8" hidden="1" customWidth="1"/>
    <col min="5376" max="5376" width="20" style="8" customWidth="1"/>
    <col min="5377" max="5377" width="20.85546875" style="8" customWidth="1"/>
    <col min="5378" max="5378" width="25" style="8" customWidth="1"/>
    <col min="5379" max="5379" width="18.7109375" style="8" customWidth="1"/>
    <col min="5380" max="5380" width="29.7109375" style="8" customWidth="1"/>
    <col min="5381" max="5381" width="13.42578125" style="8" customWidth="1"/>
    <col min="5382" max="5382" width="13.85546875" style="8" customWidth="1"/>
    <col min="5383" max="5387" width="16.5703125" style="8" customWidth="1"/>
    <col min="5388" max="5388" width="20.5703125" style="8" customWidth="1"/>
    <col min="5389" max="5389" width="21.140625" style="8" customWidth="1"/>
    <col min="5390" max="5390" width="9.5703125" style="8" customWidth="1"/>
    <col min="5391" max="5391" width="0.42578125" style="8" customWidth="1"/>
    <col min="5392" max="5398" width="6.42578125" style="8" customWidth="1"/>
    <col min="5399" max="5627" width="11.42578125" style="8"/>
    <col min="5628" max="5628" width="1" style="8" customWidth="1"/>
    <col min="5629" max="5629" width="4.28515625" style="8" customWidth="1"/>
    <col min="5630" max="5630" width="34.7109375" style="8" customWidth="1"/>
    <col min="5631" max="5631" width="0" style="8" hidden="1" customWidth="1"/>
    <col min="5632" max="5632" width="20" style="8" customWidth="1"/>
    <col min="5633" max="5633" width="20.85546875" style="8" customWidth="1"/>
    <col min="5634" max="5634" width="25" style="8" customWidth="1"/>
    <col min="5635" max="5635" width="18.7109375" style="8" customWidth="1"/>
    <col min="5636" max="5636" width="29.7109375" style="8" customWidth="1"/>
    <col min="5637" max="5637" width="13.42578125" style="8" customWidth="1"/>
    <col min="5638" max="5638" width="13.85546875" style="8" customWidth="1"/>
    <col min="5639" max="5643" width="16.5703125" style="8" customWidth="1"/>
    <col min="5644" max="5644" width="20.5703125" style="8" customWidth="1"/>
    <col min="5645" max="5645" width="21.140625" style="8" customWidth="1"/>
    <col min="5646" max="5646" width="9.5703125" style="8" customWidth="1"/>
    <col min="5647" max="5647" width="0.42578125" style="8" customWidth="1"/>
    <col min="5648" max="5654" width="6.42578125" style="8" customWidth="1"/>
    <col min="5655" max="5883" width="11.42578125" style="8"/>
    <col min="5884" max="5884" width="1" style="8" customWidth="1"/>
    <col min="5885" max="5885" width="4.28515625" style="8" customWidth="1"/>
    <col min="5886" max="5886" width="34.7109375" style="8" customWidth="1"/>
    <col min="5887" max="5887" width="0" style="8" hidden="1" customWidth="1"/>
    <col min="5888" max="5888" width="20" style="8" customWidth="1"/>
    <col min="5889" max="5889" width="20.85546875" style="8" customWidth="1"/>
    <col min="5890" max="5890" width="25" style="8" customWidth="1"/>
    <col min="5891" max="5891" width="18.7109375" style="8" customWidth="1"/>
    <col min="5892" max="5892" width="29.7109375" style="8" customWidth="1"/>
    <col min="5893" max="5893" width="13.42578125" style="8" customWidth="1"/>
    <col min="5894" max="5894" width="13.85546875" style="8" customWidth="1"/>
    <col min="5895" max="5899" width="16.5703125" style="8" customWidth="1"/>
    <col min="5900" max="5900" width="20.5703125" style="8" customWidth="1"/>
    <col min="5901" max="5901" width="21.140625" style="8" customWidth="1"/>
    <col min="5902" max="5902" width="9.5703125" style="8" customWidth="1"/>
    <col min="5903" max="5903" width="0.42578125" style="8" customWidth="1"/>
    <col min="5904" max="5910" width="6.42578125" style="8" customWidth="1"/>
    <col min="5911" max="6139" width="11.42578125" style="8"/>
    <col min="6140" max="6140" width="1" style="8" customWidth="1"/>
    <col min="6141" max="6141" width="4.28515625" style="8" customWidth="1"/>
    <col min="6142" max="6142" width="34.7109375" style="8" customWidth="1"/>
    <col min="6143" max="6143" width="0" style="8" hidden="1" customWidth="1"/>
    <col min="6144" max="6144" width="20" style="8" customWidth="1"/>
    <col min="6145" max="6145" width="20.85546875" style="8" customWidth="1"/>
    <col min="6146" max="6146" width="25" style="8" customWidth="1"/>
    <col min="6147" max="6147" width="18.7109375" style="8" customWidth="1"/>
    <col min="6148" max="6148" width="29.7109375" style="8" customWidth="1"/>
    <col min="6149" max="6149" width="13.42578125" style="8" customWidth="1"/>
    <col min="6150" max="6150" width="13.85546875" style="8" customWidth="1"/>
    <col min="6151" max="6155" width="16.5703125" style="8" customWidth="1"/>
    <col min="6156" max="6156" width="20.5703125" style="8" customWidth="1"/>
    <col min="6157" max="6157" width="21.140625" style="8" customWidth="1"/>
    <col min="6158" max="6158" width="9.5703125" style="8" customWidth="1"/>
    <col min="6159" max="6159" width="0.42578125" style="8" customWidth="1"/>
    <col min="6160" max="6166" width="6.42578125" style="8" customWidth="1"/>
    <col min="6167" max="6395" width="11.42578125" style="8"/>
    <col min="6396" max="6396" width="1" style="8" customWidth="1"/>
    <col min="6397" max="6397" width="4.28515625" style="8" customWidth="1"/>
    <col min="6398" max="6398" width="34.7109375" style="8" customWidth="1"/>
    <col min="6399" max="6399" width="0" style="8" hidden="1" customWidth="1"/>
    <col min="6400" max="6400" width="20" style="8" customWidth="1"/>
    <col min="6401" max="6401" width="20.85546875" style="8" customWidth="1"/>
    <col min="6402" max="6402" width="25" style="8" customWidth="1"/>
    <col min="6403" max="6403" width="18.7109375" style="8" customWidth="1"/>
    <col min="6404" max="6404" width="29.7109375" style="8" customWidth="1"/>
    <col min="6405" max="6405" width="13.42578125" style="8" customWidth="1"/>
    <col min="6406" max="6406" width="13.85546875" style="8" customWidth="1"/>
    <col min="6407" max="6411" width="16.5703125" style="8" customWidth="1"/>
    <col min="6412" max="6412" width="20.5703125" style="8" customWidth="1"/>
    <col min="6413" max="6413" width="21.140625" style="8" customWidth="1"/>
    <col min="6414" max="6414" width="9.5703125" style="8" customWidth="1"/>
    <col min="6415" max="6415" width="0.42578125" style="8" customWidth="1"/>
    <col min="6416" max="6422" width="6.42578125" style="8" customWidth="1"/>
    <col min="6423" max="6651" width="11.42578125" style="8"/>
    <col min="6652" max="6652" width="1" style="8" customWidth="1"/>
    <col min="6653" max="6653" width="4.28515625" style="8" customWidth="1"/>
    <col min="6654" max="6654" width="34.7109375" style="8" customWidth="1"/>
    <col min="6655" max="6655" width="0" style="8" hidden="1" customWidth="1"/>
    <col min="6656" max="6656" width="20" style="8" customWidth="1"/>
    <col min="6657" max="6657" width="20.85546875" style="8" customWidth="1"/>
    <col min="6658" max="6658" width="25" style="8" customWidth="1"/>
    <col min="6659" max="6659" width="18.7109375" style="8" customWidth="1"/>
    <col min="6660" max="6660" width="29.7109375" style="8" customWidth="1"/>
    <col min="6661" max="6661" width="13.42578125" style="8" customWidth="1"/>
    <col min="6662" max="6662" width="13.85546875" style="8" customWidth="1"/>
    <col min="6663" max="6667" width="16.5703125" style="8" customWidth="1"/>
    <col min="6668" max="6668" width="20.5703125" style="8" customWidth="1"/>
    <col min="6669" max="6669" width="21.140625" style="8" customWidth="1"/>
    <col min="6670" max="6670" width="9.5703125" style="8" customWidth="1"/>
    <col min="6671" max="6671" width="0.42578125" style="8" customWidth="1"/>
    <col min="6672" max="6678" width="6.42578125" style="8" customWidth="1"/>
    <col min="6679" max="6907" width="11.42578125" style="8"/>
    <col min="6908" max="6908" width="1" style="8" customWidth="1"/>
    <col min="6909" max="6909" width="4.28515625" style="8" customWidth="1"/>
    <col min="6910" max="6910" width="34.7109375" style="8" customWidth="1"/>
    <col min="6911" max="6911" width="0" style="8" hidden="1" customWidth="1"/>
    <col min="6912" max="6912" width="20" style="8" customWidth="1"/>
    <col min="6913" max="6913" width="20.85546875" style="8" customWidth="1"/>
    <col min="6914" max="6914" width="25" style="8" customWidth="1"/>
    <col min="6915" max="6915" width="18.7109375" style="8" customWidth="1"/>
    <col min="6916" max="6916" width="29.7109375" style="8" customWidth="1"/>
    <col min="6917" max="6917" width="13.42578125" style="8" customWidth="1"/>
    <col min="6918" max="6918" width="13.85546875" style="8" customWidth="1"/>
    <col min="6919" max="6923" width="16.5703125" style="8" customWidth="1"/>
    <col min="6924" max="6924" width="20.5703125" style="8" customWidth="1"/>
    <col min="6925" max="6925" width="21.140625" style="8" customWidth="1"/>
    <col min="6926" max="6926" width="9.5703125" style="8" customWidth="1"/>
    <col min="6927" max="6927" width="0.42578125" style="8" customWidth="1"/>
    <col min="6928" max="6934" width="6.42578125" style="8" customWidth="1"/>
    <col min="6935" max="7163" width="11.42578125" style="8"/>
    <col min="7164" max="7164" width="1" style="8" customWidth="1"/>
    <col min="7165" max="7165" width="4.28515625" style="8" customWidth="1"/>
    <col min="7166" max="7166" width="34.7109375" style="8" customWidth="1"/>
    <col min="7167" max="7167" width="0" style="8" hidden="1" customWidth="1"/>
    <col min="7168" max="7168" width="20" style="8" customWidth="1"/>
    <col min="7169" max="7169" width="20.85546875" style="8" customWidth="1"/>
    <col min="7170" max="7170" width="25" style="8" customWidth="1"/>
    <col min="7171" max="7171" width="18.7109375" style="8" customWidth="1"/>
    <col min="7172" max="7172" width="29.7109375" style="8" customWidth="1"/>
    <col min="7173" max="7173" width="13.42578125" style="8" customWidth="1"/>
    <col min="7174" max="7174" width="13.85546875" style="8" customWidth="1"/>
    <col min="7175" max="7179" width="16.5703125" style="8" customWidth="1"/>
    <col min="7180" max="7180" width="20.5703125" style="8" customWidth="1"/>
    <col min="7181" max="7181" width="21.140625" style="8" customWidth="1"/>
    <col min="7182" max="7182" width="9.5703125" style="8" customWidth="1"/>
    <col min="7183" max="7183" width="0.42578125" style="8" customWidth="1"/>
    <col min="7184" max="7190" width="6.42578125" style="8" customWidth="1"/>
    <col min="7191" max="7419" width="11.42578125" style="8"/>
    <col min="7420" max="7420" width="1" style="8" customWidth="1"/>
    <col min="7421" max="7421" width="4.28515625" style="8" customWidth="1"/>
    <col min="7422" max="7422" width="34.7109375" style="8" customWidth="1"/>
    <col min="7423" max="7423" width="0" style="8" hidden="1" customWidth="1"/>
    <col min="7424" max="7424" width="20" style="8" customWidth="1"/>
    <col min="7425" max="7425" width="20.85546875" style="8" customWidth="1"/>
    <col min="7426" max="7426" width="25" style="8" customWidth="1"/>
    <col min="7427" max="7427" width="18.7109375" style="8" customWidth="1"/>
    <col min="7428" max="7428" width="29.7109375" style="8" customWidth="1"/>
    <col min="7429" max="7429" width="13.42578125" style="8" customWidth="1"/>
    <col min="7430" max="7430" width="13.85546875" style="8" customWidth="1"/>
    <col min="7431" max="7435" width="16.5703125" style="8" customWidth="1"/>
    <col min="7436" max="7436" width="20.5703125" style="8" customWidth="1"/>
    <col min="7437" max="7437" width="21.140625" style="8" customWidth="1"/>
    <col min="7438" max="7438" width="9.5703125" style="8" customWidth="1"/>
    <col min="7439" max="7439" width="0.42578125" style="8" customWidth="1"/>
    <col min="7440" max="7446" width="6.42578125" style="8" customWidth="1"/>
    <col min="7447" max="7675" width="11.42578125" style="8"/>
    <col min="7676" max="7676" width="1" style="8" customWidth="1"/>
    <col min="7677" max="7677" width="4.28515625" style="8" customWidth="1"/>
    <col min="7678" max="7678" width="34.7109375" style="8" customWidth="1"/>
    <col min="7679" max="7679" width="0" style="8" hidden="1" customWidth="1"/>
    <col min="7680" max="7680" width="20" style="8" customWidth="1"/>
    <col min="7681" max="7681" width="20.85546875" style="8" customWidth="1"/>
    <col min="7682" max="7682" width="25" style="8" customWidth="1"/>
    <col min="7683" max="7683" width="18.7109375" style="8" customWidth="1"/>
    <col min="7684" max="7684" width="29.7109375" style="8" customWidth="1"/>
    <col min="7685" max="7685" width="13.42578125" style="8" customWidth="1"/>
    <col min="7686" max="7686" width="13.85546875" style="8" customWidth="1"/>
    <col min="7687" max="7691" width="16.5703125" style="8" customWidth="1"/>
    <col min="7692" max="7692" width="20.5703125" style="8" customWidth="1"/>
    <col min="7693" max="7693" width="21.140625" style="8" customWidth="1"/>
    <col min="7694" max="7694" width="9.5703125" style="8" customWidth="1"/>
    <col min="7695" max="7695" width="0.42578125" style="8" customWidth="1"/>
    <col min="7696" max="7702" width="6.42578125" style="8" customWidth="1"/>
    <col min="7703" max="7931" width="11.42578125" style="8"/>
    <col min="7932" max="7932" width="1" style="8" customWidth="1"/>
    <col min="7933" max="7933" width="4.28515625" style="8" customWidth="1"/>
    <col min="7934" max="7934" width="34.7109375" style="8" customWidth="1"/>
    <col min="7935" max="7935" width="0" style="8" hidden="1" customWidth="1"/>
    <col min="7936" max="7936" width="20" style="8" customWidth="1"/>
    <col min="7937" max="7937" width="20.85546875" style="8" customWidth="1"/>
    <col min="7938" max="7938" width="25" style="8" customWidth="1"/>
    <col min="7939" max="7939" width="18.7109375" style="8" customWidth="1"/>
    <col min="7940" max="7940" width="29.7109375" style="8" customWidth="1"/>
    <col min="7941" max="7941" width="13.42578125" style="8" customWidth="1"/>
    <col min="7942" max="7942" width="13.85546875" style="8" customWidth="1"/>
    <col min="7943" max="7947" width="16.5703125" style="8" customWidth="1"/>
    <col min="7948" max="7948" width="20.5703125" style="8" customWidth="1"/>
    <col min="7949" max="7949" width="21.140625" style="8" customWidth="1"/>
    <col min="7950" max="7950" width="9.5703125" style="8" customWidth="1"/>
    <col min="7951" max="7951" width="0.42578125" style="8" customWidth="1"/>
    <col min="7952" max="7958" width="6.42578125" style="8" customWidth="1"/>
    <col min="7959" max="8187" width="11.42578125" style="8"/>
    <col min="8188" max="8188" width="1" style="8" customWidth="1"/>
    <col min="8189" max="8189" width="4.28515625" style="8" customWidth="1"/>
    <col min="8190" max="8190" width="34.7109375" style="8" customWidth="1"/>
    <col min="8191" max="8191" width="0" style="8" hidden="1" customWidth="1"/>
    <col min="8192" max="8192" width="20" style="8" customWidth="1"/>
    <col min="8193" max="8193" width="20.85546875" style="8" customWidth="1"/>
    <col min="8194" max="8194" width="25" style="8" customWidth="1"/>
    <col min="8195" max="8195" width="18.7109375" style="8" customWidth="1"/>
    <col min="8196" max="8196" width="29.7109375" style="8" customWidth="1"/>
    <col min="8197" max="8197" width="13.42578125" style="8" customWidth="1"/>
    <col min="8198" max="8198" width="13.85546875" style="8" customWidth="1"/>
    <col min="8199" max="8203" width="16.5703125" style="8" customWidth="1"/>
    <col min="8204" max="8204" width="20.5703125" style="8" customWidth="1"/>
    <col min="8205" max="8205" width="21.140625" style="8" customWidth="1"/>
    <col min="8206" max="8206" width="9.5703125" style="8" customWidth="1"/>
    <col min="8207" max="8207" width="0.42578125" style="8" customWidth="1"/>
    <col min="8208" max="8214" width="6.42578125" style="8" customWidth="1"/>
    <col min="8215" max="8443" width="11.42578125" style="8"/>
    <col min="8444" max="8444" width="1" style="8" customWidth="1"/>
    <col min="8445" max="8445" width="4.28515625" style="8" customWidth="1"/>
    <col min="8446" max="8446" width="34.7109375" style="8" customWidth="1"/>
    <col min="8447" max="8447" width="0" style="8" hidden="1" customWidth="1"/>
    <col min="8448" max="8448" width="20" style="8" customWidth="1"/>
    <col min="8449" max="8449" width="20.85546875" style="8" customWidth="1"/>
    <col min="8450" max="8450" width="25" style="8" customWidth="1"/>
    <col min="8451" max="8451" width="18.7109375" style="8" customWidth="1"/>
    <col min="8452" max="8452" width="29.7109375" style="8" customWidth="1"/>
    <col min="8453" max="8453" width="13.42578125" style="8" customWidth="1"/>
    <col min="8454" max="8454" width="13.85546875" style="8" customWidth="1"/>
    <col min="8455" max="8459" width="16.5703125" style="8" customWidth="1"/>
    <col min="8460" max="8460" width="20.5703125" style="8" customWidth="1"/>
    <col min="8461" max="8461" width="21.140625" style="8" customWidth="1"/>
    <col min="8462" max="8462" width="9.5703125" style="8" customWidth="1"/>
    <col min="8463" max="8463" width="0.42578125" style="8" customWidth="1"/>
    <col min="8464" max="8470" width="6.42578125" style="8" customWidth="1"/>
    <col min="8471" max="8699" width="11.42578125" style="8"/>
    <col min="8700" max="8700" width="1" style="8" customWidth="1"/>
    <col min="8701" max="8701" width="4.28515625" style="8" customWidth="1"/>
    <col min="8702" max="8702" width="34.7109375" style="8" customWidth="1"/>
    <col min="8703" max="8703" width="0" style="8" hidden="1" customWidth="1"/>
    <col min="8704" max="8704" width="20" style="8" customWidth="1"/>
    <col min="8705" max="8705" width="20.85546875" style="8" customWidth="1"/>
    <col min="8706" max="8706" width="25" style="8" customWidth="1"/>
    <col min="8707" max="8707" width="18.7109375" style="8" customWidth="1"/>
    <col min="8708" max="8708" width="29.7109375" style="8" customWidth="1"/>
    <col min="8709" max="8709" width="13.42578125" style="8" customWidth="1"/>
    <col min="8710" max="8710" width="13.85546875" style="8" customWidth="1"/>
    <col min="8711" max="8715" width="16.5703125" style="8" customWidth="1"/>
    <col min="8716" max="8716" width="20.5703125" style="8" customWidth="1"/>
    <col min="8717" max="8717" width="21.140625" style="8" customWidth="1"/>
    <col min="8718" max="8718" width="9.5703125" style="8" customWidth="1"/>
    <col min="8719" max="8719" width="0.42578125" style="8" customWidth="1"/>
    <col min="8720" max="8726" width="6.42578125" style="8" customWidth="1"/>
    <col min="8727" max="8955" width="11.42578125" style="8"/>
    <col min="8956" max="8956" width="1" style="8" customWidth="1"/>
    <col min="8957" max="8957" width="4.28515625" style="8" customWidth="1"/>
    <col min="8958" max="8958" width="34.7109375" style="8" customWidth="1"/>
    <col min="8959" max="8959" width="0" style="8" hidden="1" customWidth="1"/>
    <col min="8960" max="8960" width="20" style="8" customWidth="1"/>
    <col min="8961" max="8961" width="20.85546875" style="8" customWidth="1"/>
    <col min="8962" max="8962" width="25" style="8" customWidth="1"/>
    <col min="8963" max="8963" width="18.7109375" style="8" customWidth="1"/>
    <col min="8964" max="8964" width="29.7109375" style="8" customWidth="1"/>
    <col min="8965" max="8965" width="13.42578125" style="8" customWidth="1"/>
    <col min="8966" max="8966" width="13.85546875" style="8" customWidth="1"/>
    <col min="8967" max="8971" width="16.5703125" style="8" customWidth="1"/>
    <col min="8972" max="8972" width="20.5703125" style="8" customWidth="1"/>
    <col min="8973" max="8973" width="21.140625" style="8" customWidth="1"/>
    <col min="8974" max="8974" width="9.5703125" style="8" customWidth="1"/>
    <col min="8975" max="8975" width="0.42578125" style="8" customWidth="1"/>
    <col min="8976" max="8982" width="6.42578125" style="8" customWidth="1"/>
    <col min="8983" max="9211" width="11.42578125" style="8"/>
    <col min="9212" max="9212" width="1" style="8" customWidth="1"/>
    <col min="9213" max="9213" width="4.28515625" style="8" customWidth="1"/>
    <col min="9214" max="9214" width="34.7109375" style="8" customWidth="1"/>
    <col min="9215" max="9215" width="0" style="8" hidden="1" customWidth="1"/>
    <col min="9216" max="9216" width="20" style="8" customWidth="1"/>
    <col min="9217" max="9217" width="20.85546875" style="8" customWidth="1"/>
    <col min="9218" max="9218" width="25" style="8" customWidth="1"/>
    <col min="9219" max="9219" width="18.7109375" style="8" customWidth="1"/>
    <col min="9220" max="9220" width="29.7109375" style="8" customWidth="1"/>
    <col min="9221" max="9221" width="13.42578125" style="8" customWidth="1"/>
    <col min="9222" max="9222" width="13.85546875" style="8" customWidth="1"/>
    <col min="9223" max="9227" width="16.5703125" style="8" customWidth="1"/>
    <col min="9228" max="9228" width="20.5703125" style="8" customWidth="1"/>
    <col min="9229" max="9229" width="21.140625" style="8" customWidth="1"/>
    <col min="9230" max="9230" width="9.5703125" style="8" customWidth="1"/>
    <col min="9231" max="9231" width="0.42578125" style="8" customWidth="1"/>
    <col min="9232" max="9238" width="6.42578125" style="8" customWidth="1"/>
    <col min="9239" max="9467" width="11.42578125" style="8"/>
    <col min="9468" max="9468" width="1" style="8" customWidth="1"/>
    <col min="9469" max="9469" width="4.28515625" style="8" customWidth="1"/>
    <col min="9470" max="9470" width="34.7109375" style="8" customWidth="1"/>
    <col min="9471" max="9471" width="0" style="8" hidden="1" customWidth="1"/>
    <col min="9472" max="9472" width="20" style="8" customWidth="1"/>
    <col min="9473" max="9473" width="20.85546875" style="8" customWidth="1"/>
    <col min="9474" max="9474" width="25" style="8" customWidth="1"/>
    <col min="9475" max="9475" width="18.7109375" style="8" customWidth="1"/>
    <col min="9476" max="9476" width="29.7109375" style="8" customWidth="1"/>
    <col min="9477" max="9477" width="13.42578125" style="8" customWidth="1"/>
    <col min="9478" max="9478" width="13.85546875" style="8" customWidth="1"/>
    <col min="9479" max="9483" width="16.5703125" style="8" customWidth="1"/>
    <col min="9484" max="9484" width="20.5703125" style="8" customWidth="1"/>
    <col min="9485" max="9485" width="21.140625" style="8" customWidth="1"/>
    <col min="9486" max="9486" width="9.5703125" style="8" customWidth="1"/>
    <col min="9487" max="9487" width="0.42578125" style="8" customWidth="1"/>
    <col min="9488" max="9494" width="6.42578125" style="8" customWidth="1"/>
    <col min="9495" max="9723" width="11.42578125" style="8"/>
    <col min="9724" max="9724" width="1" style="8" customWidth="1"/>
    <col min="9725" max="9725" width="4.28515625" style="8" customWidth="1"/>
    <col min="9726" max="9726" width="34.7109375" style="8" customWidth="1"/>
    <col min="9727" max="9727" width="0" style="8" hidden="1" customWidth="1"/>
    <col min="9728" max="9728" width="20" style="8" customWidth="1"/>
    <col min="9729" max="9729" width="20.85546875" style="8" customWidth="1"/>
    <col min="9730" max="9730" width="25" style="8" customWidth="1"/>
    <col min="9731" max="9731" width="18.7109375" style="8" customWidth="1"/>
    <col min="9732" max="9732" width="29.7109375" style="8" customWidth="1"/>
    <col min="9733" max="9733" width="13.42578125" style="8" customWidth="1"/>
    <col min="9734" max="9734" width="13.85546875" style="8" customWidth="1"/>
    <col min="9735" max="9739" width="16.5703125" style="8" customWidth="1"/>
    <col min="9740" max="9740" width="20.5703125" style="8" customWidth="1"/>
    <col min="9741" max="9741" width="21.140625" style="8" customWidth="1"/>
    <col min="9742" max="9742" width="9.5703125" style="8" customWidth="1"/>
    <col min="9743" max="9743" width="0.42578125" style="8" customWidth="1"/>
    <col min="9744" max="9750" width="6.42578125" style="8" customWidth="1"/>
    <col min="9751" max="9979" width="11.42578125" style="8"/>
    <col min="9980" max="9980" width="1" style="8" customWidth="1"/>
    <col min="9981" max="9981" width="4.28515625" style="8" customWidth="1"/>
    <col min="9982" max="9982" width="34.7109375" style="8" customWidth="1"/>
    <col min="9983" max="9983" width="0" style="8" hidden="1" customWidth="1"/>
    <col min="9984" max="9984" width="20" style="8" customWidth="1"/>
    <col min="9985" max="9985" width="20.85546875" style="8" customWidth="1"/>
    <col min="9986" max="9986" width="25" style="8" customWidth="1"/>
    <col min="9987" max="9987" width="18.7109375" style="8" customWidth="1"/>
    <col min="9988" max="9988" width="29.7109375" style="8" customWidth="1"/>
    <col min="9989" max="9989" width="13.42578125" style="8" customWidth="1"/>
    <col min="9990" max="9990" width="13.85546875" style="8" customWidth="1"/>
    <col min="9991" max="9995" width="16.5703125" style="8" customWidth="1"/>
    <col min="9996" max="9996" width="20.5703125" style="8" customWidth="1"/>
    <col min="9997" max="9997" width="21.140625" style="8" customWidth="1"/>
    <col min="9998" max="9998" width="9.5703125" style="8" customWidth="1"/>
    <col min="9999" max="9999" width="0.42578125" style="8" customWidth="1"/>
    <col min="10000" max="10006" width="6.42578125" style="8" customWidth="1"/>
    <col min="10007" max="10235" width="11.42578125" style="8"/>
    <col min="10236" max="10236" width="1" style="8" customWidth="1"/>
    <col min="10237" max="10237" width="4.28515625" style="8" customWidth="1"/>
    <col min="10238" max="10238" width="34.7109375" style="8" customWidth="1"/>
    <col min="10239" max="10239" width="0" style="8" hidden="1" customWidth="1"/>
    <col min="10240" max="10240" width="20" style="8" customWidth="1"/>
    <col min="10241" max="10241" width="20.85546875" style="8" customWidth="1"/>
    <col min="10242" max="10242" width="25" style="8" customWidth="1"/>
    <col min="10243" max="10243" width="18.7109375" style="8" customWidth="1"/>
    <col min="10244" max="10244" width="29.7109375" style="8" customWidth="1"/>
    <col min="10245" max="10245" width="13.42578125" style="8" customWidth="1"/>
    <col min="10246" max="10246" width="13.85546875" style="8" customWidth="1"/>
    <col min="10247" max="10251" width="16.5703125" style="8" customWidth="1"/>
    <col min="10252" max="10252" width="20.5703125" style="8" customWidth="1"/>
    <col min="10253" max="10253" width="21.140625" style="8" customWidth="1"/>
    <col min="10254" max="10254" width="9.5703125" style="8" customWidth="1"/>
    <col min="10255" max="10255" width="0.42578125" style="8" customWidth="1"/>
    <col min="10256" max="10262" width="6.42578125" style="8" customWidth="1"/>
    <col min="10263" max="10491" width="11.42578125" style="8"/>
    <col min="10492" max="10492" width="1" style="8" customWidth="1"/>
    <col min="10493" max="10493" width="4.28515625" style="8" customWidth="1"/>
    <col min="10494" max="10494" width="34.7109375" style="8" customWidth="1"/>
    <col min="10495" max="10495" width="0" style="8" hidden="1" customWidth="1"/>
    <col min="10496" max="10496" width="20" style="8" customWidth="1"/>
    <col min="10497" max="10497" width="20.85546875" style="8" customWidth="1"/>
    <col min="10498" max="10498" width="25" style="8" customWidth="1"/>
    <col min="10499" max="10499" width="18.7109375" style="8" customWidth="1"/>
    <col min="10500" max="10500" width="29.7109375" style="8" customWidth="1"/>
    <col min="10501" max="10501" width="13.42578125" style="8" customWidth="1"/>
    <col min="10502" max="10502" width="13.85546875" style="8" customWidth="1"/>
    <col min="10503" max="10507" width="16.5703125" style="8" customWidth="1"/>
    <col min="10508" max="10508" width="20.5703125" style="8" customWidth="1"/>
    <col min="10509" max="10509" width="21.140625" style="8" customWidth="1"/>
    <col min="10510" max="10510" width="9.5703125" style="8" customWidth="1"/>
    <col min="10511" max="10511" width="0.42578125" style="8" customWidth="1"/>
    <col min="10512" max="10518" width="6.42578125" style="8" customWidth="1"/>
    <col min="10519" max="10747" width="11.42578125" style="8"/>
    <col min="10748" max="10748" width="1" style="8" customWidth="1"/>
    <col min="10749" max="10749" width="4.28515625" style="8" customWidth="1"/>
    <col min="10750" max="10750" width="34.7109375" style="8" customWidth="1"/>
    <col min="10751" max="10751" width="0" style="8" hidden="1" customWidth="1"/>
    <col min="10752" max="10752" width="20" style="8" customWidth="1"/>
    <col min="10753" max="10753" width="20.85546875" style="8" customWidth="1"/>
    <col min="10754" max="10754" width="25" style="8" customWidth="1"/>
    <col min="10755" max="10755" width="18.7109375" style="8" customWidth="1"/>
    <col min="10756" max="10756" width="29.7109375" style="8" customWidth="1"/>
    <col min="10757" max="10757" width="13.42578125" style="8" customWidth="1"/>
    <col min="10758" max="10758" width="13.85546875" style="8" customWidth="1"/>
    <col min="10759" max="10763" width="16.5703125" style="8" customWidth="1"/>
    <col min="10764" max="10764" width="20.5703125" style="8" customWidth="1"/>
    <col min="10765" max="10765" width="21.140625" style="8" customWidth="1"/>
    <col min="10766" max="10766" width="9.5703125" style="8" customWidth="1"/>
    <col min="10767" max="10767" width="0.42578125" style="8" customWidth="1"/>
    <col min="10768" max="10774" width="6.42578125" style="8" customWidth="1"/>
    <col min="10775" max="11003" width="11.42578125" style="8"/>
    <col min="11004" max="11004" width="1" style="8" customWidth="1"/>
    <col min="11005" max="11005" width="4.28515625" style="8" customWidth="1"/>
    <col min="11006" max="11006" width="34.7109375" style="8" customWidth="1"/>
    <col min="11007" max="11007" width="0" style="8" hidden="1" customWidth="1"/>
    <col min="11008" max="11008" width="20" style="8" customWidth="1"/>
    <col min="11009" max="11009" width="20.85546875" style="8" customWidth="1"/>
    <col min="11010" max="11010" width="25" style="8" customWidth="1"/>
    <col min="11011" max="11011" width="18.7109375" style="8" customWidth="1"/>
    <col min="11012" max="11012" width="29.7109375" style="8" customWidth="1"/>
    <col min="11013" max="11013" width="13.42578125" style="8" customWidth="1"/>
    <col min="11014" max="11014" width="13.85546875" style="8" customWidth="1"/>
    <col min="11015" max="11019" width="16.5703125" style="8" customWidth="1"/>
    <col min="11020" max="11020" width="20.5703125" style="8" customWidth="1"/>
    <col min="11021" max="11021" width="21.140625" style="8" customWidth="1"/>
    <col min="11022" max="11022" width="9.5703125" style="8" customWidth="1"/>
    <col min="11023" max="11023" width="0.42578125" style="8" customWidth="1"/>
    <col min="11024" max="11030" width="6.42578125" style="8" customWidth="1"/>
    <col min="11031" max="11259" width="11.42578125" style="8"/>
    <col min="11260" max="11260" width="1" style="8" customWidth="1"/>
    <col min="11261" max="11261" width="4.28515625" style="8" customWidth="1"/>
    <col min="11262" max="11262" width="34.7109375" style="8" customWidth="1"/>
    <col min="11263" max="11263" width="0" style="8" hidden="1" customWidth="1"/>
    <col min="11264" max="11264" width="20" style="8" customWidth="1"/>
    <col min="11265" max="11265" width="20.85546875" style="8" customWidth="1"/>
    <col min="11266" max="11266" width="25" style="8" customWidth="1"/>
    <col min="11267" max="11267" width="18.7109375" style="8" customWidth="1"/>
    <col min="11268" max="11268" width="29.7109375" style="8" customWidth="1"/>
    <col min="11269" max="11269" width="13.42578125" style="8" customWidth="1"/>
    <col min="11270" max="11270" width="13.85546875" style="8" customWidth="1"/>
    <col min="11271" max="11275" width="16.5703125" style="8" customWidth="1"/>
    <col min="11276" max="11276" width="20.5703125" style="8" customWidth="1"/>
    <col min="11277" max="11277" width="21.140625" style="8" customWidth="1"/>
    <col min="11278" max="11278" width="9.5703125" style="8" customWidth="1"/>
    <col min="11279" max="11279" width="0.42578125" style="8" customWidth="1"/>
    <col min="11280" max="11286" width="6.42578125" style="8" customWidth="1"/>
    <col min="11287" max="11515" width="11.42578125" style="8"/>
    <col min="11516" max="11516" width="1" style="8" customWidth="1"/>
    <col min="11517" max="11517" width="4.28515625" style="8" customWidth="1"/>
    <col min="11518" max="11518" width="34.7109375" style="8" customWidth="1"/>
    <col min="11519" max="11519" width="0" style="8" hidden="1" customWidth="1"/>
    <col min="11520" max="11520" width="20" style="8" customWidth="1"/>
    <col min="11521" max="11521" width="20.85546875" style="8" customWidth="1"/>
    <col min="11522" max="11522" width="25" style="8" customWidth="1"/>
    <col min="11523" max="11523" width="18.7109375" style="8" customWidth="1"/>
    <col min="11524" max="11524" width="29.7109375" style="8" customWidth="1"/>
    <col min="11525" max="11525" width="13.42578125" style="8" customWidth="1"/>
    <col min="11526" max="11526" width="13.85546875" style="8" customWidth="1"/>
    <col min="11527" max="11531" width="16.5703125" style="8" customWidth="1"/>
    <col min="11532" max="11532" width="20.5703125" style="8" customWidth="1"/>
    <col min="11533" max="11533" width="21.140625" style="8" customWidth="1"/>
    <col min="11534" max="11534" width="9.5703125" style="8" customWidth="1"/>
    <col min="11535" max="11535" width="0.42578125" style="8" customWidth="1"/>
    <col min="11536" max="11542" width="6.42578125" style="8" customWidth="1"/>
    <col min="11543" max="11771" width="11.42578125" style="8"/>
    <col min="11772" max="11772" width="1" style="8" customWidth="1"/>
    <col min="11773" max="11773" width="4.28515625" style="8" customWidth="1"/>
    <col min="11774" max="11774" width="34.7109375" style="8" customWidth="1"/>
    <col min="11775" max="11775" width="0" style="8" hidden="1" customWidth="1"/>
    <col min="11776" max="11776" width="20" style="8" customWidth="1"/>
    <col min="11777" max="11777" width="20.85546875" style="8" customWidth="1"/>
    <col min="11778" max="11778" width="25" style="8" customWidth="1"/>
    <col min="11779" max="11779" width="18.7109375" style="8" customWidth="1"/>
    <col min="11780" max="11780" width="29.7109375" style="8" customWidth="1"/>
    <col min="11781" max="11781" width="13.42578125" style="8" customWidth="1"/>
    <col min="11782" max="11782" width="13.85546875" style="8" customWidth="1"/>
    <col min="11783" max="11787" width="16.5703125" style="8" customWidth="1"/>
    <col min="11788" max="11788" width="20.5703125" style="8" customWidth="1"/>
    <col min="11789" max="11789" width="21.140625" style="8" customWidth="1"/>
    <col min="11790" max="11790" width="9.5703125" style="8" customWidth="1"/>
    <col min="11791" max="11791" width="0.42578125" style="8" customWidth="1"/>
    <col min="11792" max="11798" width="6.42578125" style="8" customWidth="1"/>
    <col min="11799" max="12027" width="11.42578125" style="8"/>
    <col min="12028" max="12028" width="1" style="8" customWidth="1"/>
    <col min="12029" max="12029" width="4.28515625" style="8" customWidth="1"/>
    <col min="12030" max="12030" width="34.7109375" style="8" customWidth="1"/>
    <col min="12031" max="12031" width="0" style="8" hidden="1" customWidth="1"/>
    <col min="12032" max="12032" width="20" style="8" customWidth="1"/>
    <col min="12033" max="12033" width="20.85546875" style="8" customWidth="1"/>
    <col min="12034" max="12034" width="25" style="8" customWidth="1"/>
    <col min="12035" max="12035" width="18.7109375" style="8" customWidth="1"/>
    <col min="12036" max="12036" width="29.7109375" style="8" customWidth="1"/>
    <col min="12037" max="12037" width="13.42578125" style="8" customWidth="1"/>
    <col min="12038" max="12038" width="13.85546875" style="8" customWidth="1"/>
    <col min="12039" max="12043" width="16.5703125" style="8" customWidth="1"/>
    <col min="12044" max="12044" width="20.5703125" style="8" customWidth="1"/>
    <col min="12045" max="12045" width="21.140625" style="8" customWidth="1"/>
    <col min="12046" max="12046" width="9.5703125" style="8" customWidth="1"/>
    <col min="12047" max="12047" width="0.42578125" style="8" customWidth="1"/>
    <col min="12048" max="12054" width="6.42578125" style="8" customWidth="1"/>
    <col min="12055" max="12283" width="11.42578125" style="8"/>
    <col min="12284" max="12284" width="1" style="8" customWidth="1"/>
    <col min="12285" max="12285" width="4.28515625" style="8" customWidth="1"/>
    <col min="12286" max="12286" width="34.7109375" style="8" customWidth="1"/>
    <col min="12287" max="12287" width="0" style="8" hidden="1" customWidth="1"/>
    <col min="12288" max="12288" width="20" style="8" customWidth="1"/>
    <col min="12289" max="12289" width="20.85546875" style="8" customWidth="1"/>
    <col min="12290" max="12290" width="25" style="8" customWidth="1"/>
    <col min="12291" max="12291" width="18.7109375" style="8" customWidth="1"/>
    <col min="12292" max="12292" width="29.7109375" style="8" customWidth="1"/>
    <col min="12293" max="12293" width="13.42578125" style="8" customWidth="1"/>
    <col min="12294" max="12294" width="13.85546875" style="8" customWidth="1"/>
    <col min="12295" max="12299" width="16.5703125" style="8" customWidth="1"/>
    <col min="12300" max="12300" width="20.5703125" style="8" customWidth="1"/>
    <col min="12301" max="12301" width="21.140625" style="8" customWidth="1"/>
    <col min="12302" max="12302" width="9.5703125" style="8" customWidth="1"/>
    <col min="12303" max="12303" width="0.42578125" style="8" customWidth="1"/>
    <col min="12304" max="12310" width="6.42578125" style="8" customWidth="1"/>
    <col min="12311" max="12539" width="11.42578125" style="8"/>
    <col min="12540" max="12540" width="1" style="8" customWidth="1"/>
    <col min="12541" max="12541" width="4.28515625" style="8" customWidth="1"/>
    <col min="12542" max="12542" width="34.7109375" style="8" customWidth="1"/>
    <col min="12543" max="12543" width="0" style="8" hidden="1" customWidth="1"/>
    <col min="12544" max="12544" width="20" style="8" customWidth="1"/>
    <col min="12545" max="12545" width="20.85546875" style="8" customWidth="1"/>
    <col min="12546" max="12546" width="25" style="8" customWidth="1"/>
    <col min="12547" max="12547" width="18.7109375" style="8" customWidth="1"/>
    <col min="12548" max="12548" width="29.7109375" style="8" customWidth="1"/>
    <col min="12549" max="12549" width="13.42578125" style="8" customWidth="1"/>
    <col min="12550" max="12550" width="13.85546875" style="8" customWidth="1"/>
    <col min="12551" max="12555" width="16.5703125" style="8" customWidth="1"/>
    <col min="12556" max="12556" width="20.5703125" style="8" customWidth="1"/>
    <col min="12557" max="12557" width="21.140625" style="8" customWidth="1"/>
    <col min="12558" max="12558" width="9.5703125" style="8" customWidth="1"/>
    <col min="12559" max="12559" width="0.42578125" style="8" customWidth="1"/>
    <col min="12560" max="12566" width="6.42578125" style="8" customWidth="1"/>
    <col min="12567" max="12795" width="11.42578125" style="8"/>
    <col min="12796" max="12796" width="1" style="8" customWidth="1"/>
    <col min="12797" max="12797" width="4.28515625" style="8" customWidth="1"/>
    <col min="12798" max="12798" width="34.7109375" style="8" customWidth="1"/>
    <col min="12799" max="12799" width="0" style="8" hidden="1" customWidth="1"/>
    <col min="12800" max="12800" width="20" style="8" customWidth="1"/>
    <col min="12801" max="12801" width="20.85546875" style="8" customWidth="1"/>
    <col min="12802" max="12802" width="25" style="8" customWidth="1"/>
    <col min="12803" max="12803" width="18.7109375" style="8" customWidth="1"/>
    <col min="12804" max="12804" width="29.7109375" style="8" customWidth="1"/>
    <col min="12805" max="12805" width="13.42578125" style="8" customWidth="1"/>
    <col min="12806" max="12806" width="13.85546875" style="8" customWidth="1"/>
    <col min="12807" max="12811" width="16.5703125" style="8" customWidth="1"/>
    <col min="12812" max="12812" width="20.5703125" style="8" customWidth="1"/>
    <col min="12813" max="12813" width="21.140625" style="8" customWidth="1"/>
    <col min="12814" max="12814" width="9.5703125" style="8" customWidth="1"/>
    <col min="12815" max="12815" width="0.42578125" style="8" customWidth="1"/>
    <col min="12816" max="12822" width="6.42578125" style="8" customWidth="1"/>
    <col min="12823" max="13051" width="11.42578125" style="8"/>
    <col min="13052" max="13052" width="1" style="8" customWidth="1"/>
    <col min="13053" max="13053" width="4.28515625" style="8" customWidth="1"/>
    <col min="13054" max="13054" width="34.7109375" style="8" customWidth="1"/>
    <col min="13055" max="13055" width="0" style="8" hidden="1" customWidth="1"/>
    <col min="13056" max="13056" width="20" style="8" customWidth="1"/>
    <col min="13057" max="13057" width="20.85546875" style="8" customWidth="1"/>
    <col min="13058" max="13058" width="25" style="8" customWidth="1"/>
    <col min="13059" max="13059" width="18.7109375" style="8" customWidth="1"/>
    <col min="13060" max="13060" width="29.7109375" style="8" customWidth="1"/>
    <col min="13061" max="13061" width="13.42578125" style="8" customWidth="1"/>
    <col min="13062" max="13062" width="13.85546875" style="8" customWidth="1"/>
    <col min="13063" max="13067" width="16.5703125" style="8" customWidth="1"/>
    <col min="13068" max="13068" width="20.5703125" style="8" customWidth="1"/>
    <col min="13069" max="13069" width="21.140625" style="8" customWidth="1"/>
    <col min="13070" max="13070" width="9.5703125" style="8" customWidth="1"/>
    <col min="13071" max="13071" width="0.42578125" style="8" customWidth="1"/>
    <col min="13072" max="13078" width="6.42578125" style="8" customWidth="1"/>
    <col min="13079" max="13307" width="11.42578125" style="8"/>
    <col min="13308" max="13308" width="1" style="8" customWidth="1"/>
    <col min="13309" max="13309" width="4.28515625" style="8" customWidth="1"/>
    <col min="13310" max="13310" width="34.7109375" style="8" customWidth="1"/>
    <col min="13311" max="13311" width="0" style="8" hidden="1" customWidth="1"/>
    <col min="13312" max="13312" width="20" style="8" customWidth="1"/>
    <col min="13313" max="13313" width="20.85546875" style="8" customWidth="1"/>
    <col min="13314" max="13314" width="25" style="8" customWidth="1"/>
    <col min="13315" max="13315" width="18.7109375" style="8" customWidth="1"/>
    <col min="13316" max="13316" width="29.7109375" style="8" customWidth="1"/>
    <col min="13317" max="13317" width="13.42578125" style="8" customWidth="1"/>
    <col min="13318" max="13318" width="13.85546875" style="8" customWidth="1"/>
    <col min="13319" max="13323" width="16.5703125" style="8" customWidth="1"/>
    <col min="13324" max="13324" width="20.5703125" style="8" customWidth="1"/>
    <col min="13325" max="13325" width="21.140625" style="8" customWidth="1"/>
    <col min="13326" max="13326" width="9.5703125" style="8" customWidth="1"/>
    <col min="13327" max="13327" width="0.42578125" style="8" customWidth="1"/>
    <col min="13328" max="13334" width="6.42578125" style="8" customWidth="1"/>
    <col min="13335" max="13563" width="11.42578125" style="8"/>
    <col min="13564" max="13564" width="1" style="8" customWidth="1"/>
    <col min="13565" max="13565" width="4.28515625" style="8" customWidth="1"/>
    <col min="13566" max="13566" width="34.7109375" style="8" customWidth="1"/>
    <col min="13567" max="13567" width="0" style="8" hidden="1" customWidth="1"/>
    <col min="13568" max="13568" width="20" style="8" customWidth="1"/>
    <col min="13569" max="13569" width="20.85546875" style="8" customWidth="1"/>
    <col min="13570" max="13570" width="25" style="8" customWidth="1"/>
    <col min="13571" max="13571" width="18.7109375" style="8" customWidth="1"/>
    <col min="13572" max="13572" width="29.7109375" style="8" customWidth="1"/>
    <col min="13573" max="13573" width="13.42578125" style="8" customWidth="1"/>
    <col min="13574" max="13574" width="13.85546875" style="8" customWidth="1"/>
    <col min="13575" max="13579" width="16.5703125" style="8" customWidth="1"/>
    <col min="13580" max="13580" width="20.5703125" style="8" customWidth="1"/>
    <col min="13581" max="13581" width="21.140625" style="8" customWidth="1"/>
    <col min="13582" max="13582" width="9.5703125" style="8" customWidth="1"/>
    <col min="13583" max="13583" width="0.42578125" style="8" customWidth="1"/>
    <col min="13584" max="13590" width="6.42578125" style="8" customWidth="1"/>
    <col min="13591" max="13819" width="11.42578125" style="8"/>
    <col min="13820" max="13820" width="1" style="8" customWidth="1"/>
    <col min="13821" max="13821" width="4.28515625" style="8" customWidth="1"/>
    <col min="13822" max="13822" width="34.7109375" style="8" customWidth="1"/>
    <col min="13823" max="13823" width="0" style="8" hidden="1" customWidth="1"/>
    <col min="13824" max="13824" width="20" style="8" customWidth="1"/>
    <col min="13825" max="13825" width="20.85546875" style="8" customWidth="1"/>
    <col min="13826" max="13826" width="25" style="8" customWidth="1"/>
    <col min="13827" max="13827" width="18.7109375" style="8" customWidth="1"/>
    <col min="13828" max="13828" width="29.7109375" style="8" customWidth="1"/>
    <col min="13829" max="13829" width="13.42578125" style="8" customWidth="1"/>
    <col min="13830" max="13830" width="13.85546875" style="8" customWidth="1"/>
    <col min="13831" max="13835" width="16.5703125" style="8" customWidth="1"/>
    <col min="13836" max="13836" width="20.5703125" style="8" customWidth="1"/>
    <col min="13837" max="13837" width="21.140625" style="8" customWidth="1"/>
    <col min="13838" max="13838" width="9.5703125" style="8" customWidth="1"/>
    <col min="13839" max="13839" width="0.42578125" style="8" customWidth="1"/>
    <col min="13840" max="13846" width="6.42578125" style="8" customWidth="1"/>
    <col min="13847" max="14075" width="11.42578125" style="8"/>
    <col min="14076" max="14076" width="1" style="8" customWidth="1"/>
    <col min="14077" max="14077" width="4.28515625" style="8" customWidth="1"/>
    <col min="14078" max="14078" width="34.7109375" style="8" customWidth="1"/>
    <col min="14079" max="14079" width="0" style="8" hidden="1" customWidth="1"/>
    <col min="14080" max="14080" width="20" style="8" customWidth="1"/>
    <col min="14081" max="14081" width="20.85546875" style="8" customWidth="1"/>
    <col min="14082" max="14082" width="25" style="8" customWidth="1"/>
    <col min="14083" max="14083" width="18.7109375" style="8" customWidth="1"/>
    <col min="14084" max="14084" width="29.7109375" style="8" customWidth="1"/>
    <col min="14085" max="14085" width="13.42578125" style="8" customWidth="1"/>
    <col min="14086" max="14086" width="13.85546875" style="8" customWidth="1"/>
    <col min="14087" max="14091" width="16.5703125" style="8" customWidth="1"/>
    <col min="14092" max="14092" width="20.5703125" style="8" customWidth="1"/>
    <col min="14093" max="14093" width="21.140625" style="8" customWidth="1"/>
    <col min="14094" max="14094" width="9.5703125" style="8" customWidth="1"/>
    <col min="14095" max="14095" width="0.42578125" style="8" customWidth="1"/>
    <col min="14096" max="14102" width="6.42578125" style="8" customWidth="1"/>
    <col min="14103" max="14331" width="11.42578125" style="8"/>
    <col min="14332" max="14332" width="1" style="8" customWidth="1"/>
    <col min="14333" max="14333" width="4.28515625" style="8" customWidth="1"/>
    <col min="14334" max="14334" width="34.7109375" style="8" customWidth="1"/>
    <col min="14335" max="14335" width="0" style="8" hidden="1" customWidth="1"/>
    <col min="14336" max="14336" width="20" style="8" customWidth="1"/>
    <col min="14337" max="14337" width="20.85546875" style="8" customWidth="1"/>
    <col min="14338" max="14338" width="25" style="8" customWidth="1"/>
    <col min="14339" max="14339" width="18.7109375" style="8" customWidth="1"/>
    <col min="14340" max="14340" width="29.7109375" style="8" customWidth="1"/>
    <col min="14341" max="14341" width="13.42578125" style="8" customWidth="1"/>
    <col min="14342" max="14342" width="13.85546875" style="8" customWidth="1"/>
    <col min="14343" max="14347" width="16.5703125" style="8" customWidth="1"/>
    <col min="14348" max="14348" width="20.5703125" style="8" customWidth="1"/>
    <col min="14349" max="14349" width="21.140625" style="8" customWidth="1"/>
    <col min="14350" max="14350" width="9.5703125" style="8" customWidth="1"/>
    <col min="14351" max="14351" width="0.42578125" style="8" customWidth="1"/>
    <col min="14352" max="14358" width="6.42578125" style="8" customWidth="1"/>
    <col min="14359" max="14587" width="11.42578125" style="8"/>
    <col min="14588" max="14588" width="1" style="8" customWidth="1"/>
    <col min="14589" max="14589" width="4.28515625" style="8" customWidth="1"/>
    <col min="14590" max="14590" width="34.7109375" style="8" customWidth="1"/>
    <col min="14591" max="14591" width="0" style="8" hidden="1" customWidth="1"/>
    <col min="14592" max="14592" width="20" style="8" customWidth="1"/>
    <col min="14593" max="14593" width="20.85546875" style="8" customWidth="1"/>
    <col min="14594" max="14594" width="25" style="8" customWidth="1"/>
    <col min="14595" max="14595" width="18.7109375" style="8" customWidth="1"/>
    <col min="14596" max="14596" width="29.7109375" style="8" customWidth="1"/>
    <col min="14597" max="14597" width="13.42578125" style="8" customWidth="1"/>
    <col min="14598" max="14598" width="13.85546875" style="8" customWidth="1"/>
    <col min="14599" max="14603" width="16.5703125" style="8" customWidth="1"/>
    <col min="14604" max="14604" width="20.5703125" style="8" customWidth="1"/>
    <col min="14605" max="14605" width="21.140625" style="8" customWidth="1"/>
    <col min="14606" max="14606" width="9.5703125" style="8" customWidth="1"/>
    <col min="14607" max="14607" width="0.42578125" style="8" customWidth="1"/>
    <col min="14608" max="14614" width="6.42578125" style="8" customWidth="1"/>
    <col min="14615" max="14843" width="11.42578125" style="8"/>
    <col min="14844" max="14844" width="1" style="8" customWidth="1"/>
    <col min="14845" max="14845" width="4.28515625" style="8" customWidth="1"/>
    <col min="14846" max="14846" width="34.7109375" style="8" customWidth="1"/>
    <col min="14847" max="14847" width="0" style="8" hidden="1" customWidth="1"/>
    <col min="14848" max="14848" width="20" style="8" customWidth="1"/>
    <col min="14849" max="14849" width="20.85546875" style="8" customWidth="1"/>
    <col min="14850" max="14850" width="25" style="8" customWidth="1"/>
    <col min="14851" max="14851" width="18.7109375" style="8" customWidth="1"/>
    <col min="14852" max="14852" width="29.7109375" style="8" customWidth="1"/>
    <col min="14853" max="14853" width="13.42578125" style="8" customWidth="1"/>
    <col min="14854" max="14854" width="13.85546875" style="8" customWidth="1"/>
    <col min="14855" max="14859" width="16.5703125" style="8" customWidth="1"/>
    <col min="14860" max="14860" width="20.5703125" style="8" customWidth="1"/>
    <col min="14861" max="14861" width="21.140625" style="8" customWidth="1"/>
    <col min="14862" max="14862" width="9.5703125" style="8" customWidth="1"/>
    <col min="14863" max="14863" width="0.42578125" style="8" customWidth="1"/>
    <col min="14864" max="14870" width="6.42578125" style="8" customWidth="1"/>
    <col min="14871" max="15099" width="11.42578125" style="8"/>
    <col min="15100" max="15100" width="1" style="8" customWidth="1"/>
    <col min="15101" max="15101" width="4.28515625" style="8" customWidth="1"/>
    <col min="15102" max="15102" width="34.7109375" style="8" customWidth="1"/>
    <col min="15103" max="15103" width="0" style="8" hidden="1" customWidth="1"/>
    <col min="15104" max="15104" width="20" style="8" customWidth="1"/>
    <col min="15105" max="15105" width="20.85546875" style="8" customWidth="1"/>
    <col min="15106" max="15106" width="25" style="8" customWidth="1"/>
    <col min="15107" max="15107" width="18.7109375" style="8" customWidth="1"/>
    <col min="15108" max="15108" width="29.7109375" style="8" customWidth="1"/>
    <col min="15109" max="15109" width="13.42578125" style="8" customWidth="1"/>
    <col min="15110" max="15110" width="13.85546875" style="8" customWidth="1"/>
    <col min="15111" max="15115" width="16.5703125" style="8" customWidth="1"/>
    <col min="15116" max="15116" width="20.5703125" style="8" customWidth="1"/>
    <col min="15117" max="15117" width="21.140625" style="8" customWidth="1"/>
    <col min="15118" max="15118" width="9.5703125" style="8" customWidth="1"/>
    <col min="15119" max="15119" width="0.42578125" style="8" customWidth="1"/>
    <col min="15120" max="15126" width="6.42578125" style="8" customWidth="1"/>
    <col min="15127" max="15355" width="11.42578125" style="8"/>
    <col min="15356" max="15356" width="1" style="8" customWidth="1"/>
    <col min="15357" max="15357" width="4.28515625" style="8" customWidth="1"/>
    <col min="15358" max="15358" width="34.7109375" style="8" customWidth="1"/>
    <col min="15359" max="15359" width="0" style="8" hidden="1" customWidth="1"/>
    <col min="15360" max="15360" width="20" style="8" customWidth="1"/>
    <col min="15361" max="15361" width="20.85546875" style="8" customWidth="1"/>
    <col min="15362" max="15362" width="25" style="8" customWidth="1"/>
    <col min="15363" max="15363" width="18.7109375" style="8" customWidth="1"/>
    <col min="15364" max="15364" width="29.7109375" style="8" customWidth="1"/>
    <col min="15365" max="15365" width="13.42578125" style="8" customWidth="1"/>
    <col min="15366" max="15366" width="13.85546875" style="8" customWidth="1"/>
    <col min="15367" max="15371" width="16.5703125" style="8" customWidth="1"/>
    <col min="15372" max="15372" width="20.5703125" style="8" customWidth="1"/>
    <col min="15373" max="15373" width="21.140625" style="8" customWidth="1"/>
    <col min="15374" max="15374" width="9.5703125" style="8" customWidth="1"/>
    <col min="15375" max="15375" width="0.42578125" style="8" customWidth="1"/>
    <col min="15376" max="15382" width="6.42578125" style="8" customWidth="1"/>
    <col min="15383" max="15611" width="11.42578125" style="8"/>
    <col min="15612" max="15612" width="1" style="8" customWidth="1"/>
    <col min="15613" max="15613" width="4.28515625" style="8" customWidth="1"/>
    <col min="15614" max="15614" width="34.7109375" style="8" customWidth="1"/>
    <col min="15615" max="15615" width="0" style="8" hidden="1" customWidth="1"/>
    <col min="15616" max="15616" width="20" style="8" customWidth="1"/>
    <col min="15617" max="15617" width="20.85546875" style="8" customWidth="1"/>
    <col min="15618" max="15618" width="25" style="8" customWidth="1"/>
    <col min="15619" max="15619" width="18.7109375" style="8" customWidth="1"/>
    <col min="15620" max="15620" width="29.7109375" style="8" customWidth="1"/>
    <col min="15621" max="15621" width="13.42578125" style="8" customWidth="1"/>
    <col min="15622" max="15622" width="13.85546875" style="8" customWidth="1"/>
    <col min="15623" max="15627" width="16.5703125" style="8" customWidth="1"/>
    <col min="15628" max="15628" width="20.5703125" style="8" customWidth="1"/>
    <col min="15629" max="15629" width="21.140625" style="8" customWidth="1"/>
    <col min="15630" max="15630" width="9.5703125" style="8" customWidth="1"/>
    <col min="15631" max="15631" width="0.42578125" style="8" customWidth="1"/>
    <col min="15632" max="15638" width="6.42578125" style="8" customWidth="1"/>
    <col min="15639" max="15867" width="11.42578125" style="8"/>
    <col min="15868" max="15868" width="1" style="8" customWidth="1"/>
    <col min="15869" max="15869" width="4.28515625" style="8" customWidth="1"/>
    <col min="15870" max="15870" width="34.7109375" style="8" customWidth="1"/>
    <col min="15871" max="15871" width="0" style="8" hidden="1" customWidth="1"/>
    <col min="15872" max="15872" width="20" style="8" customWidth="1"/>
    <col min="15873" max="15873" width="20.85546875" style="8" customWidth="1"/>
    <col min="15874" max="15874" width="25" style="8" customWidth="1"/>
    <col min="15875" max="15875" width="18.7109375" style="8" customWidth="1"/>
    <col min="15876" max="15876" width="29.7109375" style="8" customWidth="1"/>
    <col min="15877" max="15877" width="13.42578125" style="8" customWidth="1"/>
    <col min="15878" max="15878" width="13.85546875" style="8" customWidth="1"/>
    <col min="15879" max="15883" width="16.5703125" style="8" customWidth="1"/>
    <col min="15884" max="15884" width="20.5703125" style="8" customWidth="1"/>
    <col min="15885" max="15885" width="21.140625" style="8" customWidth="1"/>
    <col min="15886" max="15886" width="9.5703125" style="8" customWidth="1"/>
    <col min="15887" max="15887" width="0.42578125" style="8" customWidth="1"/>
    <col min="15888" max="15894" width="6.42578125" style="8" customWidth="1"/>
    <col min="15895" max="16123" width="11.42578125" style="8"/>
    <col min="16124" max="16124" width="1" style="8" customWidth="1"/>
    <col min="16125" max="16125" width="4.28515625" style="8" customWidth="1"/>
    <col min="16126" max="16126" width="34.7109375" style="8" customWidth="1"/>
    <col min="16127" max="16127" width="0" style="8" hidden="1" customWidth="1"/>
    <col min="16128" max="16128" width="20" style="8" customWidth="1"/>
    <col min="16129" max="16129" width="20.85546875" style="8" customWidth="1"/>
    <col min="16130" max="16130" width="25" style="8" customWidth="1"/>
    <col min="16131" max="16131" width="18.7109375" style="8" customWidth="1"/>
    <col min="16132" max="16132" width="29.7109375" style="8" customWidth="1"/>
    <col min="16133" max="16133" width="13.42578125" style="8" customWidth="1"/>
    <col min="16134" max="16134" width="13.85546875" style="8" customWidth="1"/>
    <col min="16135" max="16139" width="16.5703125" style="8" customWidth="1"/>
    <col min="16140" max="16140" width="20.5703125" style="8" customWidth="1"/>
    <col min="16141" max="16141" width="21.140625" style="8" customWidth="1"/>
    <col min="16142" max="16142" width="9.5703125" style="8" customWidth="1"/>
    <col min="16143" max="16143" width="0.42578125" style="8" customWidth="1"/>
    <col min="16144" max="16150" width="6.42578125" style="8" customWidth="1"/>
    <col min="16151" max="16371" width="11.42578125" style="8"/>
    <col min="16372" max="16384" width="11.42578125" style="8" customWidth="1"/>
  </cols>
  <sheetData>
    <row r="2" spans="2:16" ht="25.9" x14ac:dyDescent="0.3">
      <c r="B2" s="276" t="s">
        <v>61</v>
      </c>
      <c r="C2" s="277"/>
      <c r="D2" s="277"/>
      <c r="E2" s="277"/>
      <c r="F2" s="277"/>
      <c r="G2" s="277"/>
      <c r="H2" s="277"/>
      <c r="I2" s="277"/>
      <c r="J2" s="277"/>
      <c r="K2" s="277"/>
      <c r="L2" s="277"/>
      <c r="M2" s="277"/>
      <c r="N2" s="277"/>
      <c r="O2" s="277"/>
      <c r="P2" s="277"/>
    </row>
    <row r="4" spans="2:16" ht="26.25" x14ac:dyDescent="0.25">
      <c r="B4" s="276" t="s">
        <v>47</v>
      </c>
      <c r="C4" s="277"/>
      <c r="D4" s="277"/>
      <c r="E4" s="277"/>
      <c r="F4" s="277"/>
      <c r="G4" s="277"/>
      <c r="H4" s="277"/>
      <c r="I4" s="277"/>
      <c r="J4" s="277"/>
      <c r="K4" s="277"/>
      <c r="L4" s="277"/>
      <c r="M4" s="277"/>
      <c r="N4" s="277"/>
      <c r="O4" s="277"/>
      <c r="P4" s="277"/>
    </row>
    <row r="5" spans="2:16" thickBot="1" x14ac:dyDescent="0.35"/>
    <row r="6" spans="2:16" ht="21.75" thickBot="1" x14ac:dyDescent="0.3">
      <c r="B6" s="10" t="s">
        <v>4</v>
      </c>
      <c r="C6" s="294" t="s">
        <v>161</v>
      </c>
      <c r="D6" s="294"/>
      <c r="E6" s="294"/>
      <c r="F6" s="294"/>
      <c r="G6" s="294"/>
      <c r="H6" s="294"/>
      <c r="I6" s="294"/>
      <c r="J6" s="294"/>
      <c r="K6" s="294"/>
      <c r="L6" s="294"/>
      <c r="M6" s="294"/>
      <c r="N6" s="295"/>
    </row>
    <row r="7" spans="2:16" ht="16.149999999999999" thickBot="1" x14ac:dyDescent="0.35">
      <c r="B7" s="11" t="s">
        <v>5</v>
      </c>
      <c r="C7" s="294"/>
      <c r="D7" s="294"/>
      <c r="E7" s="294"/>
      <c r="F7" s="294"/>
      <c r="G7" s="294"/>
      <c r="H7" s="294"/>
      <c r="I7" s="294"/>
      <c r="J7" s="294"/>
      <c r="K7" s="294"/>
      <c r="L7" s="294"/>
      <c r="M7" s="294"/>
      <c r="N7" s="295"/>
    </row>
    <row r="8" spans="2:16" ht="16.149999999999999" thickBot="1" x14ac:dyDescent="0.35">
      <c r="B8" s="11" t="s">
        <v>6</v>
      </c>
      <c r="C8" s="294"/>
      <c r="D8" s="294"/>
      <c r="E8" s="294"/>
      <c r="F8" s="294"/>
      <c r="G8" s="294"/>
      <c r="H8" s="294"/>
      <c r="I8" s="294"/>
      <c r="J8" s="294"/>
      <c r="K8" s="294"/>
      <c r="L8" s="294"/>
      <c r="M8" s="294"/>
      <c r="N8" s="295"/>
    </row>
    <row r="9" spans="2:16" ht="16.149999999999999" thickBot="1" x14ac:dyDescent="0.35">
      <c r="B9" s="11" t="s">
        <v>7</v>
      </c>
      <c r="C9" s="294"/>
      <c r="D9" s="294"/>
      <c r="E9" s="294"/>
      <c r="F9" s="294"/>
      <c r="G9" s="294"/>
      <c r="H9" s="294"/>
      <c r="I9" s="294"/>
      <c r="J9" s="294"/>
      <c r="K9" s="294"/>
      <c r="L9" s="294"/>
      <c r="M9" s="294"/>
      <c r="N9" s="295"/>
    </row>
    <row r="10" spans="2:16" ht="16.149999999999999" thickBot="1" x14ac:dyDescent="0.35">
      <c r="B10" s="11" t="s">
        <v>8</v>
      </c>
      <c r="C10" s="296" t="s">
        <v>221</v>
      </c>
      <c r="D10" s="296"/>
      <c r="E10" s="297"/>
      <c r="F10" s="33"/>
      <c r="G10" s="33"/>
      <c r="H10" s="33"/>
      <c r="I10" s="33"/>
      <c r="J10" s="33"/>
      <c r="K10" s="33"/>
      <c r="L10" s="33"/>
      <c r="M10" s="33"/>
      <c r="N10" s="34"/>
    </row>
    <row r="11" spans="2:16" ht="16.5" thickBot="1" x14ac:dyDescent="0.3">
      <c r="B11" s="13" t="s">
        <v>9</v>
      </c>
      <c r="C11" s="14">
        <v>41977</v>
      </c>
      <c r="D11" s="15"/>
      <c r="E11" s="15"/>
      <c r="F11" s="15"/>
      <c r="G11" s="15"/>
      <c r="H11" s="15"/>
      <c r="I11" s="15"/>
      <c r="J11" s="15"/>
      <c r="K11" s="15"/>
      <c r="L11" s="15"/>
      <c r="M11" s="15"/>
      <c r="N11" s="16"/>
    </row>
    <row r="12" spans="2:16" ht="15.6" x14ac:dyDescent="0.3">
      <c r="B12" s="12"/>
      <c r="C12" s="17"/>
      <c r="D12" s="18"/>
      <c r="E12" s="18"/>
      <c r="F12" s="18"/>
      <c r="G12" s="18"/>
      <c r="H12" s="18"/>
      <c r="I12" s="7"/>
      <c r="J12" s="7"/>
      <c r="K12" s="7"/>
      <c r="L12" s="7"/>
      <c r="M12" s="7"/>
      <c r="N12" s="18"/>
    </row>
    <row r="13" spans="2:16" ht="14.45" x14ac:dyDescent="0.3">
      <c r="I13" s="7"/>
      <c r="J13" s="7"/>
      <c r="K13" s="7"/>
      <c r="L13" s="7"/>
      <c r="M13" s="7"/>
      <c r="N13" s="20"/>
    </row>
    <row r="14" spans="2:16" ht="45.75" customHeight="1" x14ac:dyDescent="0.25">
      <c r="B14" s="287" t="s">
        <v>94</v>
      </c>
      <c r="C14" s="287"/>
      <c r="D14" s="48" t="s">
        <v>12</v>
      </c>
      <c r="E14" s="48" t="s">
        <v>13</v>
      </c>
      <c r="F14" s="48" t="s">
        <v>29</v>
      </c>
      <c r="G14" s="73"/>
      <c r="I14" s="35"/>
      <c r="J14" s="35"/>
      <c r="K14" s="35"/>
      <c r="L14" s="35"/>
      <c r="M14" s="35"/>
      <c r="N14" s="20"/>
    </row>
    <row r="15" spans="2:16" x14ac:dyDescent="0.25">
      <c r="B15" s="287"/>
      <c r="C15" s="287"/>
      <c r="D15" s="145">
        <v>26</v>
      </c>
      <c r="E15" s="146">
        <v>2377446300</v>
      </c>
      <c r="F15" s="192">
        <v>900</v>
      </c>
      <c r="G15" s="74"/>
      <c r="I15" s="36"/>
      <c r="J15" s="36"/>
      <c r="K15" s="36"/>
      <c r="L15" s="36"/>
      <c r="M15" s="36"/>
      <c r="N15" s="20"/>
    </row>
    <row r="16" spans="2:16" x14ac:dyDescent="0.25">
      <c r="B16" s="287"/>
      <c r="C16" s="287"/>
      <c r="D16" s="145"/>
      <c r="E16" s="146"/>
      <c r="F16" s="192"/>
      <c r="G16" s="74"/>
      <c r="I16" s="36"/>
      <c r="J16" s="36"/>
      <c r="K16" s="36"/>
      <c r="L16" s="36"/>
      <c r="M16" s="36"/>
      <c r="N16" s="20"/>
    </row>
    <row r="17" spans="1:14" x14ac:dyDescent="0.25">
      <c r="B17" s="287"/>
      <c r="C17" s="287"/>
      <c r="D17" s="145"/>
      <c r="E17" s="146"/>
      <c r="F17" s="192"/>
      <c r="G17" s="74"/>
      <c r="I17" s="36"/>
      <c r="J17" s="36"/>
      <c r="K17" s="36"/>
      <c r="L17" s="36"/>
      <c r="M17" s="36"/>
      <c r="N17" s="20"/>
    </row>
    <row r="18" spans="1:14" x14ac:dyDescent="0.25">
      <c r="B18" s="287"/>
      <c r="C18" s="287"/>
      <c r="D18" s="145"/>
      <c r="E18" s="148"/>
      <c r="F18" s="192"/>
      <c r="G18" s="74"/>
      <c r="H18" s="21"/>
      <c r="I18" s="36"/>
      <c r="J18" s="36"/>
      <c r="K18" s="36"/>
      <c r="L18" s="36"/>
      <c r="M18" s="36"/>
      <c r="N18" s="19"/>
    </row>
    <row r="19" spans="1:14" x14ac:dyDescent="0.25">
      <c r="B19" s="287"/>
      <c r="C19" s="287"/>
      <c r="D19" s="145"/>
      <c r="E19" s="148"/>
      <c r="F19" s="192"/>
      <c r="G19" s="74"/>
      <c r="H19" s="21"/>
      <c r="I19" s="38"/>
      <c r="J19" s="38"/>
      <c r="K19" s="38"/>
      <c r="L19" s="38"/>
      <c r="M19" s="38"/>
      <c r="N19" s="19"/>
    </row>
    <row r="20" spans="1:14" x14ac:dyDescent="0.25">
      <c r="B20" s="287"/>
      <c r="C20" s="287"/>
      <c r="D20" s="145"/>
      <c r="E20" s="148"/>
      <c r="F20" s="192"/>
      <c r="G20" s="74"/>
      <c r="H20" s="21"/>
      <c r="I20" s="7"/>
      <c r="J20" s="7"/>
      <c r="K20" s="7"/>
      <c r="L20" s="7"/>
      <c r="M20" s="7"/>
      <c r="N20" s="19"/>
    </row>
    <row r="21" spans="1:14" x14ac:dyDescent="0.25">
      <c r="B21" s="287"/>
      <c r="C21" s="287"/>
      <c r="D21" s="145"/>
      <c r="E21" s="148"/>
      <c r="F21" s="192"/>
      <c r="G21" s="74"/>
      <c r="H21" s="21"/>
      <c r="I21" s="7"/>
      <c r="J21" s="7"/>
      <c r="K21" s="7"/>
      <c r="L21" s="7"/>
      <c r="M21" s="7"/>
      <c r="N21" s="19"/>
    </row>
    <row r="22" spans="1:14" thickBot="1" x14ac:dyDescent="0.35">
      <c r="B22" s="292" t="s">
        <v>14</v>
      </c>
      <c r="C22" s="293"/>
      <c r="D22" s="145"/>
      <c r="E22" s="149">
        <f>SUM(E15:E21)</f>
        <v>2377446300</v>
      </c>
      <c r="F22" s="192">
        <f>SUM(F15:F21)</f>
        <v>900</v>
      </c>
      <c r="G22" s="74"/>
      <c r="H22" s="21"/>
      <c r="I22" s="7"/>
      <c r="J22" s="7"/>
      <c r="K22" s="7"/>
      <c r="L22" s="7"/>
      <c r="M22" s="7"/>
      <c r="N22" s="19"/>
    </row>
    <row r="23" spans="1:14" ht="45.75" thickBot="1" x14ac:dyDescent="0.3">
      <c r="A23" s="40"/>
      <c r="B23" s="49" t="s">
        <v>15</v>
      </c>
      <c r="C23" s="49" t="s">
        <v>95</v>
      </c>
      <c r="E23" s="35"/>
      <c r="F23" s="35"/>
      <c r="G23" s="35"/>
      <c r="H23" s="35"/>
      <c r="I23" s="9"/>
      <c r="J23" s="9"/>
      <c r="K23" s="9"/>
      <c r="L23" s="9"/>
      <c r="M23" s="9"/>
    </row>
    <row r="24" spans="1:14" thickBot="1" x14ac:dyDescent="0.35">
      <c r="A24" s="41">
        <v>1</v>
      </c>
      <c r="C24" s="43">
        <f>F22*80%</f>
        <v>720</v>
      </c>
      <c r="D24" s="39"/>
      <c r="E24" s="42">
        <f>E22</f>
        <v>2377446300</v>
      </c>
      <c r="F24" s="37"/>
      <c r="G24" s="37"/>
      <c r="H24" s="37"/>
      <c r="I24" s="22"/>
      <c r="J24" s="22"/>
      <c r="K24" s="22"/>
      <c r="L24" s="22"/>
      <c r="M24" s="22"/>
    </row>
    <row r="25" spans="1:14" ht="14.45" x14ac:dyDescent="0.3">
      <c r="A25" s="79"/>
      <c r="C25" s="80"/>
      <c r="D25" s="36"/>
      <c r="E25" s="81"/>
      <c r="F25" s="37"/>
      <c r="G25" s="37"/>
      <c r="H25" s="37"/>
      <c r="I25" s="22"/>
      <c r="J25" s="22"/>
      <c r="K25" s="22"/>
      <c r="L25" s="22"/>
      <c r="M25" s="22"/>
    </row>
    <row r="26" spans="1:14" ht="14.45" x14ac:dyDescent="0.3">
      <c r="A26" s="79"/>
      <c r="C26" s="80"/>
      <c r="D26" s="36"/>
      <c r="E26" s="81"/>
      <c r="F26" s="37"/>
      <c r="G26" s="37"/>
      <c r="H26" s="37"/>
      <c r="I26" s="22"/>
      <c r="J26" s="22"/>
      <c r="K26" s="22"/>
      <c r="L26" s="22"/>
      <c r="M26" s="22"/>
    </row>
    <row r="27" spans="1:14" ht="14.45" x14ac:dyDescent="0.3">
      <c r="A27" s="79"/>
      <c r="B27" s="99" t="s">
        <v>127</v>
      </c>
      <c r="C27" s="83"/>
      <c r="D27" s="83"/>
      <c r="E27" s="83"/>
      <c r="F27" s="83"/>
      <c r="G27" s="83"/>
      <c r="H27" s="83"/>
      <c r="I27" s="86"/>
      <c r="J27" s="86"/>
      <c r="K27" s="86"/>
      <c r="L27" s="86"/>
      <c r="M27" s="86"/>
      <c r="N27" s="87"/>
    </row>
    <row r="28" spans="1:14" ht="14.45" x14ac:dyDescent="0.3">
      <c r="A28" s="79"/>
      <c r="B28" s="83"/>
      <c r="C28" s="83"/>
      <c r="D28" s="83"/>
      <c r="E28" s="83"/>
      <c r="F28" s="83"/>
      <c r="G28" s="83"/>
      <c r="H28" s="83"/>
      <c r="I28" s="86"/>
      <c r="J28" s="86"/>
      <c r="K28" s="86"/>
      <c r="L28" s="86"/>
      <c r="M28" s="86"/>
      <c r="N28" s="87"/>
    </row>
    <row r="29" spans="1:14" ht="14.45" x14ac:dyDescent="0.3">
      <c r="A29" s="79"/>
      <c r="B29" s="102" t="s">
        <v>32</v>
      </c>
      <c r="C29" s="102" t="s">
        <v>128</v>
      </c>
      <c r="D29" s="102" t="s">
        <v>129</v>
      </c>
      <c r="E29" s="83"/>
      <c r="F29" s="83"/>
      <c r="G29" s="83"/>
      <c r="H29" s="83"/>
      <c r="I29" s="86"/>
      <c r="J29" s="86"/>
      <c r="K29" s="86"/>
      <c r="L29" s="86"/>
      <c r="M29" s="86"/>
      <c r="N29" s="87"/>
    </row>
    <row r="30" spans="1:14" x14ac:dyDescent="0.25">
      <c r="A30" s="79"/>
      <c r="B30" s="98" t="s">
        <v>130</v>
      </c>
      <c r="C30" s="226" t="s">
        <v>226</v>
      </c>
      <c r="D30" s="226"/>
      <c r="E30" s="83"/>
      <c r="F30" s="83"/>
      <c r="G30" s="83"/>
      <c r="H30" s="83"/>
      <c r="I30" s="86"/>
      <c r="J30" s="86"/>
      <c r="K30" s="86"/>
      <c r="L30" s="86"/>
      <c r="M30" s="86"/>
      <c r="N30" s="87"/>
    </row>
    <row r="31" spans="1:14" x14ac:dyDescent="0.25">
      <c r="A31" s="79"/>
      <c r="B31" s="98" t="s">
        <v>131</v>
      </c>
      <c r="C31" s="226" t="s">
        <v>226</v>
      </c>
      <c r="D31" s="226"/>
      <c r="E31" s="83"/>
      <c r="F31" s="83"/>
      <c r="G31" s="83"/>
      <c r="H31" s="83"/>
      <c r="I31" s="86"/>
      <c r="J31" s="86"/>
      <c r="K31" s="86"/>
      <c r="L31" s="86"/>
      <c r="M31" s="86"/>
      <c r="N31" s="87"/>
    </row>
    <row r="32" spans="1:14" ht="14.45" x14ac:dyDescent="0.3">
      <c r="A32" s="79"/>
      <c r="B32" s="98" t="s">
        <v>132</v>
      </c>
      <c r="C32" s="226" t="s">
        <v>226</v>
      </c>
      <c r="D32" s="226"/>
      <c r="E32" s="83"/>
      <c r="F32" s="83"/>
      <c r="G32" s="83"/>
      <c r="H32" s="83"/>
      <c r="I32" s="86"/>
      <c r="J32" s="86"/>
      <c r="K32" s="86"/>
      <c r="L32" s="86"/>
      <c r="M32" s="86"/>
      <c r="N32" s="87"/>
    </row>
    <row r="33" spans="1:17" ht="14.45" x14ac:dyDescent="0.3">
      <c r="A33" s="79"/>
      <c r="B33" s="98" t="s">
        <v>133</v>
      </c>
      <c r="C33" s="226" t="s">
        <v>226</v>
      </c>
      <c r="D33" s="226"/>
      <c r="E33" s="83"/>
      <c r="F33" s="83"/>
      <c r="G33" s="83"/>
      <c r="H33" s="83"/>
      <c r="I33" s="86"/>
      <c r="J33" s="86"/>
      <c r="K33" s="86"/>
      <c r="L33" s="86"/>
      <c r="M33" s="86"/>
      <c r="N33" s="87"/>
    </row>
    <row r="34" spans="1:17" ht="14.45" x14ac:dyDescent="0.3">
      <c r="A34" s="79"/>
      <c r="B34" s="83"/>
      <c r="C34" s="83"/>
      <c r="D34" s="83"/>
      <c r="E34" s="83"/>
      <c r="F34" s="83"/>
      <c r="G34" s="83"/>
      <c r="H34" s="83"/>
      <c r="I34" s="86"/>
      <c r="J34" s="86"/>
      <c r="K34" s="86"/>
      <c r="L34" s="86"/>
      <c r="M34" s="86"/>
      <c r="N34" s="87"/>
    </row>
    <row r="35" spans="1:17" ht="14.45" x14ac:dyDescent="0.3">
      <c r="A35" s="79"/>
      <c r="B35" s="83"/>
      <c r="C35" s="83"/>
      <c r="D35" s="83"/>
      <c r="E35" s="83"/>
      <c r="F35" s="83"/>
      <c r="G35" s="83"/>
      <c r="H35" s="83"/>
      <c r="I35" s="86"/>
      <c r="J35" s="86"/>
      <c r="K35" s="86"/>
      <c r="L35" s="86"/>
      <c r="M35" s="86"/>
      <c r="N35" s="87"/>
    </row>
    <row r="36" spans="1:17" ht="14.45" x14ac:dyDescent="0.3">
      <c r="A36" s="79"/>
      <c r="B36" s="99" t="s">
        <v>134</v>
      </c>
      <c r="C36" s="83"/>
      <c r="D36" s="83"/>
      <c r="E36" s="83"/>
      <c r="F36" s="83"/>
      <c r="G36" s="83"/>
      <c r="H36" s="83"/>
      <c r="I36" s="86"/>
      <c r="J36" s="86"/>
      <c r="K36" s="86"/>
      <c r="L36" s="86"/>
      <c r="M36" s="86"/>
      <c r="N36" s="87"/>
    </row>
    <row r="37" spans="1:17" ht="14.45" x14ac:dyDescent="0.3">
      <c r="A37" s="79"/>
      <c r="B37" s="83"/>
      <c r="C37" s="83"/>
      <c r="D37" s="83"/>
      <c r="E37" s="83"/>
      <c r="F37" s="83"/>
      <c r="G37" s="83"/>
      <c r="H37" s="83"/>
      <c r="I37" s="86"/>
      <c r="J37" s="86"/>
      <c r="K37" s="86"/>
      <c r="L37" s="86"/>
      <c r="M37" s="86"/>
      <c r="N37" s="87"/>
    </row>
    <row r="38" spans="1:17" ht="14.45" x14ac:dyDescent="0.3">
      <c r="A38" s="79"/>
      <c r="B38" s="83"/>
      <c r="C38" s="83"/>
      <c r="D38" s="83"/>
      <c r="E38" s="83"/>
      <c r="F38" s="83"/>
      <c r="G38" s="83"/>
      <c r="H38" s="83"/>
      <c r="I38" s="86"/>
      <c r="J38" s="86"/>
      <c r="K38" s="86"/>
      <c r="L38" s="86"/>
      <c r="M38" s="86"/>
      <c r="N38" s="87"/>
    </row>
    <row r="39" spans="1:17" ht="14.45" x14ac:dyDescent="0.3">
      <c r="A39" s="79"/>
      <c r="B39" s="102" t="s">
        <v>32</v>
      </c>
      <c r="C39" s="102" t="s">
        <v>56</v>
      </c>
      <c r="D39" s="101" t="s">
        <v>50</v>
      </c>
      <c r="E39" s="101" t="s">
        <v>16</v>
      </c>
      <c r="F39" s="83"/>
      <c r="G39" s="83"/>
      <c r="H39" s="83"/>
      <c r="I39" s="86"/>
      <c r="J39" s="86"/>
      <c r="K39" s="86"/>
      <c r="L39" s="86"/>
      <c r="M39" s="86"/>
      <c r="N39" s="87"/>
    </row>
    <row r="40" spans="1:17" ht="28.5" x14ac:dyDescent="0.25">
      <c r="A40" s="79"/>
      <c r="B40" s="84" t="s">
        <v>135</v>
      </c>
      <c r="C40" s="85">
        <v>40</v>
      </c>
      <c r="D40" s="190">
        <f>+D154</f>
        <v>40</v>
      </c>
      <c r="E40" s="274">
        <f>+D40+D41</f>
        <v>100</v>
      </c>
      <c r="F40" s="83"/>
      <c r="G40" s="83"/>
      <c r="H40" s="83"/>
      <c r="I40" s="86"/>
      <c r="J40" s="86"/>
      <c r="K40" s="86"/>
      <c r="L40" s="86"/>
      <c r="M40" s="86"/>
      <c r="N40" s="87"/>
    </row>
    <row r="41" spans="1:17" ht="42.75" x14ac:dyDescent="0.25">
      <c r="A41" s="79"/>
      <c r="B41" s="84" t="s">
        <v>136</v>
      </c>
      <c r="C41" s="85">
        <v>60</v>
      </c>
      <c r="D41" s="100">
        <f>+D155</f>
        <v>60</v>
      </c>
      <c r="E41" s="275"/>
      <c r="F41" s="83"/>
      <c r="G41" s="83"/>
      <c r="H41" s="83"/>
      <c r="I41" s="86"/>
      <c r="J41" s="86"/>
      <c r="K41" s="86"/>
      <c r="L41" s="86"/>
      <c r="M41" s="86"/>
      <c r="N41" s="87"/>
    </row>
    <row r="42" spans="1:17" ht="14.45" x14ac:dyDescent="0.3">
      <c r="A42" s="79"/>
      <c r="C42" s="80"/>
      <c r="D42" s="36"/>
      <c r="E42" s="81"/>
      <c r="F42" s="37"/>
      <c r="G42" s="37"/>
      <c r="H42" s="37"/>
      <c r="I42" s="22"/>
      <c r="J42" s="22"/>
      <c r="K42" s="22"/>
      <c r="L42" s="22"/>
      <c r="M42" s="22"/>
    </row>
    <row r="43" spans="1:17" ht="14.45" x14ac:dyDescent="0.3">
      <c r="A43" s="79"/>
      <c r="C43" s="80"/>
      <c r="D43" s="36"/>
      <c r="E43" s="81"/>
      <c r="F43" s="37"/>
      <c r="G43" s="37"/>
      <c r="H43" s="37"/>
      <c r="I43" s="22"/>
      <c r="J43" s="22"/>
      <c r="K43" s="22"/>
      <c r="L43" s="22"/>
      <c r="M43" s="22"/>
    </row>
    <row r="44" spans="1:17" ht="24" customHeight="1" x14ac:dyDescent="0.25">
      <c r="A44" s="79"/>
      <c r="C44" s="80"/>
      <c r="D44" s="36"/>
      <c r="E44" s="81"/>
      <c r="F44" s="37"/>
      <c r="G44" s="37"/>
      <c r="H44" s="37"/>
      <c r="I44" s="22"/>
      <c r="J44" s="22"/>
      <c r="K44" s="22"/>
      <c r="L44" s="22"/>
      <c r="M44" s="290" t="s">
        <v>34</v>
      </c>
      <c r="N44" s="290"/>
    </row>
    <row r="45" spans="1:17" ht="27.75" customHeight="1" thickBot="1" x14ac:dyDescent="0.3">
      <c r="M45" s="291"/>
      <c r="N45" s="291"/>
    </row>
    <row r="46" spans="1:17" ht="14.45" x14ac:dyDescent="0.3">
      <c r="B46" s="61" t="s">
        <v>150</v>
      </c>
      <c r="M46" s="60"/>
      <c r="N46" s="60"/>
    </row>
    <row r="47" spans="1:17" thickBot="1" x14ac:dyDescent="0.35">
      <c r="M47" s="60"/>
      <c r="N47" s="60"/>
    </row>
    <row r="48" spans="1:17" s="7" customFormat="1" ht="109.5" customHeight="1" x14ac:dyDescent="0.25">
      <c r="B48" s="95" t="s">
        <v>137</v>
      </c>
      <c r="C48" s="95" t="s">
        <v>138</v>
      </c>
      <c r="D48" s="95" t="s">
        <v>139</v>
      </c>
      <c r="E48" s="50" t="s">
        <v>44</v>
      </c>
      <c r="F48" s="50" t="s">
        <v>22</v>
      </c>
      <c r="G48" s="50" t="s">
        <v>96</v>
      </c>
      <c r="H48" s="50" t="s">
        <v>17</v>
      </c>
      <c r="I48" s="50" t="s">
        <v>10</v>
      </c>
      <c r="J48" s="50" t="s">
        <v>30</v>
      </c>
      <c r="K48" s="50" t="s">
        <v>59</v>
      </c>
      <c r="L48" s="50" t="s">
        <v>20</v>
      </c>
      <c r="M48" s="82" t="s">
        <v>26</v>
      </c>
      <c r="N48" s="95" t="s">
        <v>140</v>
      </c>
      <c r="O48" s="50" t="s">
        <v>35</v>
      </c>
      <c r="P48" s="51" t="s">
        <v>11</v>
      </c>
      <c r="Q48" s="51" t="s">
        <v>19</v>
      </c>
    </row>
    <row r="49" spans="1:26" s="28" customFormat="1" ht="57" x14ac:dyDescent="0.25">
      <c r="A49" s="44">
        <v>1</v>
      </c>
      <c r="B49" s="150" t="s">
        <v>162</v>
      </c>
      <c r="C49" s="151" t="s">
        <v>163</v>
      </c>
      <c r="D49" s="150" t="s">
        <v>152</v>
      </c>
      <c r="E49" s="150" t="s">
        <v>222</v>
      </c>
      <c r="F49" s="151" t="s">
        <v>128</v>
      </c>
      <c r="G49" s="153" t="s">
        <v>157</v>
      </c>
      <c r="H49" s="154">
        <v>41183</v>
      </c>
      <c r="I49" s="154">
        <v>41274</v>
      </c>
      <c r="J49" s="155" t="s">
        <v>129</v>
      </c>
      <c r="K49" s="152">
        <v>3</v>
      </c>
      <c r="L49" s="152">
        <v>0</v>
      </c>
      <c r="M49" s="152">
        <v>900</v>
      </c>
      <c r="N49" s="152">
        <v>0</v>
      </c>
      <c r="O49" s="156">
        <v>746049600</v>
      </c>
      <c r="P49" s="157">
        <v>54</v>
      </c>
      <c r="Q49" s="158"/>
      <c r="R49" s="27"/>
      <c r="S49" s="27"/>
      <c r="T49" s="27"/>
      <c r="U49" s="27"/>
      <c r="V49" s="27"/>
      <c r="W49" s="27"/>
      <c r="X49" s="27"/>
      <c r="Y49" s="27"/>
      <c r="Z49" s="27"/>
    </row>
    <row r="50" spans="1:26" s="28" customFormat="1" ht="85.5" x14ac:dyDescent="0.25">
      <c r="A50" s="44">
        <f>+A49+1</f>
        <v>2</v>
      </c>
      <c r="B50" s="150" t="s">
        <v>162</v>
      </c>
      <c r="C50" s="151" t="s">
        <v>163</v>
      </c>
      <c r="D50" s="150" t="s">
        <v>152</v>
      </c>
      <c r="E50" s="150" t="s">
        <v>223</v>
      </c>
      <c r="F50" s="151" t="s">
        <v>128</v>
      </c>
      <c r="G50" s="153" t="s">
        <v>157</v>
      </c>
      <c r="H50" s="154">
        <v>41243</v>
      </c>
      <c r="I50" s="154">
        <v>41973</v>
      </c>
      <c r="J50" s="155" t="s">
        <v>129</v>
      </c>
      <c r="K50" s="152">
        <v>21</v>
      </c>
      <c r="L50" s="152">
        <v>3</v>
      </c>
      <c r="M50" s="152">
        <v>600</v>
      </c>
      <c r="N50" s="152">
        <v>0</v>
      </c>
      <c r="O50" s="156">
        <v>3293168403</v>
      </c>
      <c r="P50" s="157">
        <v>55</v>
      </c>
      <c r="Q50" s="158" t="s">
        <v>349</v>
      </c>
      <c r="R50" s="27"/>
      <c r="S50" s="27"/>
      <c r="T50" s="27"/>
      <c r="U50" s="27"/>
      <c r="V50" s="27"/>
      <c r="W50" s="27"/>
      <c r="X50" s="27"/>
      <c r="Y50" s="27"/>
      <c r="Z50" s="27"/>
    </row>
    <row r="51" spans="1:26" s="28" customFormat="1" ht="57" x14ac:dyDescent="0.25">
      <c r="A51" s="44">
        <f t="shared" ref="A51:A54" si="0">+A50+1</f>
        <v>3</v>
      </c>
      <c r="B51" s="150" t="s">
        <v>162</v>
      </c>
      <c r="C51" s="151" t="s">
        <v>163</v>
      </c>
      <c r="D51" s="175" t="s">
        <v>152</v>
      </c>
      <c r="E51" s="150" t="s">
        <v>224</v>
      </c>
      <c r="F51" s="175" t="s">
        <v>128</v>
      </c>
      <c r="G51" s="175" t="s">
        <v>157</v>
      </c>
      <c r="H51" s="176">
        <v>40945</v>
      </c>
      <c r="I51" s="176">
        <v>41274</v>
      </c>
      <c r="J51" s="175" t="s">
        <v>129</v>
      </c>
      <c r="K51" s="175">
        <v>8</v>
      </c>
      <c r="L51" s="175">
        <v>1</v>
      </c>
      <c r="M51" s="175">
        <v>300</v>
      </c>
      <c r="N51" s="158"/>
      <c r="O51" s="156">
        <v>66816000</v>
      </c>
      <c r="P51" s="177">
        <v>56</v>
      </c>
      <c r="Q51" s="158" t="s">
        <v>225</v>
      </c>
      <c r="R51" s="27"/>
      <c r="S51" s="27"/>
      <c r="T51" s="27"/>
      <c r="U51" s="27"/>
      <c r="V51" s="27"/>
      <c r="W51" s="27"/>
      <c r="X51" s="27"/>
      <c r="Y51" s="27"/>
      <c r="Z51" s="27"/>
    </row>
    <row r="52" spans="1:26" s="28" customFormat="1" ht="14.45" x14ac:dyDescent="0.3">
      <c r="A52" s="44">
        <f t="shared" si="0"/>
        <v>4</v>
      </c>
      <c r="B52" s="140"/>
      <c r="C52" s="140"/>
      <c r="D52" s="140"/>
      <c r="E52" s="140"/>
      <c r="F52" s="140"/>
      <c r="G52" s="140"/>
      <c r="H52" s="140"/>
      <c r="I52" s="140"/>
      <c r="J52" s="140"/>
      <c r="K52" s="140"/>
      <c r="L52" s="140"/>
      <c r="M52" s="140"/>
      <c r="N52" s="140"/>
      <c r="O52" s="140"/>
      <c r="P52" s="140"/>
      <c r="Q52" s="140"/>
      <c r="R52" s="27"/>
      <c r="S52" s="27"/>
      <c r="T52" s="27"/>
      <c r="U52" s="27"/>
      <c r="V52" s="27"/>
      <c r="W52" s="27"/>
      <c r="X52" s="27"/>
      <c r="Y52" s="27"/>
      <c r="Z52" s="27"/>
    </row>
    <row r="53" spans="1:26" s="28" customFormat="1" ht="14.45" x14ac:dyDescent="0.3">
      <c r="A53" s="44">
        <f t="shared" si="0"/>
        <v>5</v>
      </c>
      <c r="B53" s="140"/>
      <c r="C53" s="140"/>
      <c r="D53" s="140"/>
      <c r="E53" s="140"/>
      <c r="F53" s="140"/>
      <c r="G53" s="140"/>
      <c r="H53" s="140"/>
      <c r="I53" s="140"/>
      <c r="J53" s="140"/>
      <c r="K53" s="140"/>
      <c r="L53" s="140"/>
      <c r="M53" s="140"/>
      <c r="N53" s="140"/>
      <c r="O53" s="140"/>
      <c r="P53" s="140"/>
      <c r="Q53" s="140"/>
      <c r="R53" s="27"/>
      <c r="S53" s="27"/>
      <c r="T53" s="27"/>
      <c r="U53" s="27"/>
      <c r="V53" s="27"/>
      <c r="W53" s="27"/>
      <c r="X53" s="27"/>
      <c r="Y53" s="27"/>
      <c r="Z53" s="27"/>
    </row>
    <row r="54" spans="1:26" s="28" customFormat="1" ht="14.45" x14ac:dyDescent="0.3">
      <c r="A54" s="44">
        <f t="shared" si="0"/>
        <v>6</v>
      </c>
      <c r="B54" s="140"/>
      <c r="C54" s="140"/>
      <c r="D54" s="140"/>
      <c r="E54" s="140"/>
      <c r="F54" s="140"/>
      <c r="G54" s="140"/>
      <c r="H54" s="140"/>
      <c r="I54" s="140"/>
      <c r="J54" s="140"/>
      <c r="K54" s="140"/>
      <c r="L54" s="140"/>
      <c r="M54" s="140"/>
      <c r="N54" s="140"/>
      <c r="O54" s="140"/>
      <c r="P54" s="140"/>
      <c r="Q54" s="140"/>
      <c r="R54" s="27"/>
      <c r="S54" s="27"/>
      <c r="T54" s="27"/>
      <c r="U54" s="27"/>
      <c r="V54" s="27"/>
      <c r="W54" s="27"/>
      <c r="X54" s="27"/>
      <c r="Y54" s="27"/>
      <c r="Z54" s="27"/>
    </row>
    <row r="55" spans="1:26" s="91" customFormat="1" ht="14.45" x14ac:dyDescent="0.3">
      <c r="A55" s="44">
        <v>8</v>
      </c>
      <c r="B55" s="140"/>
      <c r="C55" s="140"/>
      <c r="D55" s="140"/>
      <c r="E55" s="140"/>
      <c r="F55" s="140"/>
      <c r="G55" s="140"/>
      <c r="H55" s="140"/>
      <c r="I55" s="140"/>
      <c r="J55" s="140"/>
      <c r="K55" s="140"/>
      <c r="L55" s="140"/>
      <c r="M55" s="140"/>
      <c r="N55" s="140"/>
      <c r="O55" s="140"/>
      <c r="P55" s="140"/>
      <c r="Q55" s="140"/>
      <c r="R55" s="90"/>
      <c r="S55" s="90"/>
      <c r="T55" s="90"/>
      <c r="U55" s="90"/>
      <c r="V55" s="90"/>
      <c r="W55" s="90"/>
      <c r="X55" s="90"/>
      <c r="Y55" s="90"/>
      <c r="Z55" s="90"/>
    </row>
    <row r="56" spans="1:26" s="91" customFormat="1" ht="14.45" x14ac:dyDescent="0.3">
      <c r="A56" s="44">
        <v>9</v>
      </c>
      <c r="B56" s="140"/>
      <c r="C56" s="140"/>
      <c r="D56" s="140"/>
      <c r="E56" s="140"/>
      <c r="F56" s="140"/>
      <c r="G56" s="140"/>
      <c r="H56" s="140"/>
      <c r="I56" s="140"/>
      <c r="J56" s="140"/>
      <c r="K56" s="140"/>
      <c r="L56" s="140"/>
      <c r="M56" s="140"/>
      <c r="N56" s="140"/>
      <c r="O56" s="140"/>
      <c r="P56" s="140"/>
      <c r="Q56" s="140"/>
      <c r="R56" s="90"/>
      <c r="S56" s="90"/>
      <c r="T56" s="90"/>
      <c r="U56" s="90"/>
      <c r="V56" s="90"/>
      <c r="W56" s="90"/>
      <c r="X56" s="90"/>
      <c r="Y56" s="90"/>
      <c r="Z56" s="90"/>
    </row>
    <row r="57" spans="1:26" s="91" customFormat="1" ht="14.45" x14ac:dyDescent="0.3">
      <c r="A57" s="44">
        <v>10</v>
      </c>
      <c r="B57" s="140"/>
      <c r="C57" s="140"/>
      <c r="D57" s="140"/>
      <c r="E57" s="140"/>
      <c r="F57" s="140"/>
      <c r="G57" s="140"/>
      <c r="H57" s="140"/>
      <c r="I57" s="140"/>
      <c r="J57" s="140"/>
      <c r="K57" s="140"/>
      <c r="L57" s="140"/>
      <c r="M57" s="140"/>
      <c r="N57" s="140"/>
      <c r="O57" s="140"/>
      <c r="P57" s="140"/>
      <c r="Q57" s="140"/>
      <c r="R57" s="90"/>
      <c r="S57" s="90"/>
      <c r="T57" s="90"/>
      <c r="U57" s="90"/>
      <c r="V57" s="90"/>
      <c r="W57" s="90"/>
      <c r="X57" s="90"/>
      <c r="Y57" s="90"/>
      <c r="Z57" s="90"/>
    </row>
    <row r="58" spans="1:26" s="28" customFormat="1" ht="14.45" x14ac:dyDescent="0.3">
      <c r="A58" s="44">
        <v>11</v>
      </c>
      <c r="B58" s="140"/>
      <c r="C58" s="140"/>
      <c r="D58" s="140"/>
      <c r="E58" s="140"/>
      <c r="F58" s="140"/>
      <c r="G58" s="140"/>
      <c r="H58" s="140"/>
      <c r="I58" s="140"/>
      <c r="J58" s="140"/>
      <c r="K58" s="140"/>
      <c r="L58" s="140"/>
      <c r="M58" s="140"/>
      <c r="N58" s="140"/>
      <c r="O58" s="140"/>
      <c r="P58" s="140"/>
      <c r="Q58" s="140"/>
      <c r="R58" s="27"/>
      <c r="S58" s="27"/>
      <c r="T58" s="27"/>
      <c r="U58" s="27"/>
      <c r="V58" s="27"/>
      <c r="W58" s="27"/>
      <c r="X58" s="27"/>
      <c r="Y58" s="27"/>
      <c r="Z58" s="27"/>
    </row>
    <row r="59" spans="1:26" s="28" customFormat="1" ht="14.45" x14ac:dyDescent="0.3">
      <c r="A59" s="44">
        <v>12</v>
      </c>
      <c r="B59" s="140"/>
      <c r="C59" s="140"/>
      <c r="D59" s="140"/>
      <c r="E59" s="140"/>
      <c r="F59" s="140"/>
      <c r="G59" s="140"/>
      <c r="H59" s="140"/>
      <c r="I59" s="140"/>
      <c r="J59" s="140"/>
      <c r="K59" s="140"/>
      <c r="L59" s="140"/>
      <c r="M59" s="140"/>
      <c r="N59" s="140"/>
      <c r="O59" s="140"/>
      <c r="P59" s="140"/>
      <c r="Q59" s="140"/>
      <c r="R59" s="27"/>
      <c r="S59" s="27"/>
      <c r="T59" s="27"/>
      <c r="U59" s="27"/>
      <c r="V59" s="27"/>
      <c r="W59" s="27"/>
      <c r="X59" s="27"/>
      <c r="Y59" s="27"/>
      <c r="Z59" s="27"/>
    </row>
    <row r="60" spans="1:26" s="28" customFormat="1" ht="14.45" x14ac:dyDescent="0.3">
      <c r="A60" s="44"/>
      <c r="B60" s="135" t="s">
        <v>16</v>
      </c>
      <c r="C60" s="46"/>
      <c r="D60" s="45"/>
      <c r="E60" s="23"/>
      <c r="F60" s="24"/>
      <c r="G60" s="24"/>
      <c r="H60" s="94"/>
      <c r="I60" s="94"/>
      <c r="J60" s="25"/>
      <c r="K60" s="47">
        <f>SUM(K49:K59)</f>
        <v>32</v>
      </c>
      <c r="L60" s="47">
        <f t="shared" ref="L60:N60" si="1">SUM(L49:L59)</f>
        <v>4</v>
      </c>
      <c r="M60" s="47">
        <f t="shared" si="1"/>
        <v>1800</v>
      </c>
      <c r="N60" s="47">
        <f t="shared" si="1"/>
        <v>0</v>
      </c>
      <c r="O60" s="26"/>
      <c r="P60" s="26"/>
      <c r="Q60" s="130"/>
    </row>
    <row r="61" spans="1:26" s="29" customFormat="1" ht="14.45" x14ac:dyDescent="0.3">
      <c r="E61" s="30"/>
    </row>
    <row r="62" spans="1:26" s="29" customFormat="1" x14ac:dyDescent="0.25">
      <c r="B62" s="288" t="s">
        <v>28</v>
      </c>
      <c r="C62" s="288" t="s">
        <v>27</v>
      </c>
      <c r="D62" s="299" t="s">
        <v>33</v>
      </c>
      <c r="E62" s="299"/>
    </row>
    <row r="63" spans="1:26" s="29" customFormat="1" x14ac:dyDescent="0.25">
      <c r="B63" s="289"/>
      <c r="C63" s="289"/>
      <c r="D63" s="57" t="s">
        <v>23</v>
      </c>
      <c r="E63" s="58" t="s">
        <v>24</v>
      </c>
    </row>
    <row r="64" spans="1:26" s="29" customFormat="1" ht="30.6" customHeight="1" x14ac:dyDescent="0.3">
      <c r="B64" s="55" t="s">
        <v>21</v>
      </c>
      <c r="C64" s="56">
        <f>+K60</f>
        <v>32</v>
      </c>
      <c r="D64" s="225" t="s">
        <v>226</v>
      </c>
      <c r="E64" s="225"/>
      <c r="F64" s="31"/>
      <c r="G64" s="31"/>
      <c r="H64" s="31"/>
      <c r="I64" s="31"/>
      <c r="J64" s="31"/>
      <c r="K64" s="31"/>
      <c r="L64" s="31"/>
      <c r="M64" s="31"/>
    </row>
    <row r="65" spans="2:17" s="29" customFormat="1" ht="30" customHeight="1" x14ac:dyDescent="0.3">
      <c r="B65" s="55" t="s">
        <v>25</v>
      </c>
      <c r="C65" s="56">
        <f>+M60</f>
        <v>1800</v>
      </c>
      <c r="D65" s="225" t="s">
        <v>226</v>
      </c>
      <c r="E65" s="225"/>
    </row>
    <row r="66" spans="2:17" s="29" customFormat="1" ht="14.45" x14ac:dyDescent="0.3">
      <c r="B66" s="32"/>
      <c r="C66" s="286"/>
      <c r="D66" s="286"/>
      <c r="E66" s="286"/>
      <c r="F66" s="286"/>
      <c r="G66" s="286"/>
      <c r="H66" s="286"/>
      <c r="I66" s="286"/>
      <c r="J66" s="286"/>
      <c r="K66" s="286"/>
      <c r="L66" s="286"/>
      <c r="M66" s="286"/>
      <c r="N66" s="286"/>
    </row>
    <row r="67" spans="2:17" ht="28.15" customHeight="1" thickBot="1" x14ac:dyDescent="0.35"/>
    <row r="68" spans="2:17" ht="26.45" thickBot="1" x14ac:dyDescent="0.35">
      <c r="B68" s="285" t="s">
        <v>97</v>
      </c>
      <c r="C68" s="285"/>
      <c r="D68" s="285"/>
      <c r="E68" s="285"/>
      <c r="F68" s="285"/>
      <c r="G68" s="285"/>
      <c r="H68" s="285"/>
      <c r="I68" s="285"/>
      <c r="J68" s="285"/>
      <c r="K68" s="285"/>
      <c r="L68" s="285"/>
      <c r="M68" s="285"/>
      <c r="N68" s="285"/>
    </row>
    <row r="71" spans="2:17" ht="109.5" customHeight="1" x14ac:dyDescent="0.25">
      <c r="B71" s="97" t="s">
        <v>141</v>
      </c>
      <c r="C71" s="63" t="s">
        <v>2</v>
      </c>
      <c r="D71" s="63" t="s">
        <v>99</v>
      </c>
      <c r="E71" s="63" t="s">
        <v>98</v>
      </c>
      <c r="F71" s="63" t="s">
        <v>100</v>
      </c>
      <c r="G71" s="63" t="s">
        <v>101</v>
      </c>
      <c r="H71" s="63" t="s">
        <v>102</v>
      </c>
      <c r="I71" s="63" t="s">
        <v>103</v>
      </c>
      <c r="J71" s="63" t="s">
        <v>104</v>
      </c>
      <c r="K71" s="63" t="s">
        <v>105</v>
      </c>
      <c r="L71" s="63" t="s">
        <v>106</v>
      </c>
      <c r="M71" s="76" t="s">
        <v>107</v>
      </c>
      <c r="N71" s="76" t="s">
        <v>108</v>
      </c>
      <c r="O71" s="269" t="s">
        <v>3</v>
      </c>
      <c r="P71" s="271"/>
      <c r="Q71" s="63" t="s">
        <v>18</v>
      </c>
    </row>
    <row r="72" spans="2:17" ht="14.45" x14ac:dyDescent="0.25">
      <c r="B72" s="159" t="s">
        <v>164</v>
      </c>
      <c r="C72" s="159" t="s">
        <v>165</v>
      </c>
      <c r="D72" s="160" t="s">
        <v>166</v>
      </c>
      <c r="E72" s="161">
        <v>200</v>
      </c>
      <c r="F72" s="162" t="s">
        <v>227</v>
      </c>
      <c r="G72" s="162" t="s">
        <v>128</v>
      </c>
      <c r="H72" s="162" t="s">
        <v>227</v>
      </c>
      <c r="I72" s="163" t="s">
        <v>227</v>
      </c>
      <c r="J72" s="163" t="s">
        <v>128</v>
      </c>
      <c r="K72" s="147" t="s">
        <v>128</v>
      </c>
      <c r="L72" s="147" t="s">
        <v>128</v>
      </c>
      <c r="M72" s="147" t="s">
        <v>128</v>
      </c>
      <c r="N72" s="147" t="s">
        <v>128</v>
      </c>
      <c r="O72" s="267"/>
      <c r="P72" s="268"/>
      <c r="Q72" s="147" t="s">
        <v>128</v>
      </c>
    </row>
    <row r="73" spans="2:17" ht="14.45" x14ac:dyDescent="0.25">
      <c r="B73" s="159" t="s">
        <v>164</v>
      </c>
      <c r="C73" s="159" t="s">
        <v>165</v>
      </c>
      <c r="D73" s="160" t="s">
        <v>167</v>
      </c>
      <c r="E73" s="161">
        <v>200</v>
      </c>
      <c r="F73" s="162" t="s">
        <v>227</v>
      </c>
      <c r="G73" s="162" t="s">
        <v>128</v>
      </c>
      <c r="H73" s="162" t="s">
        <v>227</v>
      </c>
      <c r="I73" s="163" t="s">
        <v>227</v>
      </c>
      <c r="J73" s="163" t="s">
        <v>128</v>
      </c>
      <c r="K73" s="147" t="s">
        <v>128</v>
      </c>
      <c r="L73" s="147" t="s">
        <v>128</v>
      </c>
      <c r="M73" s="147" t="s">
        <v>128</v>
      </c>
      <c r="N73" s="147" t="s">
        <v>128</v>
      </c>
      <c r="O73" s="267"/>
      <c r="P73" s="268"/>
      <c r="Q73" s="147" t="s">
        <v>128</v>
      </c>
    </row>
    <row r="74" spans="2:17" ht="14.45" x14ac:dyDescent="0.25">
      <c r="B74" s="159" t="s">
        <v>164</v>
      </c>
      <c r="C74" s="159" t="s">
        <v>165</v>
      </c>
      <c r="D74" s="160" t="s">
        <v>168</v>
      </c>
      <c r="E74" s="161">
        <v>200</v>
      </c>
      <c r="F74" s="162" t="s">
        <v>227</v>
      </c>
      <c r="G74" s="162" t="s">
        <v>128</v>
      </c>
      <c r="H74" s="162" t="s">
        <v>227</v>
      </c>
      <c r="I74" s="163" t="s">
        <v>227</v>
      </c>
      <c r="J74" s="163" t="s">
        <v>128</v>
      </c>
      <c r="K74" s="147" t="s">
        <v>128</v>
      </c>
      <c r="L74" s="147" t="s">
        <v>128</v>
      </c>
      <c r="M74" s="147" t="s">
        <v>128</v>
      </c>
      <c r="N74" s="147" t="s">
        <v>128</v>
      </c>
      <c r="O74" s="267"/>
      <c r="P74" s="268"/>
      <c r="Q74" s="147" t="s">
        <v>128</v>
      </c>
    </row>
    <row r="75" spans="2:17" ht="27.6" x14ac:dyDescent="0.25">
      <c r="B75" s="159" t="s">
        <v>169</v>
      </c>
      <c r="C75" s="159" t="s">
        <v>154</v>
      </c>
      <c r="D75" s="160" t="s">
        <v>170</v>
      </c>
      <c r="E75" s="161">
        <v>300</v>
      </c>
      <c r="F75" s="162" t="s">
        <v>227</v>
      </c>
      <c r="G75" s="162" t="s">
        <v>227</v>
      </c>
      <c r="H75" s="162" t="s">
        <v>227</v>
      </c>
      <c r="I75" s="163" t="s">
        <v>128</v>
      </c>
      <c r="J75" s="163" t="s">
        <v>128</v>
      </c>
      <c r="K75" s="147" t="s">
        <v>128</v>
      </c>
      <c r="L75" s="147" t="s">
        <v>128</v>
      </c>
      <c r="M75" s="147" t="s">
        <v>128</v>
      </c>
      <c r="N75" s="147" t="s">
        <v>128</v>
      </c>
      <c r="O75" s="267"/>
      <c r="P75" s="268"/>
      <c r="Q75" s="147" t="s">
        <v>128</v>
      </c>
    </row>
    <row r="76" spans="2:17" ht="14.45" x14ac:dyDescent="0.3">
      <c r="B76" s="2"/>
      <c r="C76" s="2"/>
      <c r="D76" s="4"/>
      <c r="E76" s="4"/>
      <c r="F76" s="3"/>
      <c r="G76" s="3"/>
      <c r="H76" s="3"/>
      <c r="I76" s="77"/>
      <c r="J76" s="77"/>
      <c r="K76" s="59"/>
      <c r="L76" s="59"/>
      <c r="M76" s="59"/>
      <c r="N76" s="59"/>
      <c r="O76" s="265"/>
      <c r="P76" s="266"/>
      <c r="Q76" s="59"/>
    </row>
    <row r="77" spans="2:17" ht="14.45" x14ac:dyDescent="0.3">
      <c r="B77" s="2"/>
      <c r="C77" s="2"/>
      <c r="D77" s="4"/>
      <c r="E77" s="4"/>
      <c r="F77" s="3"/>
      <c r="G77" s="3"/>
      <c r="H77" s="3"/>
      <c r="I77" s="77"/>
      <c r="J77" s="77"/>
      <c r="K77" s="59"/>
      <c r="L77" s="59"/>
      <c r="M77" s="59"/>
      <c r="N77" s="59"/>
      <c r="O77" s="265"/>
      <c r="P77" s="266"/>
      <c r="Q77" s="59"/>
    </row>
    <row r="78" spans="2:17" ht="14.45" x14ac:dyDescent="0.3">
      <c r="B78" s="59"/>
      <c r="C78" s="59"/>
      <c r="D78" s="59"/>
      <c r="E78" s="59"/>
      <c r="F78" s="59"/>
      <c r="G78" s="59"/>
      <c r="H78" s="59"/>
      <c r="I78" s="59"/>
      <c r="J78" s="59"/>
      <c r="K78" s="59"/>
      <c r="L78" s="59"/>
      <c r="M78" s="59"/>
      <c r="N78" s="59"/>
      <c r="O78" s="265"/>
      <c r="P78" s="266"/>
      <c r="Q78" s="59"/>
    </row>
    <row r="79" spans="2:17" x14ac:dyDescent="0.25">
      <c r="B79" s="8" t="s">
        <v>1</v>
      </c>
    </row>
    <row r="80" spans="2:17" x14ac:dyDescent="0.25">
      <c r="B80" s="8" t="s">
        <v>36</v>
      </c>
    </row>
    <row r="81" spans="2:17" x14ac:dyDescent="0.25">
      <c r="B81" s="8" t="s">
        <v>60</v>
      </c>
    </row>
    <row r="83" spans="2:17" thickBot="1" x14ac:dyDescent="0.35"/>
    <row r="84" spans="2:17" ht="26.45" thickBot="1" x14ac:dyDescent="0.35">
      <c r="B84" s="278" t="s">
        <v>37</v>
      </c>
      <c r="C84" s="279"/>
      <c r="D84" s="279"/>
      <c r="E84" s="279"/>
      <c r="F84" s="279"/>
      <c r="G84" s="279"/>
      <c r="H84" s="279"/>
      <c r="I84" s="279"/>
      <c r="J84" s="279"/>
      <c r="K84" s="279"/>
      <c r="L84" s="279"/>
      <c r="M84" s="279"/>
      <c r="N84" s="280"/>
    </row>
    <row r="89" spans="2:17" ht="76.5" customHeight="1" x14ac:dyDescent="0.25">
      <c r="B89" s="52" t="s">
        <v>0</v>
      </c>
      <c r="C89" s="52" t="s">
        <v>38</v>
      </c>
      <c r="D89" s="52" t="s">
        <v>39</v>
      </c>
      <c r="E89" s="52" t="s">
        <v>109</v>
      </c>
      <c r="F89" s="52" t="s">
        <v>111</v>
      </c>
      <c r="G89" s="52" t="s">
        <v>112</v>
      </c>
      <c r="H89" s="52" t="s">
        <v>113</v>
      </c>
      <c r="I89" s="52" t="s">
        <v>110</v>
      </c>
      <c r="J89" s="269" t="s">
        <v>114</v>
      </c>
      <c r="K89" s="270"/>
      <c r="L89" s="271"/>
      <c r="M89" s="52" t="s">
        <v>115</v>
      </c>
      <c r="N89" s="52" t="s">
        <v>40</v>
      </c>
      <c r="O89" s="52" t="s">
        <v>41</v>
      </c>
      <c r="P89" s="269" t="s">
        <v>3</v>
      </c>
      <c r="Q89" s="271"/>
    </row>
    <row r="90" spans="2:17" s="193" customFormat="1" ht="69" x14ac:dyDescent="0.3">
      <c r="B90" s="164" t="s">
        <v>42</v>
      </c>
      <c r="C90" s="164" t="s">
        <v>171</v>
      </c>
      <c r="D90" s="164" t="s">
        <v>172</v>
      </c>
      <c r="E90" s="164">
        <v>40943567</v>
      </c>
      <c r="F90" s="164" t="s">
        <v>158</v>
      </c>
      <c r="G90" s="164" t="s">
        <v>173</v>
      </c>
      <c r="H90" s="165">
        <v>41446</v>
      </c>
      <c r="I90" s="172" t="s">
        <v>228</v>
      </c>
      <c r="J90" s="164" t="s">
        <v>229</v>
      </c>
      <c r="K90" s="166" t="s">
        <v>174</v>
      </c>
      <c r="L90" s="166" t="s">
        <v>230</v>
      </c>
      <c r="M90" s="167" t="s">
        <v>128</v>
      </c>
      <c r="N90" s="164" t="s">
        <v>128</v>
      </c>
      <c r="O90" s="167" t="s">
        <v>128</v>
      </c>
      <c r="P90" s="273"/>
      <c r="Q90" s="273"/>
    </row>
    <row r="91" spans="2:17" s="193" customFormat="1" ht="193.5" customHeight="1" x14ac:dyDescent="0.3">
      <c r="B91" s="164" t="s">
        <v>42</v>
      </c>
      <c r="C91" s="164" t="s">
        <v>171</v>
      </c>
      <c r="D91" s="164" t="s">
        <v>175</v>
      </c>
      <c r="E91" s="164">
        <v>39098358</v>
      </c>
      <c r="F91" s="164" t="s">
        <v>156</v>
      </c>
      <c r="G91" s="164" t="s">
        <v>231</v>
      </c>
      <c r="H91" s="165">
        <v>37552</v>
      </c>
      <c r="I91" s="166" t="s">
        <v>232</v>
      </c>
      <c r="J91" s="164" t="s">
        <v>229</v>
      </c>
      <c r="K91" s="166" t="s">
        <v>177</v>
      </c>
      <c r="L91" s="166" t="s">
        <v>233</v>
      </c>
      <c r="M91" s="167" t="s">
        <v>128</v>
      </c>
      <c r="N91" s="164" t="s">
        <v>128</v>
      </c>
      <c r="O91" s="167" t="s">
        <v>128</v>
      </c>
      <c r="P91" s="273"/>
      <c r="Q91" s="273"/>
    </row>
    <row r="92" spans="2:17" s="193" customFormat="1" ht="81" customHeight="1" x14ac:dyDescent="0.3">
      <c r="B92" s="164" t="s">
        <v>42</v>
      </c>
      <c r="C92" s="164" t="s">
        <v>171</v>
      </c>
      <c r="D92" s="164" t="s">
        <v>178</v>
      </c>
      <c r="E92" s="164">
        <v>40929909</v>
      </c>
      <c r="F92" s="164" t="s">
        <v>156</v>
      </c>
      <c r="G92" s="164" t="s">
        <v>155</v>
      </c>
      <c r="H92" s="165">
        <v>40886</v>
      </c>
      <c r="I92" s="166" t="s">
        <v>228</v>
      </c>
      <c r="J92" s="164" t="s">
        <v>229</v>
      </c>
      <c r="K92" s="166" t="s">
        <v>179</v>
      </c>
      <c r="L92" s="166" t="s">
        <v>234</v>
      </c>
      <c r="M92" s="167" t="s">
        <v>128</v>
      </c>
      <c r="N92" s="164" t="s">
        <v>128</v>
      </c>
      <c r="O92" s="167" t="s">
        <v>128</v>
      </c>
      <c r="P92" s="273"/>
      <c r="Q92" s="273"/>
    </row>
    <row r="93" spans="2:17" s="193" customFormat="1" ht="113.25" customHeight="1" x14ac:dyDescent="0.25">
      <c r="B93" s="164" t="s">
        <v>42</v>
      </c>
      <c r="C93" s="178" t="s">
        <v>180</v>
      </c>
      <c r="D93" s="179" t="s">
        <v>189</v>
      </c>
      <c r="E93" s="179">
        <v>1123404288</v>
      </c>
      <c r="F93" s="179" t="s">
        <v>158</v>
      </c>
      <c r="G93" s="179" t="s">
        <v>190</v>
      </c>
      <c r="H93" s="181">
        <v>41622</v>
      </c>
      <c r="I93" s="179" t="s">
        <v>228</v>
      </c>
      <c r="J93" s="164" t="s">
        <v>229</v>
      </c>
      <c r="K93" s="166" t="s">
        <v>179</v>
      </c>
      <c r="L93" s="166" t="s">
        <v>239</v>
      </c>
      <c r="M93" s="194" t="s">
        <v>128</v>
      </c>
      <c r="N93" s="194" t="s">
        <v>128</v>
      </c>
      <c r="O93" s="194" t="s">
        <v>128</v>
      </c>
      <c r="P93" s="298"/>
      <c r="Q93" s="298"/>
    </row>
    <row r="94" spans="2:17" s="193" customFormat="1" ht="101.25" customHeight="1" x14ac:dyDescent="0.3">
      <c r="B94" s="164" t="s">
        <v>43</v>
      </c>
      <c r="C94" s="164" t="s">
        <v>180</v>
      </c>
      <c r="D94" s="164" t="s">
        <v>181</v>
      </c>
      <c r="E94" s="164">
        <v>1123400598</v>
      </c>
      <c r="F94" s="164" t="s">
        <v>156</v>
      </c>
      <c r="G94" s="164" t="s">
        <v>155</v>
      </c>
      <c r="H94" s="165">
        <v>41698</v>
      </c>
      <c r="I94" s="166" t="s">
        <v>235</v>
      </c>
      <c r="J94" s="164" t="s">
        <v>229</v>
      </c>
      <c r="K94" s="166" t="s">
        <v>179</v>
      </c>
      <c r="L94" s="166" t="s">
        <v>182</v>
      </c>
      <c r="M94" s="167" t="s">
        <v>128</v>
      </c>
      <c r="N94" s="164" t="s">
        <v>128</v>
      </c>
      <c r="O94" s="167" t="s">
        <v>128</v>
      </c>
      <c r="P94" s="273"/>
      <c r="Q94" s="273"/>
    </row>
    <row r="95" spans="2:17" s="193" customFormat="1" ht="107.25" customHeight="1" x14ac:dyDescent="0.25">
      <c r="B95" s="164" t="s">
        <v>43</v>
      </c>
      <c r="C95" s="164" t="s">
        <v>180</v>
      </c>
      <c r="D95" s="164" t="s">
        <v>183</v>
      </c>
      <c r="E95" s="164">
        <v>40925859</v>
      </c>
      <c r="F95" s="164" t="s">
        <v>158</v>
      </c>
      <c r="G95" s="164" t="s">
        <v>184</v>
      </c>
      <c r="H95" s="173">
        <v>37203</v>
      </c>
      <c r="I95" s="166" t="s">
        <v>236</v>
      </c>
      <c r="J95" s="164" t="s">
        <v>185</v>
      </c>
      <c r="K95" s="166" t="s">
        <v>186</v>
      </c>
      <c r="L95" s="166" t="s">
        <v>187</v>
      </c>
      <c r="M95" s="167" t="s">
        <v>128</v>
      </c>
      <c r="N95" s="167" t="s">
        <v>128</v>
      </c>
      <c r="O95" s="167" t="s">
        <v>128</v>
      </c>
      <c r="P95" s="304" t="s">
        <v>347</v>
      </c>
      <c r="Q95" s="304"/>
    </row>
    <row r="96" spans="2:17" s="193" customFormat="1" ht="91.5" customHeight="1" x14ac:dyDescent="0.3">
      <c r="B96" s="164" t="s">
        <v>43</v>
      </c>
      <c r="C96" s="178" t="s">
        <v>180</v>
      </c>
      <c r="D96" s="179" t="s">
        <v>188</v>
      </c>
      <c r="E96" s="179">
        <v>26970124</v>
      </c>
      <c r="F96" s="179" t="s">
        <v>158</v>
      </c>
      <c r="G96" s="179" t="s">
        <v>176</v>
      </c>
      <c r="H96" s="180">
        <v>39420</v>
      </c>
      <c r="I96" s="179">
        <v>106161</v>
      </c>
      <c r="J96" s="164" t="s">
        <v>229</v>
      </c>
      <c r="K96" s="166" t="s">
        <v>237</v>
      </c>
      <c r="L96" s="166" t="s">
        <v>238</v>
      </c>
      <c r="M96" s="194" t="s">
        <v>128</v>
      </c>
      <c r="N96" s="194" t="s">
        <v>128</v>
      </c>
      <c r="O96" s="194" t="s">
        <v>128</v>
      </c>
      <c r="P96" s="298"/>
      <c r="Q96" s="298"/>
    </row>
    <row r="97" spans="2:17" s="193" customFormat="1" ht="144.75" customHeight="1" x14ac:dyDescent="0.25">
      <c r="B97" s="164" t="s">
        <v>43</v>
      </c>
      <c r="C97" s="178" t="s">
        <v>180</v>
      </c>
      <c r="D97" s="179" t="s">
        <v>191</v>
      </c>
      <c r="E97" s="179">
        <v>40944493</v>
      </c>
      <c r="F97" s="179" t="s">
        <v>240</v>
      </c>
      <c r="G97" s="179" t="s">
        <v>190</v>
      </c>
      <c r="H97" s="181">
        <v>40893</v>
      </c>
      <c r="I97" s="182">
        <v>129601</v>
      </c>
      <c r="J97" s="179" t="s">
        <v>241</v>
      </c>
      <c r="K97" s="179" t="s">
        <v>242</v>
      </c>
      <c r="L97" s="179" t="s">
        <v>243</v>
      </c>
      <c r="M97" s="178" t="s">
        <v>128</v>
      </c>
      <c r="N97" s="178" t="s">
        <v>128</v>
      </c>
      <c r="O97" s="178" t="s">
        <v>128</v>
      </c>
      <c r="P97" s="298"/>
      <c r="Q97" s="298"/>
    </row>
    <row r="98" spans="2:17" s="193" customFormat="1" ht="144.75" customHeight="1" x14ac:dyDescent="0.25">
      <c r="B98" s="164" t="s">
        <v>43</v>
      </c>
      <c r="C98" s="178" t="s">
        <v>180</v>
      </c>
      <c r="D98" s="179" t="s">
        <v>244</v>
      </c>
      <c r="E98" s="179">
        <v>1118813578</v>
      </c>
      <c r="F98" s="179" t="s">
        <v>156</v>
      </c>
      <c r="G98" s="179" t="s">
        <v>155</v>
      </c>
      <c r="H98" s="181">
        <v>41845</v>
      </c>
      <c r="I98" s="182" t="s">
        <v>129</v>
      </c>
      <c r="J98" s="179" t="s">
        <v>192</v>
      </c>
      <c r="K98" s="179" t="s">
        <v>193</v>
      </c>
      <c r="L98" s="183" t="s">
        <v>245</v>
      </c>
      <c r="M98" s="194" t="s">
        <v>128</v>
      </c>
      <c r="N98" s="194" t="s">
        <v>128</v>
      </c>
      <c r="O98" s="194" t="s">
        <v>128</v>
      </c>
      <c r="P98" s="302" t="s">
        <v>348</v>
      </c>
      <c r="Q98" s="303"/>
    </row>
    <row r="99" spans="2:17" s="193" customFormat="1" ht="99" customHeight="1" x14ac:dyDescent="0.3">
      <c r="B99" s="167"/>
      <c r="C99" s="184"/>
      <c r="D99" s="184"/>
      <c r="E99" s="184"/>
      <c r="F99" s="184"/>
      <c r="G99" s="183"/>
      <c r="H99" s="185"/>
      <c r="I99" s="184"/>
      <c r="J99" s="184"/>
      <c r="K99" s="184"/>
      <c r="L99" s="183"/>
      <c r="M99" s="195"/>
      <c r="N99" s="195"/>
      <c r="O99" s="195"/>
      <c r="P99" s="305"/>
      <c r="Q99" s="306"/>
    </row>
    <row r="100" spans="2:17" thickBot="1" x14ac:dyDescent="0.35"/>
    <row r="101" spans="2:17" ht="27" thickBot="1" x14ac:dyDescent="0.3">
      <c r="B101" s="278" t="s">
        <v>45</v>
      </c>
      <c r="C101" s="279"/>
      <c r="D101" s="279"/>
      <c r="E101" s="279"/>
      <c r="F101" s="279"/>
      <c r="G101" s="279"/>
      <c r="H101" s="279"/>
      <c r="I101" s="279"/>
      <c r="J101" s="279"/>
      <c r="K101" s="279"/>
      <c r="L101" s="279"/>
      <c r="M101" s="279"/>
      <c r="N101" s="280"/>
    </row>
    <row r="104" spans="2:17" ht="46.15" customHeight="1" x14ac:dyDescent="0.3">
      <c r="B104" s="63" t="s">
        <v>32</v>
      </c>
      <c r="C104" s="63" t="s">
        <v>46</v>
      </c>
      <c r="D104" s="269" t="s">
        <v>3</v>
      </c>
      <c r="E104" s="271"/>
    </row>
    <row r="105" spans="2:17" ht="46.9" customHeight="1" x14ac:dyDescent="0.25">
      <c r="B105" s="64" t="s">
        <v>116</v>
      </c>
      <c r="C105" s="59" t="s">
        <v>128</v>
      </c>
      <c r="D105" s="284"/>
      <c r="E105" s="284"/>
    </row>
    <row r="108" spans="2:17" ht="26.25" x14ac:dyDescent="0.25">
      <c r="B108" s="276" t="s">
        <v>62</v>
      </c>
      <c r="C108" s="277"/>
      <c r="D108" s="277"/>
      <c r="E108" s="277"/>
      <c r="F108" s="277"/>
      <c r="G108" s="277"/>
      <c r="H108" s="277"/>
      <c r="I108" s="277"/>
      <c r="J108" s="277"/>
      <c r="K108" s="277"/>
      <c r="L108" s="277"/>
      <c r="M108" s="277"/>
      <c r="N108" s="277"/>
      <c r="O108" s="277"/>
      <c r="P108" s="277"/>
    </row>
    <row r="110" spans="2:17" thickBot="1" x14ac:dyDescent="0.35"/>
    <row r="111" spans="2:17" ht="27" thickBot="1" x14ac:dyDescent="0.3">
      <c r="B111" s="278" t="s">
        <v>52</v>
      </c>
      <c r="C111" s="279"/>
      <c r="D111" s="279"/>
      <c r="E111" s="279"/>
      <c r="F111" s="279"/>
      <c r="G111" s="279"/>
      <c r="H111" s="279"/>
      <c r="I111" s="279"/>
      <c r="J111" s="279"/>
      <c r="K111" s="279"/>
      <c r="L111" s="279"/>
      <c r="M111" s="279"/>
      <c r="N111" s="280"/>
    </row>
    <row r="113" spans="1:26" thickBot="1" x14ac:dyDescent="0.35">
      <c r="M113" s="60"/>
      <c r="N113" s="60"/>
    </row>
    <row r="114" spans="1:26" s="86" customFormat="1" ht="109.5" customHeight="1" x14ac:dyDescent="0.25">
      <c r="B114" s="95" t="s">
        <v>137</v>
      </c>
      <c r="C114" s="95" t="s">
        <v>138</v>
      </c>
      <c r="D114" s="95" t="s">
        <v>139</v>
      </c>
      <c r="E114" s="95" t="s">
        <v>44</v>
      </c>
      <c r="F114" s="95" t="s">
        <v>22</v>
      </c>
      <c r="G114" s="95" t="s">
        <v>96</v>
      </c>
      <c r="H114" s="95" t="s">
        <v>17</v>
      </c>
      <c r="I114" s="95" t="s">
        <v>10</v>
      </c>
      <c r="J114" s="95" t="s">
        <v>30</v>
      </c>
      <c r="K114" s="95" t="s">
        <v>59</v>
      </c>
      <c r="L114" s="95" t="s">
        <v>20</v>
      </c>
      <c r="M114" s="82" t="s">
        <v>26</v>
      </c>
      <c r="N114" s="95" t="s">
        <v>140</v>
      </c>
      <c r="O114" s="95" t="s">
        <v>35</v>
      </c>
      <c r="P114" s="96" t="s">
        <v>11</v>
      </c>
      <c r="Q114" s="96" t="s">
        <v>19</v>
      </c>
    </row>
    <row r="115" spans="1:26" s="91" customFormat="1" ht="85.5" x14ac:dyDescent="0.25">
      <c r="A115" s="44">
        <v>1</v>
      </c>
      <c r="B115" s="150" t="s">
        <v>162</v>
      </c>
      <c r="C115" s="150" t="s">
        <v>162</v>
      </c>
      <c r="D115" s="150" t="s">
        <v>152</v>
      </c>
      <c r="E115" s="150" t="s">
        <v>257</v>
      </c>
      <c r="F115" s="151" t="s">
        <v>128</v>
      </c>
      <c r="G115" s="201" t="s">
        <v>227</v>
      </c>
      <c r="H115" s="154">
        <v>41243</v>
      </c>
      <c r="I115" s="154">
        <v>41988</v>
      </c>
      <c r="J115" s="202" t="s">
        <v>129</v>
      </c>
      <c r="K115" s="152">
        <v>21</v>
      </c>
      <c r="L115" s="152">
        <v>0</v>
      </c>
      <c r="M115" s="152">
        <v>300</v>
      </c>
      <c r="N115" s="152">
        <v>0</v>
      </c>
      <c r="O115" s="157">
        <v>180510350</v>
      </c>
      <c r="P115" s="157">
        <v>59</v>
      </c>
      <c r="Q115" s="158" t="s">
        <v>350</v>
      </c>
      <c r="R115" s="90"/>
      <c r="S115" s="90"/>
      <c r="T115" s="90"/>
      <c r="U115" s="90"/>
      <c r="V115" s="90"/>
      <c r="W115" s="90"/>
      <c r="X115" s="90"/>
      <c r="Y115" s="90"/>
      <c r="Z115" s="90"/>
    </row>
    <row r="116" spans="1:26" s="91" customFormat="1" ht="14.45" x14ac:dyDescent="0.3">
      <c r="A116" s="44">
        <f>+A115+1</f>
        <v>2</v>
      </c>
      <c r="B116" s="45"/>
      <c r="C116" s="46"/>
      <c r="D116" s="45"/>
      <c r="E116" s="136"/>
      <c r="F116" s="24"/>
      <c r="G116" s="128"/>
      <c r="H116" s="94"/>
      <c r="I116" s="94"/>
      <c r="J116" s="25"/>
      <c r="K116" s="136"/>
      <c r="L116" s="136"/>
      <c r="M116" s="136"/>
      <c r="N116" s="136"/>
      <c r="O116" s="26"/>
      <c r="P116" s="26"/>
      <c r="Q116" s="129"/>
      <c r="R116" s="90"/>
      <c r="S116" s="90"/>
      <c r="T116" s="90"/>
      <c r="U116" s="90"/>
      <c r="V116" s="90"/>
      <c r="W116" s="90"/>
      <c r="X116" s="90"/>
      <c r="Y116" s="90"/>
      <c r="Z116" s="90"/>
    </row>
    <row r="117" spans="1:26" s="91" customFormat="1" ht="14.45" x14ac:dyDescent="0.3">
      <c r="A117" s="44">
        <f t="shared" ref="A117:A122" si="2">+A116+1</f>
        <v>3</v>
      </c>
      <c r="B117" s="45"/>
      <c r="C117" s="46"/>
      <c r="D117" s="45"/>
      <c r="E117" s="23"/>
      <c r="F117" s="24"/>
      <c r="G117" s="128"/>
      <c r="H117" s="94"/>
      <c r="I117" s="94"/>
      <c r="J117" s="25"/>
      <c r="K117" s="136"/>
      <c r="L117" s="136"/>
      <c r="M117" s="136"/>
      <c r="N117" s="136"/>
      <c r="O117" s="26"/>
      <c r="P117" s="26"/>
      <c r="Q117" s="129"/>
      <c r="R117" s="90"/>
      <c r="S117" s="90"/>
      <c r="T117" s="90"/>
      <c r="U117" s="90"/>
      <c r="V117" s="90"/>
      <c r="W117" s="90"/>
      <c r="X117" s="90"/>
      <c r="Y117" s="90"/>
      <c r="Z117" s="90"/>
    </row>
    <row r="118" spans="1:26" s="91" customFormat="1" ht="14.45" x14ac:dyDescent="0.3">
      <c r="A118" s="44">
        <f t="shared" si="2"/>
        <v>4</v>
      </c>
      <c r="B118" s="45"/>
      <c r="C118" s="46"/>
      <c r="D118" s="45"/>
      <c r="E118" s="136"/>
      <c r="F118" s="24"/>
      <c r="G118" s="24"/>
      <c r="H118" s="94"/>
      <c r="I118" s="94"/>
      <c r="J118" s="25"/>
      <c r="K118" s="136"/>
      <c r="L118" s="136"/>
      <c r="M118" s="136"/>
      <c r="N118" s="136"/>
      <c r="O118" s="26"/>
      <c r="P118" s="26"/>
      <c r="Q118" s="129"/>
      <c r="R118" s="90"/>
      <c r="S118" s="90"/>
      <c r="T118" s="90"/>
      <c r="U118" s="90"/>
      <c r="V118" s="90"/>
      <c r="W118" s="90"/>
      <c r="X118" s="90"/>
      <c r="Y118" s="90"/>
      <c r="Z118" s="90"/>
    </row>
    <row r="119" spans="1:26" s="91" customFormat="1" ht="14.45" x14ac:dyDescent="0.3">
      <c r="A119" s="44">
        <f t="shared" si="2"/>
        <v>5</v>
      </c>
      <c r="B119" s="92"/>
      <c r="C119" s="93"/>
      <c r="D119" s="92"/>
      <c r="E119" s="136"/>
      <c r="F119" s="88"/>
      <c r="G119" s="88"/>
      <c r="H119" s="94"/>
      <c r="I119" s="94"/>
      <c r="J119" s="89"/>
      <c r="K119" s="136"/>
      <c r="L119" s="136"/>
      <c r="M119" s="136"/>
      <c r="N119" s="136"/>
      <c r="O119" s="26"/>
      <c r="P119" s="26"/>
      <c r="Q119" s="129"/>
      <c r="R119" s="90"/>
      <c r="S119" s="90"/>
      <c r="T119" s="90"/>
      <c r="U119" s="90"/>
      <c r="V119" s="90"/>
      <c r="W119" s="90"/>
      <c r="X119" s="90"/>
      <c r="Y119" s="90"/>
      <c r="Z119" s="90"/>
    </row>
    <row r="120" spans="1:26" s="91" customFormat="1" ht="14.45" x14ac:dyDescent="0.3">
      <c r="A120" s="44">
        <f t="shared" si="2"/>
        <v>6</v>
      </c>
      <c r="B120" s="92"/>
      <c r="C120" s="93"/>
      <c r="D120" s="92"/>
      <c r="E120" s="136"/>
      <c r="F120" s="88"/>
      <c r="G120" s="88"/>
      <c r="H120" s="94"/>
      <c r="I120" s="94"/>
      <c r="J120" s="89"/>
      <c r="K120" s="136"/>
      <c r="L120" s="136"/>
      <c r="M120" s="136"/>
      <c r="N120" s="136"/>
      <c r="O120" s="26"/>
      <c r="P120" s="26"/>
      <c r="Q120" s="129"/>
      <c r="R120" s="90"/>
      <c r="S120" s="90"/>
      <c r="T120" s="90"/>
      <c r="U120" s="90"/>
      <c r="V120" s="90"/>
      <c r="W120" s="90"/>
      <c r="X120" s="90"/>
      <c r="Y120" s="90"/>
      <c r="Z120" s="90"/>
    </row>
    <row r="121" spans="1:26" s="91" customFormat="1" ht="14.45" x14ac:dyDescent="0.3">
      <c r="A121" s="44">
        <f t="shared" si="2"/>
        <v>7</v>
      </c>
      <c r="B121" s="92"/>
      <c r="C121" s="93"/>
      <c r="D121" s="92"/>
      <c r="E121" s="136"/>
      <c r="F121" s="88"/>
      <c r="G121" s="88"/>
      <c r="H121" s="94"/>
      <c r="I121" s="94"/>
      <c r="J121" s="89"/>
      <c r="K121" s="136"/>
      <c r="L121" s="136"/>
      <c r="M121" s="136"/>
      <c r="N121" s="136"/>
      <c r="O121" s="26"/>
      <c r="P121" s="26"/>
      <c r="Q121" s="129"/>
      <c r="R121" s="90"/>
      <c r="S121" s="90"/>
      <c r="T121" s="90"/>
      <c r="U121" s="90"/>
      <c r="V121" s="90"/>
      <c r="W121" s="90"/>
      <c r="X121" s="90"/>
      <c r="Y121" s="90"/>
      <c r="Z121" s="90"/>
    </row>
    <row r="122" spans="1:26" s="91" customFormat="1" ht="14.45" x14ac:dyDescent="0.3">
      <c r="A122" s="44">
        <f t="shared" si="2"/>
        <v>8</v>
      </c>
      <c r="B122" s="45"/>
      <c r="C122" s="46"/>
      <c r="D122" s="45"/>
      <c r="E122" s="136"/>
      <c r="F122" s="24"/>
      <c r="G122" s="88"/>
      <c r="H122" s="94"/>
      <c r="I122" s="94"/>
      <c r="J122" s="25"/>
      <c r="K122" s="136"/>
      <c r="L122" s="136"/>
      <c r="M122" s="136"/>
      <c r="N122" s="136"/>
      <c r="O122" s="26"/>
      <c r="P122" s="26"/>
      <c r="Q122" s="129"/>
      <c r="R122" s="90"/>
      <c r="S122" s="90"/>
      <c r="T122" s="90"/>
      <c r="U122" s="90"/>
      <c r="V122" s="90"/>
      <c r="W122" s="90"/>
      <c r="X122" s="90"/>
      <c r="Y122" s="90"/>
      <c r="Z122" s="90"/>
    </row>
    <row r="123" spans="1:26" s="91" customFormat="1" ht="14.45" x14ac:dyDescent="0.3">
      <c r="A123" s="44"/>
      <c r="B123" s="45" t="s">
        <v>16</v>
      </c>
      <c r="C123" s="46"/>
      <c r="D123" s="45"/>
      <c r="E123" s="136"/>
      <c r="F123" s="24"/>
      <c r="G123" s="88"/>
      <c r="H123" s="94"/>
      <c r="I123" s="94"/>
      <c r="J123" s="25"/>
      <c r="K123" s="196">
        <f>SUM(K115:K122)</f>
        <v>21</v>
      </c>
      <c r="L123" s="196">
        <f t="shared" ref="L123:N123" si="3">SUM(L115:L122)</f>
        <v>0</v>
      </c>
      <c r="M123" s="196">
        <f t="shared" si="3"/>
        <v>300</v>
      </c>
      <c r="N123" s="196">
        <f t="shared" si="3"/>
        <v>0</v>
      </c>
      <c r="O123" s="26"/>
      <c r="P123" s="26"/>
      <c r="Q123" s="129"/>
    </row>
    <row r="124" spans="1:26" ht="14.45" x14ac:dyDescent="0.3">
      <c r="B124" s="29"/>
      <c r="C124" s="29"/>
      <c r="D124" s="29"/>
      <c r="E124" s="30"/>
      <c r="F124" s="29"/>
      <c r="G124" s="29"/>
      <c r="H124" s="29"/>
      <c r="I124" s="29"/>
      <c r="J124" s="29"/>
      <c r="K124" s="29"/>
      <c r="L124" s="29"/>
      <c r="M124" s="29"/>
      <c r="N124" s="29"/>
      <c r="O124" s="29"/>
      <c r="P124" s="29"/>
    </row>
    <row r="125" spans="1:26" ht="18" x14ac:dyDescent="0.3">
      <c r="B125" s="55" t="s">
        <v>31</v>
      </c>
      <c r="C125" s="197">
        <f>K123</f>
        <v>21</v>
      </c>
      <c r="H125" s="31"/>
      <c r="I125" s="31"/>
      <c r="J125" s="31"/>
      <c r="K125" s="31"/>
      <c r="L125" s="31"/>
      <c r="M125" s="31"/>
      <c r="N125" s="29"/>
      <c r="O125" s="29"/>
      <c r="P125" s="29"/>
    </row>
    <row r="127" spans="1:26" thickBot="1" x14ac:dyDescent="0.35"/>
    <row r="128" spans="1:26" ht="37.15" customHeight="1" thickBot="1" x14ac:dyDescent="0.3">
      <c r="B128" s="70" t="s">
        <v>48</v>
      </c>
      <c r="C128" s="71" t="s">
        <v>49</v>
      </c>
      <c r="D128" s="70" t="s">
        <v>50</v>
      </c>
      <c r="E128" s="71" t="s">
        <v>53</v>
      </c>
    </row>
    <row r="129" spans="2:17" ht="41.45" customHeight="1" x14ac:dyDescent="0.25">
      <c r="B129" s="62" t="s">
        <v>117</v>
      </c>
      <c r="C129" s="186">
        <v>20</v>
      </c>
      <c r="D129" s="186">
        <v>0</v>
      </c>
      <c r="E129" s="281">
        <f>+D129+D130+D131</f>
        <v>40</v>
      </c>
    </row>
    <row r="130" spans="2:17" x14ac:dyDescent="0.25">
      <c r="B130" s="62" t="s">
        <v>118</v>
      </c>
      <c r="C130" s="187">
        <v>30</v>
      </c>
      <c r="D130" s="188">
        <v>0</v>
      </c>
      <c r="E130" s="282"/>
    </row>
    <row r="131" spans="2:17" ht="15.75" thickBot="1" x14ac:dyDescent="0.3">
      <c r="B131" s="62" t="s">
        <v>119</v>
      </c>
      <c r="C131" s="189">
        <v>40</v>
      </c>
      <c r="D131" s="189">
        <v>40</v>
      </c>
      <c r="E131" s="283"/>
    </row>
    <row r="133" spans="2:17" ht="15.75" thickBot="1" x14ac:dyDescent="0.3"/>
    <row r="134" spans="2:17" ht="27" thickBot="1" x14ac:dyDescent="0.3">
      <c r="B134" s="278" t="s">
        <v>151</v>
      </c>
      <c r="C134" s="279"/>
      <c r="D134" s="279"/>
      <c r="E134" s="279"/>
      <c r="F134" s="279"/>
      <c r="G134" s="279"/>
      <c r="H134" s="279"/>
      <c r="I134" s="279"/>
      <c r="J134" s="279"/>
      <c r="K134" s="279"/>
      <c r="L134" s="279"/>
      <c r="M134" s="279"/>
      <c r="N134" s="280"/>
    </row>
    <row r="136" spans="2:17" ht="76.5" customHeight="1" x14ac:dyDescent="0.25">
      <c r="B136" s="52" t="s">
        <v>0</v>
      </c>
      <c r="C136" s="52" t="s">
        <v>38</v>
      </c>
      <c r="D136" s="52" t="s">
        <v>39</v>
      </c>
      <c r="E136" s="52" t="s">
        <v>109</v>
      </c>
      <c r="F136" s="52" t="s">
        <v>111</v>
      </c>
      <c r="G136" s="52" t="s">
        <v>112</v>
      </c>
      <c r="H136" s="52" t="s">
        <v>113</v>
      </c>
      <c r="I136" s="52" t="s">
        <v>110</v>
      </c>
      <c r="J136" s="269" t="s">
        <v>114</v>
      </c>
      <c r="K136" s="270"/>
      <c r="L136" s="271"/>
      <c r="M136" s="52" t="s">
        <v>115</v>
      </c>
      <c r="N136" s="52" t="s">
        <v>40</v>
      </c>
      <c r="O136" s="52" t="s">
        <v>41</v>
      </c>
      <c r="P136" s="269" t="s">
        <v>3</v>
      </c>
      <c r="Q136" s="271"/>
    </row>
    <row r="137" spans="2:17" ht="109.5" customHeight="1" x14ac:dyDescent="0.2">
      <c r="B137" s="168" t="s">
        <v>123</v>
      </c>
      <c r="C137" s="164" t="s">
        <v>194</v>
      </c>
      <c r="D137" s="164" t="s">
        <v>195</v>
      </c>
      <c r="E137" s="164">
        <v>32724557</v>
      </c>
      <c r="F137" s="164" t="s">
        <v>246</v>
      </c>
      <c r="G137" s="164" t="s">
        <v>248</v>
      </c>
      <c r="H137" s="165" t="s">
        <v>247</v>
      </c>
      <c r="I137" s="166" t="s">
        <v>249</v>
      </c>
      <c r="J137" s="164" t="s">
        <v>196</v>
      </c>
      <c r="K137" s="166" t="s">
        <v>197</v>
      </c>
      <c r="L137" s="166" t="s">
        <v>198</v>
      </c>
      <c r="M137" s="147" t="s">
        <v>128</v>
      </c>
      <c r="N137" s="147" t="s">
        <v>128</v>
      </c>
      <c r="O137" s="147" t="s">
        <v>128</v>
      </c>
      <c r="P137" s="272"/>
      <c r="Q137" s="272"/>
    </row>
    <row r="138" spans="2:17" ht="138" customHeight="1" x14ac:dyDescent="0.2">
      <c r="B138" s="168" t="s">
        <v>124</v>
      </c>
      <c r="C138" s="164" t="s">
        <v>194</v>
      </c>
      <c r="D138" s="164" t="s">
        <v>199</v>
      </c>
      <c r="E138" s="164">
        <v>40940823</v>
      </c>
      <c r="F138" s="164" t="s">
        <v>250</v>
      </c>
      <c r="G138" s="164" t="s">
        <v>251</v>
      </c>
      <c r="H138" s="173" t="s">
        <v>252</v>
      </c>
      <c r="I138" s="166" t="s">
        <v>249</v>
      </c>
      <c r="J138" s="164" t="s">
        <v>253</v>
      </c>
      <c r="K138" s="166" t="s">
        <v>254</v>
      </c>
      <c r="L138" s="166" t="s">
        <v>255</v>
      </c>
      <c r="M138" s="147" t="s">
        <v>128</v>
      </c>
      <c r="N138" s="147" t="s">
        <v>128</v>
      </c>
      <c r="O138" s="147" t="s">
        <v>128</v>
      </c>
      <c r="P138" s="300"/>
      <c r="Q138" s="301"/>
    </row>
    <row r="139" spans="2:17" ht="33.6" customHeight="1" x14ac:dyDescent="0.2">
      <c r="B139" s="168" t="s">
        <v>125</v>
      </c>
      <c r="C139" s="168" t="s">
        <v>194</v>
      </c>
      <c r="D139" s="164" t="s">
        <v>200</v>
      </c>
      <c r="E139" s="159">
        <v>84094362</v>
      </c>
      <c r="F139" s="159" t="s">
        <v>160</v>
      </c>
      <c r="G139" s="164" t="s">
        <v>155</v>
      </c>
      <c r="H139" s="169">
        <v>40158</v>
      </c>
      <c r="I139" s="161" t="s">
        <v>128</v>
      </c>
      <c r="J139" s="164" t="s">
        <v>201</v>
      </c>
      <c r="K139" s="166" t="s">
        <v>202</v>
      </c>
      <c r="L139" s="163" t="s">
        <v>160</v>
      </c>
      <c r="M139" s="147" t="s">
        <v>128</v>
      </c>
      <c r="N139" s="147" t="s">
        <v>128</v>
      </c>
      <c r="O139" s="147" t="s">
        <v>128</v>
      </c>
      <c r="P139" s="272"/>
      <c r="Q139" s="272"/>
    </row>
    <row r="142" spans="2:17" ht="15.75" thickBot="1" x14ac:dyDescent="0.3"/>
    <row r="143" spans="2:17" ht="54" customHeight="1" x14ac:dyDescent="0.25">
      <c r="B143" s="69" t="s">
        <v>32</v>
      </c>
      <c r="C143" s="69" t="s">
        <v>48</v>
      </c>
      <c r="D143" s="52" t="s">
        <v>49</v>
      </c>
      <c r="E143" s="69" t="s">
        <v>50</v>
      </c>
      <c r="F143" s="71" t="s">
        <v>54</v>
      </c>
      <c r="G143" s="134"/>
    </row>
    <row r="144" spans="2:17" ht="120.75" customHeight="1" x14ac:dyDescent="0.2">
      <c r="B144" s="261" t="s">
        <v>51</v>
      </c>
      <c r="C144" s="5" t="s">
        <v>120</v>
      </c>
      <c r="D144" s="66">
        <v>25</v>
      </c>
      <c r="E144" s="66">
        <v>25</v>
      </c>
      <c r="F144" s="262">
        <f>+E144+E145+E146</f>
        <v>60</v>
      </c>
      <c r="G144" s="75"/>
    </row>
    <row r="145" spans="2:7" ht="76.150000000000006" customHeight="1" x14ac:dyDescent="0.2">
      <c r="B145" s="261"/>
      <c r="C145" s="5" t="s">
        <v>121</v>
      </c>
      <c r="D145" s="68">
        <v>25</v>
      </c>
      <c r="E145" s="66">
        <v>25</v>
      </c>
      <c r="F145" s="263"/>
      <c r="G145" s="75"/>
    </row>
    <row r="146" spans="2:7" ht="69" customHeight="1" x14ac:dyDescent="0.2">
      <c r="B146" s="261"/>
      <c r="C146" s="5" t="s">
        <v>122</v>
      </c>
      <c r="D146" s="66">
        <v>10</v>
      </c>
      <c r="E146" s="66">
        <v>10</v>
      </c>
      <c r="F146" s="264"/>
      <c r="G146" s="75"/>
    </row>
    <row r="147" spans="2:7" x14ac:dyDescent="0.25">
      <c r="C147"/>
    </row>
    <row r="150" spans="2:7" x14ac:dyDescent="0.25">
      <c r="B150" s="61" t="s">
        <v>55</v>
      </c>
    </row>
    <row r="153" spans="2:7" x14ac:dyDescent="0.25">
      <c r="B153" s="72" t="s">
        <v>32</v>
      </c>
      <c r="C153" s="72" t="s">
        <v>56</v>
      </c>
      <c r="D153" s="69" t="s">
        <v>50</v>
      </c>
      <c r="E153" s="69" t="s">
        <v>16</v>
      </c>
    </row>
    <row r="154" spans="2:7" ht="28.5" x14ac:dyDescent="0.25">
      <c r="B154" s="1" t="s">
        <v>57</v>
      </c>
      <c r="C154" s="6">
        <v>40</v>
      </c>
      <c r="D154" s="66">
        <f>+E129</f>
        <v>40</v>
      </c>
      <c r="E154" s="274">
        <f>+D154+D155</f>
        <v>100</v>
      </c>
    </row>
    <row r="155" spans="2:7" ht="42.75" x14ac:dyDescent="0.25">
      <c r="B155" s="1" t="s">
        <v>58</v>
      </c>
      <c r="C155" s="6">
        <v>60</v>
      </c>
      <c r="D155" s="66">
        <f>+F144</f>
        <v>60</v>
      </c>
      <c r="E155" s="275"/>
    </row>
  </sheetData>
  <mergeCells count="52">
    <mergeCell ref="P94:Q94"/>
    <mergeCell ref="P96:Q96"/>
    <mergeCell ref="D62:E62"/>
    <mergeCell ref="O72:P72"/>
    <mergeCell ref="P138:Q138"/>
    <mergeCell ref="P97:Q97"/>
    <mergeCell ref="P98:Q98"/>
    <mergeCell ref="P95:Q95"/>
    <mergeCell ref="P99:Q99"/>
    <mergeCell ref="P93:Q93"/>
    <mergeCell ref="B62:B63"/>
    <mergeCell ref="C62:C63"/>
    <mergeCell ref="M44:N45"/>
    <mergeCell ref="B4:P4"/>
    <mergeCell ref="B22:C22"/>
    <mergeCell ref="C6:N6"/>
    <mergeCell ref="C7:N7"/>
    <mergeCell ref="C8:N8"/>
    <mergeCell ref="C9:N9"/>
    <mergeCell ref="C10:E10"/>
    <mergeCell ref="E154:E155"/>
    <mergeCell ref="B2:P2"/>
    <mergeCell ref="B108:P108"/>
    <mergeCell ref="B134:N134"/>
    <mergeCell ref="E129:E131"/>
    <mergeCell ref="B101:N101"/>
    <mergeCell ref="D104:E104"/>
    <mergeCell ref="D105:E105"/>
    <mergeCell ref="B111:N111"/>
    <mergeCell ref="P89:Q89"/>
    <mergeCell ref="B84:N84"/>
    <mergeCell ref="E40:E41"/>
    <mergeCell ref="O71:P71"/>
    <mergeCell ref="B68:N68"/>
    <mergeCell ref="C66:N66"/>
    <mergeCell ref="B14:C21"/>
    <mergeCell ref="B144:B146"/>
    <mergeCell ref="F144:F146"/>
    <mergeCell ref="O78:P78"/>
    <mergeCell ref="O73:P73"/>
    <mergeCell ref="O74:P74"/>
    <mergeCell ref="O75:P75"/>
    <mergeCell ref="O76:P76"/>
    <mergeCell ref="O77:P77"/>
    <mergeCell ref="J136:L136"/>
    <mergeCell ref="P136:Q136"/>
    <mergeCell ref="P137:Q137"/>
    <mergeCell ref="P139:Q139"/>
    <mergeCell ref="J89:L89"/>
    <mergeCell ref="P90:Q90"/>
    <mergeCell ref="P91:Q91"/>
    <mergeCell ref="P92:Q92"/>
  </mergeCells>
  <dataValidations count="2">
    <dataValidation type="decimal" allowBlank="1" showInputMessage="1" showErrorMessage="1" sqref="WVH983071 WLL983071 C65567 IV65567 SR65567 ACN65567 AMJ65567 AWF65567 BGB65567 BPX65567 BZT65567 CJP65567 CTL65567 DDH65567 DND65567 DWZ65567 EGV65567 EQR65567 FAN65567 FKJ65567 FUF65567 GEB65567 GNX65567 GXT65567 HHP65567 HRL65567 IBH65567 ILD65567 IUZ65567 JEV65567 JOR65567 JYN65567 KIJ65567 KSF65567 LCB65567 LLX65567 LVT65567 MFP65567 MPL65567 MZH65567 NJD65567 NSZ65567 OCV65567 OMR65567 OWN65567 PGJ65567 PQF65567 QAB65567 QJX65567 QTT65567 RDP65567 RNL65567 RXH65567 SHD65567 SQZ65567 TAV65567 TKR65567 TUN65567 UEJ65567 UOF65567 UYB65567 VHX65567 VRT65567 WBP65567 WLL65567 WVH65567 C131103 IV131103 SR131103 ACN131103 AMJ131103 AWF131103 BGB131103 BPX131103 BZT131103 CJP131103 CTL131103 DDH131103 DND131103 DWZ131103 EGV131103 EQR131103 FAN131103 FKJ131103 FUF131103 GEB131103 GNX131103 GXT131103 HHP131103 HRL131103 IBH131103 ILD131103 IUZ131103 JEV131103 JOR131103 JYN131103 KIJ131103 KSF131103 LCB131103 LLX131103 LVT131103 MFP131103 MPL131103 MZH131103 NJD131103 NSZ131103 OCV131103 OMR131103 OWN131103 PGJ131103 PQF131103 QAB131103 QJX131103 QTT131103 RDP131103 RNL131103 RXH131103 SHD131103 SQZ131103 TAV131103 TKR131103 TUN131103 UEJ131103 UOF131103 UYB131103 VHX131103 VRT131103 WBP131103 WLL131103 WVH131103 C196639 IV196639 SR196639 ACN196639 AMJ196639 AWF196639 BGB196639 BPX196639 BZT196639 CJP196639 CTL196639 DDH196639 DND196639 DWZ196639 EGV196639 EQR196639 FAN196639 FKJ196639 FUF196639 GEB196639 GNX196639 GXT196639 HHP196639 HRL196639 IBH196639 ILD196639 IUZ196639 JEV196639 JOR196639 JYN196639 KIJ196639 KSF196639 LCB196639 LLX196639 LVT196639 MFP196639 MPL196639 MZH196639 NJD196639 NSZ196639 OCV196639 OMR196639 OWN196639 PGJ196639 PQF196639 QAB196639 QJX196639 QTT196639 RDP196639 RNL196639 RXH196639 SHD196639 SQZ196639 TAV196639 TKR196639 TUN196639 UEJ196639 UOF196639 UYB196639 VHX196639 VRT196639 WBP196639 WLL196639 WVH196639 C262175 IV262175 SR262175 ACN262175 AMJ262175 AWF262175 BGB262175 BPX262175 BZT262175 CJP262175 CTL262175 DDH262175 DND262175 DWZ262175 EGV262175 EQR262175 FAN262175 FKJ262175 FUF262175 GEB262175 GNX262175 GXT262175 HHP262175 HRL262175 IBH262175 ILD262175 IUZ262175 JEV262175 JOR262175 JYN262175 KIJ262175 KSF262175 LCB262175 LLX262175 LVT262175 MFP262175 MPL262175 MZH262175 NJD262175 NSZ262175 OCV262175 OMR262175 OWN262175 PGJ262175 PQF262175 QAB262175 QJX262175 QTT262175 RDP262175 RNL262175 RXH262175 SHD262175 SQZ262175 TAV262175 TKR262175 TUN262175 UEJ262175 UOF262175 UYB262175 VHX262175 VRT262175 WBP262175 WLL262175 WVH262175 C327711 IV327711 SR327711 ACN327711 AMJ327711 AWF327711 BGB327711 BPX327711 BZT327711 CJP327711 CTL327711 DDH327711 DND327711 DWZ327711 EGV327711 EQR327711 FAN327711 FKJ327711 FUF327711 GEB327711 GNX327711 GXT327711 HHP327711 HRL327711 IBH327711 ILD327711 IUZ327711 JEV327711 JOR327711 JYN327711 KIJ327711 KSF327711 LCB327711 LLX327711 LVT327711 MFP327711 MPL327711 MZH327711 NJD327711 NSZ327711 OCV327711 OMR327711 OWN327711 PGJ327711 PQF327711 QAB327711 QJX327711 QTT327711 RDP327711 RNL327711 RXH327711 SHD327711 SQZ327711 TAV327711 TKR327711 TUN327711 UEJ327711 UOF327711 UYB327711 VHX327711 VRT327711 WBP327711 WLL327711 WVH327711 C393247 IV393247 SR393247 ACN393247 AMJ393247 AWF393247 BGB393247 BPX393247 BZT393247 CJP393247 CTL393247 DDH393247 DND393247 DWZ393247 EGV393247 EQR393247 FAN393247 FKJ393247 FUF393247 GEB393247 GNX393247 GXT393247 HHP393247 HRL393247 IBH393247 ILD393247 IUZ393247 JEV393247 JOR393247 JYN393247 KIJ393247 KSF393247 LCB393247 LLX393247 LVT393247 MFP393247 MPL393247 MZH393247 NJD393247 NSZ393247 OCV393247 OMR393247 OWN393247 PGJ393247 PQF393247 QAB393247 QJX393247 QTT393247 RDP393247 RNL393247 RXH393247 SHD393247 SQZ393247 TAV393247 TKR393247 TUN393247 UEJ393247 UOF393247 UYB393247 VHX393247 VRT393247 WBP393247 WLL393247 WVH393247 C458783 IV458783 SR458783 ACN458783 AMJ458783 AWF458783 BGB458783 BPX458783 BZT458783 CJP458783 CTL458783 DDH458783 DND458783 DWZ458783 EGV458783 EQR458783 FAN458783 FKJ458783 FUF458783 GEB458783 GNX458783 GXT458783 HHP458783 HRL458783 IBH458783 ILD458783 IUZ458783 JEV458783 JOR458783 JYN458783 KIJ458783 KSF458783 LCB458783 LLX458783 LVT458783 MFP458783 MPL458783 MZH458783 NJD458783 NSZ458783 OCV458783 OMR458783 OWN458783 PGJ458783 PQF458783 QAB458783 QJX458783 QTT458783 RDP458783 RNL458783 RXH458783 SHD458783 SQZ458783 TAV458783 TKR458783 TUN458783 UEJ458783 UOF458783 UYB458783 VHX458783 VRT458783 WBP458783 WLL458783 WVH458783 C524319 IV524319 SR524319 ACN524319 AMJ524319 AWF524319 BGB524319 BPX524319 BZT524319 CJP524319 CTL524319 DDH524319 DND524319 DWZ524319 EGV524319 EQR524319 FAN524319 FKJ524319 FUF524319 GEB524319 GNX524319 GXT524319 HHP524319 HRL524319 IBH524319 ILD524319 IUZ524319 JEV524319 JOR524319 JYN524319 KIJ524319 KSF524319 LCB524319 LLX524319 LVT524319 MFP524319 MPL524319 MZH524319 NJD524319 NSZ524319 OCV524319 OMR524319 OWN524319 PGJ524319 PQF524319 QAB524319 QJX524319 QTT524319 RDP524319 RNL524319 RXH524319 SHD524319 SQZ524319 TAV524319 TKR524319 TUN524319 UEJ524319 UOF524319 UYB524319 VHX524319 VRT524319 WBP524319 WLL524319 WVH524319 C589855 IV589855 SR589855 ACN589855 AMJ589855 AWF589855 BGB589855 BPX589855 BZT589855 CJP589855 CTL589855 DDH589855 DND589855 DWZ589855 EGV589855 EQR589855 FAN589855 FKJ589855 FUF589855 GEB589855 GNX589855 GXT589855 HHP589855 HRL589855 IBH589855 ILD589855 IUZ589855 JEV589855 JOR589855 JYN589855 KIJ589855 KSF589855 LCB589855 LLX589855 LVT589855 MFP589855 MPL589855 MZH589855 NJD589855 NSZ589855 OCV589855 OMR589855 OWN589855 PGJ589855 PQF589855 QAB589855 QJX589855 QTT589855 RDP589855 RNL589855 RXH589855 SHD589855 SQZ589855 TAV589855 TKR589855 TUN589855 UEJ589855 UOF589855 UYB589855 VHX589855 VRT589855 WBP589855 WLL589855 WVH589855 C655391 IV655391 SR655391 ACN655391 AMJ655391 AWF655391 BGB655391 BPX655391 BZT655391 CJP655391 CTL655391 DDH655391 DND655391 DWZ655391 EGV655391 EQR655391 FAN655391 FKJ655391 FUF655391 GEB655391 GNX655391 GXT655391 HHP655391 HRL655391 IBH655391 ILD655391 IUZ655391 JEV655391 JOR655391 JYN655391 KIJ655391 KSF655391 LCB655391 LLX655391 LVT655391 MFP655391 MPL655391 MZH655391 NJD655391 NSZ655391 OCV655391 OMR655391 OWN655391 PGJ655391 PQF655391 QAB655391 QJX655391 QTT655391 RDP655391 RNL655391 RXH655391 SHD655391 SQZ655391 TAV655391 TKR655391 TUN655391 UEJ655391 UOF655391 UYB655391 VHX655391 VRT655391 WBP655391 WLL655391 WVH655391 C720927 IV720927 SR720927 ACN720927 AMJ720927 AWF720927 BGB720927 BPX720927 BZT720927 CJP720927 CTL720927 DDH720927 DND720927 DWZ720927 EGV720927 EQR720927 FAN720927 FKJ720927 FUF720927 GEB720927 GNX720927 GXT720927 HHP720927 HRL720927 IBH720927 ILD720927 IUZ720927 JEV720927 JOR720927 JYN720927 KIJ720927 KSF720927 LCB720927 LLX720927 LVT720927 MFP720927 MPL720927 MZH720927 NJD720927 NSZ720927 OCV720927 OMR720927 OWN720927 PGJ720927 PQF720927 QAB720927 QJX720927 QTT720927 RDP720927 RNL720927 RXH720927 SHD720927 SQZ720927 TAV720927 TKR720927 TUN720927 UEJ720927 UOF720927 UYB720927 VHX720927 VRT720927 WBP720927 WLL720927 WVH720927 C786463 IV786463 SR786463 ACN786463 AMJ786463 AWF786463 BGB786463 BPX786463 BZT786463 CJP786463 CTL786463 DDH786463 DND786463 DWZ786463 EGV786463 EQR786463 FAN786463 FKJ786463 FUF786463 GEB786463 GNX786463 GXT786463 HHP786463 HRL786463 IBH786463 ILD786463 IUZ786463 JEV786463 JOR786463 JYN786463 KIJ786463 KSF786463 LCB786463 LLX786463 LVT786463 MFP786463 MPL786463 MZH786463 NJD786463 NSZ786463 OCV786463 OMR786463 OWN786463 PGJ786463 PQF786463 QAB786463 QJX786463 QTT786463 RDP786463 RNL786463 RXH786463 SHD786463 SQZ786463 TAV786463 TKR786463 TUN786463 UEJ786463 UOF786463 UYB786463 VHX786463 VRT786463 WBP786463 WLL786463 WVH786463 C851999 IV851999 SR851999 ACN851999 AMJ851999 AWF851999 BGB851999 BPX851999 BZT851999 CJP851999 CTL851999 DDH851999 DND851999 DWZ851999 EGV851999 EQR851999 FAN851999 FKJ851999 FUF851999 GEB851999 GNX851999 GXT851999 HHP851999 HRL851999 IBH851999 ILD851999 IUZ851999 JEV851999 JOR851999 JYN851999 KIJ851999 KSF851999 LCB851999 LLX851999 LVT851999 MFP851999 MPL851999 MZH851999 NJD851999 NSZ851999 OCV851999 OMR851999 OWN851999 PGJ851999 PQF851999 QAB851999 QJX851999 QTT851999 RDP851999 RNL851999 RXH851999 SHD851999 SQZ851999 TAV851999 TKR851999 TUN851999 UEJ851999 UOF851999 UYB851999 VHX851999 VRT851999 WBP851999 WLL851999 WVH851999 C917535 IV917535 SR917535 ACN917535 AMJ917535 AWF917535 BGB917535 BPX917535 BZT917535 CJP917535 CTL917535 DDH917535 DND917535 DWZ917535 EGV917535 EQR917535 FAN917535 FKJ917535 FUF917535 GEB917535 GNX917535 GXT917535 HHP917535 HRL917535 IBH917535 ILD917535 IUZ917535 JEV917535 JOR917535 JYN917535 KIJ917535 KSF917535 LCB917535 LLX917535 LVT917535 MFP917535 MPL917535 MZH917535 NJD917535 NSZ917535 OCV917535 OMR917535 OWN917535 PGJ917535 PQF917535 QAB917535 QJX917535 QTT917535 RDP917535 RNL917535 RXH917535 SHD917535 SQZ917535 TAV917535 TKR917535 TUN917535 UEJ917535 UOF917535 UYB917535 VHX917535 VRT917535 WBP917535 WLL917535 WVH917535 C983071 IV983071 SR983071 ACN983071 AMJ983071 AWF983071 BGB983071 BPX983071 BZT983071 CJP983071 CTL983071 DDH983071 DND983071 DWZ983071 EGV983071 EQR983071 FAN983071 FKJ983071 FUF983071 GEB983071 GNX983071 GXT983071 HHP983071 HRL983071 IBH983071 ILD983071 IUZ983071 JEV983071 JOR983071 JYN983071 KIJ983071 KSF983071 LCB983071 LLX983071 LVT983071 MFP983071 MPL983071 MZH983071 NJD983071 NSZ983071 OCV983071 OMR983071 OWN983071 PGJ983071 PQF983071 QAB983071 QJX983071 QTT983071 RDP983071 RNL983071 RXH983071 SHD983071 SQZ983071 TAV983071 TKR983071 TUN983071 UEJ983071 UOF983071 UYB983071 VHX983071 VRT983071 WBP983071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 type="list" allowBlank="1" showInputMessage="1" showErrorMessage="1" sqref="WVE983071 A65567 IS65567 SO65567 ACK65567 AMG65567 AWC65567 BFY65567 BPU65567 BZQ65567 CJM65567 CTI65567 DDE65567 DNA65567 DWW65567 EGS65567 EQO65567 FAK65567 FKG65567 FUC65567 GDY65567 GNU65567 GXQ65567 HHM65567 HRI65567 IBE65567 ILA65567 IUW65567 JES65567 JOO65567 JYK65567 KIG65567 KSC65567 LBY65567 LLU65567 LVQ65567 MFM65567 MPI65567 MZE65567 NJA65567 NSW65567 OCS65567 OMO65567 OWK65567 PGG65567 PQC65567 PZY65567 QJU65567 QTQ65567 RDM65567 RNI65567 RXE65567 SHA65567 SQW65567 TAS65567 TKO65567 TUK65567 UEG65567 UOC65567 UXY65567 VHU65567 VRQ65567 WBM65567 WLI65567 WVE65567 A131103 IS131103 SO131103 ACK131103 AMG131103 AWC131103 BFY131103 BPU131103 BZQ131103 CJM131103 CTI131103 DDE131103 DNA131103 DWW131103 EGS131103 EQO131103 FAK131103 FKG131103 FUC131103 GDY131103 GNU131103 GXQ131103 HHM131103 HRI131103 IBE131103 ILA131103 IUW131103 JES131103 JOO131103 JYK131103 KIG131103 KSC131103 LBY131103 LLU131103 LVQ131103 MFM131103 MPI131103 MZE131103 NJA131103 NSW131103 OCS131103 OMO131103 OWK131103 PGG131103 PQC131103 PZY131103 QJU131103 QTQ131103 RDM131103 RNI131103 RXE131103 SHA131103 SQW131103 TAS131103 TKO131103 TUK131103 UEG131103 UOC131103 UXY131103 VHU131103 VRQ131103 WBM131103 WLI131103 WVE131103 A196639 IS196639 SO196639 ACK196639 AMG196639 AWC196639 BFY196639 BPU196639 BZQ196639 CJM196639 CTI196639 DDE196639 DNA196639 DWW196639 EGS196639 EQO196639 FAK196639 FKG196639 FUC196639 GDY196639 GNU196639 GXQ196639 HHM196639 HRI196639 IBE196639 ILA196639 IUW196639 JES196639 JOO196639 JYK196639 KIG196639 KSC196639 LBY196639 LLU196639 LVQ196639 MFM196639 MPI196639 MZE196639 NJA196639 NSW196639 OCS196639 OMO196639 OWK196639 PGG196639 PQC196639 PZY196639 QJU196639 QTQ196639 RDM196639 RNI196639 RXE196639 SHA196639 SQW196639 TAS196639 TKO196639 TUK196639 UEG196639 UOC196639 UXY196639 VHU196639 VRQ196639 WBM196639 WLI196639 WVE196639 A262175 IS262175 SO262175 ACK262175 AMG262175 AWC262175 BFY262175 BPU262175 BZQ262175 CJM262175 CTI262175 DDE262175 DNA262175 DWW262175 EGS262175 EQO262175 FAK262175 FKG262175 FUC262175 GDY262175 GNU262175 GXQ262175 HHM262175 HRI262175 IBE262175 ILA262175 IUW262175 JES262175 JOO262175 JYK262175 KIG262175 KSC262175 LBY262175 LLU262175 LVQ262175 MFM262175 MPI262175 MZE262175 NJA262175 NSW262175 OCS262175 OMO262175 OWK262175 PGG262175 PQC262175 PZY262175 QJU262175 QTQ262175 RDM262175 RNI262175 RXE262175 SHA262175 SQW262175 TAS262175 TKO262175 TUK262175 UEG262175 UOC262175 UXY262175 VHU262175 VRQ262175 WBM262175 WLI262175 WVE262175 A327711 IS327711 SO327711 ACK327711 AMG327711 AWC327711 BFY327711 BPU327711 BZQ327711 CJM327711 CTI327711 DDE327711 DNA327711 DWW327711 EGS327711 EQO327711 FAK327711 FKG327711 FUC327711 GDY327711 GNU327711 GXQ327711 HHM327711 HRI327711 IBE327711 ILA327711 IUW327711 JES327711 JOO327711 JYK327711 KIG327711 KSC327711 LBY327711 LLU327711 LVQ327711 MFM327711 MPI327711 MZE327711 NJA327711 NSW327711 OCS327711 OMO327711 OWK327711 PGG327711 PQC327711 PZY327711 QJU327711 QTQ327711 RDM327711 RNI327711 RXE327711 SHA327711 SQW327711 TAS327711 TKO327711 TUK327711 UEG327711 UOC327711 UXY327711 VHU327711 VRQ327711 WBM327711 WLI327711 WVE327711 A393247 IS393247 SO393247 ACK393247 AMG393247 AWC393247 BFY393247 BPU393247 BZQ393247 CJM393247 CTI393247 DDE393247 DNA393247 DWW393247 EGS393247 EQO393247 FAK393247 FKG393247 FUC393247 GDY393247 GNU393247 GXQ393247 HHM393247 HRI393247 IBE393247 ILA393247 IUW393247 JES393247 JOO393247 JYK393247 KIG393247 KSC393247 LBY393247 LLU393247 LVQ393247 MFM393247 MPI393247 MZE393247 NJA393247 NSW393247 OCS393247 OMO393247 OWK393247 PGG393247 PQC393247 PZY393247 QJU393247 QTQ393247 RDM393247 RNI393247 RXE393247 SHA393247 SQW393247 TAS393247 TKO393247 TUK393247 UEG393247 UOC393247 UXY393247 VHU393247 VRQ393247 WBM393247 WLI393247 WVE393247 A458783 IS458783 SO458783 ACK458783 AMG458783 AWC458783 BFY458783 BPU458783 BZQ458783 CJM458783 CTI458783 DDE458783 DNA458783 DWW458783 EGS458783 EQO458783 FAK458783 FKG458783 FUC458783 GDY458783 GNU458783 GXQ458783 HHM458783 HRI458783 IBE458783 ILA458783 IUW458783 JES458783 JOO458783 JYK458783 KIG458783 KSC458783 LBY458783 LLU458783 LVQ458783 MFM458783 MPI458783 MZE458783 NJA458783 NSW458783 OCS458783 OMO458783 OWK458783 PGG458783 PQC458783 PZY458783 QJU458783 QTQ458783 RDM458783 RNI458783 RXE458783 SHA458783 SQW458783 TAS458783 TKO458783 TUK458783 UEG458783 UOC458783 UXY458783 VHU458783 VRQ458783 WBM458783 WLI458783 WVE458783 A524319 IS524319 SO524319 ACK524319 AMG524319 AWC524319 BFY524319 BPU524319 BZQ524319 CJM524319 CTI524319 DDE524319 DNA524319 DWW524319 EGS524319 EQO524319 FAK524319 FKG524319 FUC524319 GDY524319 GNU524319 GXQ524319 HHM524319 HRI524319 IBE524319 ILA524319 IUW524319 JES524319 JOO524319 JYK524319 KIG524319 KSC524319 LBY524319 LLU524319 LVQ524319 MFM524319 MPI524319 MZE524319 NJA524319 NSW524319 OCS524319 OMO524319 OWK524319 PGG524319 PQC524319 PZY524319 QJU524319 QTQ524319 RDM524319 RNI524319 RXE524319 SHA524319 SQW524319 TAS524319 TKO524319 TUK524319 UEG524319 UOC524319 UXY524319 VHU524319 VRQ524319 WBM524319 WLI524319 WVE524319 A589855 IS589855 SO589855 ACK589855 AMG589855 AWC589855 BFY589855 BPU589855 BZQ589855 CJM589855 CTI589855 DDE589855 DNA589855 DWW589855 EGS589855 EQO589855 FAK589855 FKG589855 FUC589855 GDY589855 GNU589855 GXQ589855 HHM589855 HRI589855 IBE589855 ILA589855 IUW589855 JES589855 JOO589855 JYK589855 KIG589855 KSC589855 LBY589855 LLU589855 LVQ589855 MFM589855 MPI589855 MZE589855 NJA589855 NSW589855 OCS589855 OMO589855 OWK589855 PGG589855 PQC589855 PZY589855 QJU589855 QTQ589855 RDM589855 RNI589855 RXE589855 SHA589855 SQW589855 TAS589855 TKO589855 TUK589855 UEG589855 UOC589855 UXY589855 VHU589855 VRQ589855 WBM589855 WLI589855 WVE589855 A655391 IS655391 SO655391 ACK655391 AMG655391 AWC655391 BFY655391 BPU655391 BZQ655391 CJM655391 CTI655391 DDE655391 DNA655391 DWW655391 EGS655391 EQO655391 FAK655391 FKG655391 FUC655391 GDY655391 GNU655391 GXQ655391 HHM655391 HRI655391 IBE655391 ILA655391 IUW655391 JES655391 JOO655391 JYK655391 KIG655391 KSC655391 LBY655391 LLU655391 LVQ655391 MFM655391 MPI655391 MZE655391 NJA655391 NSW655391 OCS655391 OMO655391 OWK655391 PGG655391 PQC655391 PZY655391 QJU655391 QTQ655391 RDM655391 RNI655391 RXE655391 SHA655391 SQW655391 TAS655391 TKO655391 TUK655391 UEG655391 UOC655391 UXY655391 VHU655391 VRQ655391 WBM655391 WLI655391 WVE655391 A720927 IS720927 SO720927 ACK720927 AMG720927 AWC720927 BFY720927 BPU720927 BZQ720927 CJM720927 CTI720927 DDE720927 DNA720927 DWW720927 EGS720927 EQO720927 FAK720927 FKG720927 FUC720927 GDY720927 GNU720927 GXQ720927 HHM720927 HRI720927 IBE720927 ILA720927 IUW720927 JES720927 JOO720927 JYK720927 KIG720927 KSC720927 LBY720927 LLU720927 LVQ720927 MFM720927 MPI720927 MZE720927 NJA720927 NSW720927 OCS720927 OMO720927 OWK720927 PGG720927 PQC720927 PZY720927 QJU720927 QTQ720927 RDM720927 RNI720927 RXE720927 SHA720927 SQW720927 TAS720927 TKO720927 TUK720927 UEG720927 UOC720927 UXY720927 VHU720927 VRQ720927 WBM720927 WLI720927 WVE720927 A786463 IS786463 SO786463 ACK786463 AMG786463 AWC786463 BFY786463 BPU786463 BZQ786463 CJM786463 CTI786463 DDE786463 DNA786463 DWW786463 EGS786463 EQO786463 FAK786463 FKG786463 FUC786463 GDY786463 GNU786463 GXQ786463 HHM786463 HRI786463 IBE786463 ILA786463 IUW786463 JES786463 JOO786463 JYK786463 KIG786463 KSC786463 LBY786463 LLU786463 LVQ786463 MFM786463 MPI786463 MZE786463 NJA786463 NSW786463 OCS786463 OMO786463 OWK786463 PGG786463 PQC786463 PZY786463 QJU786463 QTQ786463 RDM786463 RNI786463 RXE786463 SHA786463 SQW786463 TAS786463 TKO786463 TUK786463 UEG786463 UOC786463 UXY786463 VHU786463 VRQ786463 WBM786463 WLI786463 WVE786463 A851999 IS851999 SO851999 ACK851999 AMG851999 AWC851999 BFY851999 BPU851999 BZQ851999 CJM851999 CTI851999 DDE851999 DNA851999 DWW851999 EGS851999 EQO851999 FAK851999 FKG851999 FUC851999 GDY851999 GNU851999 GXQ851999 HHM851999 HRI851999 IBE851999 ILA851999 IUW851999 JES851999 JOO851999 JYK851999 KIG851999 KSC851999 LBY851999 LLU851999 LVQ851999 MFM851999 MPI851999 MZE851999 NJA851999 NSW851999 OCS851999 OMO851999 OWK851999 PGG851999 PQC851999 PZY851999 QJU851999 QTQ851999 RDM851999 RNI851999 RXE851999 SHA851999 SQW851999 TAS851999 TKO851999 TUK851999 UEG851999 UOC851999 UXY851999 VHU851999 VRQ851999 WBM851999 WLI851999 WVE851999 A917535 IS917535 SO917535 ACK917535 AMG917535 AWC917535 BFY917535 BPU917535 BZQ917535 CJM917535 CTI917535 DDE917535 DNA917535 DWW917535 EGS917535 EQO917535 FAK917535 FKG917535 FUC917535 GDY917535 GNU917535 GXQ917535 HHM917535 HRI917535 IBE917535 ILA917535 IUW917535 JES917535 JOO917535 JYK917535 KIG917535 KSC917535 LBY917535 LLU917535 LVQ917535 MFM917535 MPI917535 MZE917535 NJA917535 NSW917535 OCS917535 OMO917535 OWK917535 PGG917535 PQC917535 PZY917535 QJU917535 QTQ917535 RDM917535 RNI917535 RXE917535 SHA917535 SQW917535 TAS917535 TKO917535 TUK917535 UEG917535 UOC917535 UXY917535 VHU917535 VRQ917535 WBM917535 WLI917535 WVE917535 A983071 IS983071 SO983071 ACK983071 AMG983071 AWC983071 BFY983071 BPU983071 BZQ983071 CJM983071 CTI983071 DDE983071 DNA983071 DWW983071 EGS983071 EQO983071 FAK983071 FKG983071 FUC983071 GDY983071 GNU983071 GXQ983071 HHM983071 HRI983071 IBE983071 ILA983071 IUW983071 JES983071 JOO983071 JYK983071 KIG983071 KSC983071 LBY983071 LLU983071 LVQ983071 MFM983071 MPI983071 MZE983071 NJA983071 NSW983071 OCS983071 OMO983071 OWK983071 PGG983071 PQC983071 PZY983071 QJU983071 QTQ983071 RDM983071 RNI983071 RXE983071 SHA983071 SQW983071 TAS983071 TKO983071 TUK983071 UEG983071 UOC983071 UXY983071 VHU983071 VRQ983071 WBM983071 WLI983071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s>
  <pageMargins left="0.7" right="0.7" top="0.75" bottom="0.75" header="0.3" footer="0.3"/>
  <pageSetup orientation="portrait" horizontalDpi="4294967295" verticalDpi="4294967295"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47"/>
  <sheetViews>
    <sheetView tabSelected="1" topLeftCell="A12" zoomScale="69" zoomScaleNormal="69" workbookViewId="0">
      <selection activeCell="F33" sqref="F33"/>
    </sheetView>
  </sheetViews>
  <sheetFormatPr baseColWidth="10" defaultRowHeight="15" x14ac:dyDescent="0.25"/>
  <cols>
    <col min="1" max="1" width="3.140625" style="8" bestFit="1" customWidth="1"/>
    <col min="2" max="2" width="102.7109375" style="8" bestFit="1" customWidth="1"/>
    <col min="3" max="3" width="31.140625" style="8" customWidth="1"/>
    <col min="4" max="4" width="35.42578125" style="8" customWidth="1"/>
    <col min="5" max="5" width="25" style="8" customWidth="1"/>
    <col min="6" max="6" width="29.7109375" style="8" customWidth="1"/>
    <col min="7" max="7" width="33.140625" style="8" customWidth="1"/>
    <col min="8" max="8" width="24.5703125" style="8" customWidth="1"/>
    <col min="9" max="9" width="24" style="8" customWidth="1"/>
    <col min="10" max="10" width="20.28515625" style="8" customWidth="1"/>
    <col min="11" max="11" width="23.140625" style="8" customWidth="1"/>
    <col min="12" max="12" width="22.42578125" style="8" customWidth="1"/>
    <col min="13" max="13" width="18.7109375" style="8" customWidth="1"/>
    <col min="14" max="14" width="22.140625" style="8" customWidth="1"/>
    <col min="15" max="15" width="26.140625" style="8" customWidth="1"/>
    <col min="16" max="16" width="19.5703125" style="8" bestFit="1" customWidth="1"/>
    <col min="17" max="17" width="35.140625" style="8" customWidth="1"/>
    <col min="18" max="22" width="6.42578125" style="8" customWidth="1"/>
    <col min="23" max="251" width="11.42578125" style="8"/>
    <col min="252" max="252" width="1" style="8" customWidth="1"/>
    <col min="253" max="253" width="4.28515625" style="8" customWidth="1"/>
    <col min="254" max="254" width="34.7109375" style="8" customWidth="1"/>
    <col min="255" max="255" width="0" style="8" hidden="1" customWidth="1"/>
    <col min="256" max="256" width="20" style="8" customWidth="1"/>
    <col min="257" max="257" width="20.85546875" style="8" customWidth="1"/>
    <col min="258" max="258" width="25" style="8" customWidth="1"/>
    <col min="259" max="259" width="18.7109375" style="8" customWidth="1"/>
    <col min="260" max="260" width="29.7109375" style="8" customWidth="1"/>
    <col min="261" max="261" width="13.42578125" style="8" customWidth="1"/>
    <col min="262" max="262" width="13.85546875" style="8" customWidth="1"/>
    <col min="263" max="267" width="16.5703125" style="8" customWidth="1"/>
    <col min="268" max="268" width="20.5703125" style="8" customWidth="1"/>
    <col min="269" max="269" width="21.140625" style="8" customWidth="1"/>
    <col min="270" max="270" width="9.5703125" style="8" customWidth="1"/>
    <col min="271" max="271" width="0.42578125" style="8" customWidth="1"/>
    <col min="272" max="278" width="6.42578125" style="8" customWidth="1"/>
    <col min="279" max="507" width="11.42578125" style="8"/>
    <col min="508" max="508" width="1" style="8" customWidth="1"/>
    <col min="509" max="509" width="4.28515625" style="8" customWidth="1"/>
    <col min="510" max="510" width="34.7109375" style="8" customWidth="1"/>
    <col min="511" max="511" width="0" style="8" hidden="1" customWidth="1"/>
    <col min="512" max="512" width="20" style="8" customWidth="1"/>
    <col min="513" max="513" width="20.85546875" style="8" customWidth="1"/>
    <col min="514" max="514" width="25" style="8" customWidth="1"/>
    <col min="515" max="515" width="18.7109375" style="8" customWidth="1"/>
    <col min="516" max="516" width="29.7109375" style="8" customWidth="1"/>
    <col min="517" max="517" width="13.42578125" style="8" customWidth="1"/>
    <col min="518" max="518" width="13.85546875" style="8" customWidth="1"/>
    <col min="519" max="523" width="16.5703125" style="8" customWidth="1"/>
    <col min="524" max="524" width="20.5703125" style="8" customWidth="1"/>
    <col min="525" max="525" width="21.140625" style="8" customWidth="1"/>
    <col min="526" max="526" width="9.5703125" style="8" customWidth="1"/>
    <col min="527" max="527" width="0.42578125" style="8" customWidth="1"/>
    <col min="528" max="534" width="6.42578125" style="8" customWidth="1"/>
    <col min="535" max="763" width="11.42578125" style="8"/>
    <col min="764" max="764" width="1" style="8" customWidth="1"/>
    <col min="765" max="765" width="4.28515625" style="8" customWidth="1"/>
    <col min="766" max="766" width="34.7109375" style="8" customWidth="1"/>
    <col min="767" max="767" width="0" style="8" hidden="1" customWidth="1"/>
    <col min="768" max="768" width="20" style="8" customWidth="1"/>
    <col min="769" max="769" width="20.85546875" style="8" customWidth="1"/>
    <col min="770" max="770" width="25" style="8" customWidth="1"/>
    <col min="771" max="771" width="18.7109375" style="8" customWidth="1"/>
    <col min="772" max="772" width="29.7109375" style="8" customWidth="1"/>
    <col min="773" max="773" width="13.42578125" style="8" customWidth="1"/>
    <col min="774" max="774" width="13.85546875" style="8" customWidth="1"/>
    <col min="775" max="779" width="16.5703125" style="8" customWidth="1"/>
    <col min="780" max="780" width="20.5703125" style="8" customWidth="1"/>
    <col min="781" max="781" width="21.140625" style="8" customWidth="1"/>
    <col min="782" max="782" width="9.5703125" style="8" customWidth="1"/>
    <col min="783" max="783" width="0.42578125" style="8" customWidth="1"/>
    <col min="784" max="790" width="6.42578125" style="8" customWidth="1"/>
    <col min="791" max="1019" width="11.42578125" style="8"/>
    <col min="1020" max="1020" width="1" style="8" customWidth="1"/>
    <col min="1021" max="1021" width="4.28515625" style="8" customWidth="1"/>
    <col min="1022" max="1022" width="34.7109375" style="8" customWidth="1"/>
    <col min="1023" max="1023" width="0" style="8" hidden="1" customWidth="1"/>
    <col min="1024" max="1024" width="20" style="8" customWidth="1"/>
    <col min="1025" max="1025" width="20.85546875" style="8" customWidth="1"/>
    <col min="1026" max="1026" width="25" style="8" customWidth="1"/>
    <col min="1027" max="1027" width="18.7109375" style="8" customWidth="1"/>
    <col min="1028" max="1028" width="29.7109375" style="8" customWidth="1"/>
    <col min="1029" max="1029" width="13.42578125" style="8" customWidth="1"/>
    <col min="1030" max="1030" width="13.85546875" style="8" customWidth="1"/>
    <col min="1031" max="1035" width="16.5703125" style="8" customWidth="1"/>
    <col min="1036" max="1036" width="20.5703125" style="8" customWidth="1"/>
    <col min="1037" max="1037" width="21.140625" style="8" customWidth="1"/>
    <col min="1038" max="1038" width="9.5703125" style="8" customWidth="1"/>
    <col min="1039" max="1039" width="0.42578125" style="8" customWidth="1"/>
    <col min="1040" max="1046" width="6.42578125" style="8" customWidth="1"/>
    <col min="1047" max="1275" width="11.42578125" style="8"/>
    <col min="1276" max="1276" width="1" style="8" customWidth="1"/>
    <col min="1277" max="1277" width="4.28515625" style="8" customWidth="1"/>
    <col min="1278" max="1278" width="34.7109375" style="8" customWidth="1"/>
    <col min="1279" max="1279" width="0" style="8" hidden="1" customWidth="1"/>
    <col min="1280" max="1280" width="20" style="8" customWidth="1"/>
    <col min="1281" max="1281" width="20.85546875" style="8" customWidth="1"/>
    <col min="1282" max="1282" width="25" style="8" customWidth="1"/>
    <col min="1283" max="1283" width="18.7109375" style="8" customWidth="1"/>
    <col min="1284" max="1284" width="29.7109375" style="8" customWidth="1"/>
    <col min="1285" max="1285" width="13.42578125" style="8" customWidth="1"/>
    <col min="1286" max="1286" width="13.85546875" style="8" customWidth="1"/>
    <col min="1287" max="1291" width="16.5703125" style="8" customWidth="1"/>
    <col min="1292" max="1292" width="20.5703125" style="8" customWidth="1"/>
    <col min="1293" max="1293" width="21.140625" style="8" customWidth="1"/>
    <col min="1294" max="1294" width="9.5703125" style="8" customWidth="1"/>
    <col min="1295" max="1295" width="0.42578125" style="8" customWidth="1"/>
    <col min="1296" max="1302" width="6.42578125" style="8" customWidth="1"/>
    <col min="1303" max="1531" width="11.42578125" style="8"/>
    <col min="1532" max="1532" width="1" style="8" customWidth="1"/>
    <col min="1533" max="1533" width="4.28515625" style="8" customWidth="1"/>
    <col min="1534" max="1534" width="34.7109375" style="8" customWidth="1"/>
    <col min="1535" max="1535" width="0" style="8" hidden="1" customWidth="1"/>
    <col min="1536" max="1536" width="20" style="8" customWidth="1"/>
    <col min="1537" max="1537" width="20.85546875" style="8" customWidth="1"/>
    <col min="1538" max="1538" width="25" style="8" customWidth="1"/>
    <col min="1539" max="1539" width="18.7109375" style="8" customWidth="1"/>
    <col min="1540" max="1540" width="29.7109375" style="8" customWidth="1"/>
    <col min="1541" max="1541" width="13.42578125" style="8" customWidth="1"/>
    <col min="1542" max="1542" width="13.85546875" style="8" customWidth="1"/>
    <col min="1543" max="1547" width="16.5703125" style="8" customWidth="1"/>
    <col min="1548" max="1548" width="20.5703125" style="8" customWidth="1"/>
    <col min="1549" max="1549" width="21.140625" style="8" customWidth="1"/>
    <col min="1550" max="1550" width="9.5703125" style="8" customWidth="1"/>
    <col min="1551" max="1551" width="0.42578125" style="8" customWidth="1"/>
    <col min="1552" max="1558" width="6.42578125" style="8" customWidth="1"/>
    <col min="1559" max="1787" width="11.42578125" style="8"/>
    <col min="1788" max="1788" width="1" style="8" customWidth="1"/>
    <col min="1789" max="1789" width="4.28515625" style="8" customWidth="1"/>
    <col min="1790" max="1790" width="34.7109375" style="8" customWidth="1"/>
    <col min="1791" max="1791" width="0" style="8" hidden="1" customWidth="1"/>
    <col min="1792" max="1792" width="20" style="8" customWidth="1"/>
    <col min="1793" max="1793" width="20.85546875" style="8" customWidth="1"/>
    <col min="1794" max="1794" width="25" style="8" customWidth="1"/>
    <col min="1795" max="1795" width="18.7109375" style="8" customWidth="1"/>
    <col min="1796" max="1796" width="29.7109375" style="8" customWidth="1"/>
    <col min="1797" max="1797" width="13.42578125" style="8" customWidth="1"/>
    <col min="1798" max="1798" width="13.85546875" style="8" customWidth="1"/>
    <col min="1799" max="1803" width="16.5703125" style="8" customWidth="1"/>
    <col min="1804" max="1804" width="20.5703125" style="8" customWidth="1"/>
    <col min="1805" max="1805" width="21.140625" style="8" customWidth="1"/>
    <col min="1806" max="1806" width="9.5703125" style="8" customWidth="1"/>
    <col min="1807" max="1807" width="0.42578125" style="8" customWidth="1"/>
    <col min="1808" max="1814" width="6.42578125" style="8" customWidth="1"/>
    <col min="1815" max="2043" width="11.42578125" style="8"/>
    <col min="2044" max="2044" width="1" style="8" customWidth="1"/>
    <col min="2045" max="2045" width="4.28515625" style="8" customWidth="1"/>
    <col min="2046" max="2046" width="34.7109375" style="8" customWidth="1"/>
    <col min="2047" max="2047" width="0" style="8" hidden="1" customWidth="1"/>
    <col min="2048" max="2048" width="20" style="8" customWidth="1"/>
    <col min="2049" max="2049" width="20.85546875" style="8" customWidth="1"/>
    <col min="2050" max="2050" width="25" style="8" customWidth="1"/>
    <col min="2051" max="2051" width="18.7109375" style="8" customWidth="1"/>
    <col min="2052" max="2052" width="29.7109375" style="8" customWidth="1"/>
    <col min="2053" max="2053" width="13.42578125" style="8" customWidth="1"/>
    <col min="2054" max="2054" width="13.85546875" style="8" customWidth="1"/>
    <col min="2055" max="2059" width="16.5703125" style="8" customWidth="1"/>
    <col min="2060" max="2060" width="20.5703125" style="8" customWidth="1"/>
    <col min="2061" max="2061" width="21.140625" style="8" customWidth="1"/>
    <col min="2062" max="2062" width="9.5703125" style="8" customWidth="1"/>
    <col min="2063" max="2063" width="0.42578125" style="8" customWidth="1"/>
    <col min="2064" max="2070" width="6.42578125" style="8" customWidth="1"/>
    <col min="2071" max="2299" width="11.42578125" style="8"/>
    <col min="2300" max="2300" width="1" style="8" customWidth="1"/>
    <col min="2301" max="2301" width="4.28515625" style="8" customWidth="1"/>
    <col min="2302" max="2302" width="34.7109375" style="8" customWidth="1"/>
    <col min="2303" max="2303" width="0" style="8" hidden="1" customWidth="1"/>
    <col min="2304" max="2304" width="20" style="8" customWidth="1"/>
    <col min="2305" max="2305" width="20.85546875" style="8" customWidth="1"/>
    <col min="2306" max="2306" width="25" style="8" customWidth="1"/>
    <col min="2307" max="2307" width="18.7109375" style="8" customWidth="1"/>
    <col min="2308" max="2308" width="29.7109375" style="8" customWidth="1"/>
    <col min="2309" max="2309" width="13.42578125" style="8" customWidth="1"/>
    <col min="2310" max="2310" width="13.85546875" style="8" customWidth="1"/>
    <col min="2311" max="2315" width="16.5703125" style="8" customWidth="1"/>
    <col min="2316" max="2316" width="20.5703125" style="8" customWidth="1"/>
    <col min="2317" max="2317" width="21.140625" style="8" customWidth="1"/>
    <col min="2318" max="2318" width="9.5703125" style="8" customWidth="1"/>
    <col min="2319" max="2319" width="0.42578125" style="8" customWidth="1"/>
    <col min="2320" max="2326" width="6.42578125" style="8" customWidth="1"/>
    <col min="2327" max="2555" width="11.42578125" style="8"/>
    <col min="2556" max="2556" width="1" style="8" customWidth="1"/>
    <col min="2557" max="2557" width="4.28515625" style="8" customWidth="1"/>
    <col min="2558" max="2558" width="34.7109375" style="8" customWidth="1"/>
    <col min="2559" max="2559" width="0" style="8" hidden="1" customWidth="1"/>
    <col min="2560" max="2560" width="20" style="8" customWidth="1"/>
    <col min="2561" max="2561" width="20.85546875" style="8" customWidth="1"/>
    <col min="2562" max="2562" width="25" style="8" customWidth="1"/>
    <col min="2563" max="2563" width="18.7109375" style="8" customWidth="1"/>
    <col min="2564" max="2564" width="29.7109375" style="8" customWidth="1"/>
    <col min="2565" max="2565" width="13.42578125" style="8" customWidth="1"/>
    <col min="2566" max="2566" width="13.85546875" style="8" customWidth="1"/>
    <col min="2567" max="2571" width="16.5703125" style="8" customWidth="1"/>
    <col min="2572" max="2572" width="20.5703125" style="8" customWidth="1"/>
    <col min="2573" max="2573" width="21.140625" style="8" customWidth="1"/>
    <col min="2574" max="2574" width="9.5703125" style="8" customWidth="1"/>
    <col min="2575" max="2575" width="0.42578125" style="8" customWidth="1"/>
    <col min="2576" max="2582" width="6.42578125" style="8" customWidth="1"/>
    <col min="2583" max="2811" width="11.42578125" style="8"/>
    <col min="2812" max="2812" width="1" style="8" customWidth="1"/>
    <col min="2813" max="2813" width="4.28515625" style="8" customWidth="1"/>
    <col min="2814" max="2814" width="34.7109375" style="8" customWidth="1"/>
    <col min="2815" max="2815" width="0" style="8" hidden="1" customWidth="1"/>
    <col min="2816" max="2816" width="20" style="8" customWidth="1"/>
    <col min="2817" max="2817" width="20.85546875" style="8" customWidth="1"/>
    <col min="2818" max="2818" width="25" style="8" customWidth="1"/>
    <col min="2819" max="2819" width="18.7109375" style="8" customWidth="1"/>
    <col min="2820" max="2820" width="29.7109375" style="8" customWidth="1"/>
    <col min="2821" max="2821" width="13.42578125" style="8" customWidth="1"/>
    <col min="2822" max="2822" width="13.85546875" style="8" customWidth="1"/>
    <col min="2823" max="2827" width="16.5703125" style="8" customWidth="1"/>
    <col min="2828" max="2828" width="20.5703125" style="8" customWidth="1"/>
    <col min="2829" max="2829" width="21.140625" style="8" customWidth="1"/>
    <col min="2830" max="2830" width="9.5703125" style="8" customWidth="1"/>
    <col min="2831" max="2831" width="0.42578125" style="8" customWidth="1"/>
    <col min="2832" max="2838" width="6.42578125" style="8" customWidth="1"/>
    <col min="2839" max="3067" width="11.42578125" style="8"/>
    <col min="3068" max="3068" width="1" style="8" customWidth="1"/>
    <col min="3069" max="3069" width="4.28515625" style="8" customWidth="1"/>
    <col min="3070" max="3070" width="34.7109375" style="8" customWidth="1"/>
    <col min="3071" max="3071" width="0" style="8" hidden="1" customWidth="1"/>
    <col min="3072" max="3072" width="20" style="8" customWidth="1"/>
    <col min="3073" max="3073" width="20.85546875" style="8" customWidth="1"/>
    <col min="3074" max="3074" width="25" style="8" customWidth="1"/>
    <col min="3075" max="3075" width="18.7109375" style="8" customWidth="1"/>
    <col min="3076" max="3076" width="29.7109375" style="8" customWidth="1"/>
    <col min="3077" max="3077" width="13.42578125" style="8" customWidth="1"/>
    <col min="3078" max="3078" width="13.85546875" style="8" customWidth="1"/>
    <col min="3079" max="3083" width="16.5703125" style="8" customWidth="1"/>
    <col min="3084" max="3084" width="20.5703125" style="8" customWidth="1"/>
    <col min="3085" max="3085" width="21.140625" style="8" customWidth="1"/>
    <col min="3086" max="3086" width="9.5703125" style="8" customWidth="1"/>
    <col min="3087" max="3087" width="0.42578125" style="8" customWidth="1"/>
    <col min="3088" max="3094" width="6.42578125" style="8" customWidth="1"/>
    <col min="3095" max="3323" width="11.42578125" style="8"/>
    <col min="3324" max="3324" width="1" style="8" customWidth="1"/>
    <col min="3325" max="3325" width="4.28515625" style="8" customWidth="1"/>
    <col min="3326" max="3326" width="34.7109375" style="8" customWidth="1"/>
    <col min="3327" max="3327" width="0" style="8" hidden="1" customWidth="1"/>
    <col min="3328" max="3328" width="20" style="8" customWidth="1"/>
    <col min="3329" max="3329" width="20.85546875" style="8" customWidth="1"/>
    <col min="3330" max="3330" width="25" style="8" customWidth="1"/>
    <col min="3331" max="3331" width="18.7109375" style="8" customWidth="1"/>
    <col min="3332" max="3332" width="29.7109375" style="8" customWidth="1"/>
    <col min="3333" max="3333" width="13.42578125" style="8" customWidth="1"/>
    <col min="3334" max="3334" width="13.85546875" style="8" customWidth="1"/>
    <col min="3335" max="3339" width="16.5703125" style="8" customWidth="1"/>
    <col min="3340" max="3340" width="20.5703125" style="8" customWidth="1"/>
    <col min="3341" max="3341" width="21.140625" style="8" customWidth="1"/>
    <col min="3342" max="3342" width="9.5703125" style="8" customWidth="1"/>
    <col min="3343" max="3343" width="0.42578125" style="8" customWidth="1"/>
    <col min="3344" max="3350" width="6.42578125" style="8" customWidth="1"/>
    <col min="3351" max="3579" width="11.42578125" style="8"/>
    <col min="3580" max="3580" width="1" style="8" customWidth="1"/>
    <col min="3581" max="3581" width="4.28515625" style="8" customWidth="1"/>
    <col min="3582" max="3582" width="34.7109375" style="8" customWidth="1"/>
    <col min="3583" max="3583" width="0" style="8" hidden="1" customWidth="1"/>
    <col min="3584" max="3584" width="20" style="8" customWidth="1"/>
    <col min="3585" max="3585" width="20.85546875" style="8" customWidth="1"/>
    <col min="3586" max="3586" width="25" style="8" customWidth="1"/>
    <col min="3587" max="3587" width="18.7109375" style="8" customWidth="1"/>
    <col min="3588" max="3588" width="29.7109375" style="8" customWidth="1"/>
    <col min="3589" max="3589" width="13.42578125" style="8" customWidth="1"/>
    <col min="3590" max="3590" width="13.85546875" style="8" customWidth="1"/>
    <col min="3591" max="3595" width="16.5703125" style="8" customWidth="1"/>
    <col min="3596" max="3596" width="20.5703125" style="8" customWidth="1"/>
    <col min="3597" max="3597" width="21.140625" style="8" customWidth="1"/>
    <col min="3598" max="3598" width="9.5703125" style="8" customWidth="1"/>
    <col min="3599" max="3599" width="0.42578125" style="8" customWidth="1"/>
    <col min="3600" max="3606" width="6.42578125" style="8" customWidth="1"/>
    <col min="3607" max="3835" width="11.42578125" style="8"/>
    <col min="3836" max="3836" width="1" style="8" customWidth="1"/>
    <col min="3837" max="3837" width="4.28515625" style="8" customWidth="1"/>
    <col min="3838" max="3838" width="34.7109375" style="8" customWidth="1"/>
    <col min="3839" max="3839" width="0" style="8" hidden="1" customWidth="1"/>
    <col min="3840" max="3840" width="20" style="8" customWidth="1"/>
    <col min="3841" max="3841" width="20.85546875" style="8" customWidth="1"/>
    <col min="3842" max="3842" width="25" style="8" customWidth="1"/>
    <col min="3843" max="3843" width="18.7109375" style="8" customWidth="1"/>
    <col min="3844" max="3844" width="29.7109375" style="8" customWidth="1"/>
    <col min="3845" max="3845" width="13.42578125" style="8" customWidth="1"/>
    <col min="3846" max="3846" width="13.85546875" style="8" customWidth="1"/>
    <col min="3847" max="3851" width="16.5703125" style="8" customWidth="1"/>
    <col min="3852" max="3852" width="20.5703125" style="8" customWidth="1"/>
    <col min="3853" max="3853" width="21.140625" style="8" customWidth="1"/>
    <col min="3854" max="3854" width="9.5703125" style="8" customWidth="1"/>
    <col min="3855" max="3855" width="0.42578125" style="8" customWidth="1"/>
    <col min="3856" max="3862" width="6.42578125" style="8" customWidth="1"/>
    <col min="3863" max="4091" width="11.42578125" style="8"/>
    <col min="4092" max="4092" width="1" style="8" customWidth="1"/>
    <col min="4093" max="4093" width="4.28515625" style="8" customWidth="1"/>
    <col min="4094" max="4094" width="34.7109375" style="8" customWidth="1"/>
    <col min="4095" max="4095" width="0" style="8" hidden="1" customWidth="1"/>
    <col min="4096" max="4096" width="20" style="8" customWidth="1"/>
    <col min="4097" max="4097" width="20.85546875" style="8" customWidth="1"/>
    <col min="4098" max="4098" width="25" style="8" customWidth="1"/>
    <col min="4099" max="4099" width="18.7109375" style="8" customWidth="1"/>
    <col min="4100" max="4100" width="29.7109375" style="8" customWidth="1"/>
    <col min="4101" max="4101" width="13.42578125" style="8" customWidth="1"/>
    <col min="4102" max="4102" width="13.85546875" style="8" customWidth="1"/>
    <col min="4103" max="4107" width="16.5703125" style="8" customWidth="1"/>
    <col min="4108" max="4108" width="20.5703125" style="8" customWidth="1"/>
    <col min="4109" max="4109" width="21.140625" style="8" customWidth="1"/>
    <col min="4110" max="4110" width="9.5703125" style="8" customWidth="1"/>
    <col min="4111" max="4111" width="0.42578125" style="8" customWidth="1"/>
    <col min="4112" max="4118" width="6.42578125" style="8" customWidth="1"/>
    <col min="4119" max="4347" width="11.42578125" style="8"/>
    <col min="4348" max="4348" width="1" style="8" customWidth="1"/>
    <col min="4349" max="4349" width="4.28515625" style="8" customWidth="1"/>
    <col min="4350" max="4350" width="34.7109375" style="8" customWidth="1"/>
    <col min="4351" max="4351" width="0" style="8" hidden="1" customWidth="1"/>
    <col min="4352" max="4352" width="20" style="8" customWidth="1"/>
    <col min="4353" max="4353" width="20.85546875" style="8" customWidth="1"/>
    <col min="4354" max="4354" width="25" style="8" customWidth="1"/>
    <col min="4355" max="4355" width="18.7109375" style="8" customWidth="1"/>
    <col min="4356" max="4356" width="29.7109375" style="8" customWidth="1"/>
    <col min="4357" max="4357" width="13.42578125" style="8" customWidth="1"/>
    <col min="4358" max="4358" width="13.85546875" style="8" customWidth="1"/>
    <col min="4359" max="4363" width="16.5703125" style="8" customWidth="1"/>
    <col min="4364" max="4364" width="20.5703125" style="8" customWidth="1"/>
    <col min="4365" max="4365" width="21.140625" style="8" customWidth="1"/>
    <col min="4366" max="4366" width="9.5703125" style="8" customWidth="1"/>
    <col min="4367" max="4367" width="0.42578125" style="8" customWidth="1"/>
    <col min="4368" max="4374" width="6.42578125" style="8" customWidth="1"/>
    <col min="4375" max="4603" width="11.42578125" style="8"/>
    <col min="4604" max="4604" width="1" style="8" customWidth="1"/>
    <col min="4605" max="4605" width="4.28515625" style="8" customWidth="1"/>
    <col min="4606" max="4606" width="34.7109375" style="8" customWidth="1"/>
    <col min="4607" max="4607" width="0" style="8" hidden="1" customWidth="1"/>
    <col min="4608" max="4608" width="20" style="8" customWidth="1"/>
    <col min="4609" max="4609" width="20.85546875" style="8" customWidth="1"/>
    <col min="4610" max="4610" width="25" style="8" customWidth="1"/>
    <col min="4611" max="4611" width="18.7109375" style="8" customWidth="1"/>
    <col min="4612" max="4612" width="29.7109375" style="8" customWidth="1"/>
    <col min="4613" max="4613" width="13.42578125" style="8" customWidth="1"/>
    <col min="4614" max="4614" width="13.85546875" style="8" customWidth="1"/>
    <col min="4615" max="4619" width="16.5703125" style="8" customWidth="1"/>
    <col min="4620" max="4620" width="20.5703125" style="8" customWidth="1"/>
    <col min="4621" max="4621" width="21.140625" style="8" customWidth="1"/>
    <col min="4622" max="4622" width="9.5703125" style="8" customWidth="1"/>
    <col min="4623" max="4623" width="0.42578125" style="8" customWidth="1"/>
    <col min="4624" max="4630" width="6.42578125" style="8" customWidth="1"/>
    <col min="4631" max="4859" width="11.42578125" style="8"/>
    <col min="4860" max="4860" width="1" style="8" customWidth="1"/>
    <col min="4861" max="4861" width="4.28515625" style="8" customWidth="1"/>
    <col min="4862" max="4862" width="34.7109375" style="8" customWidth="1"/>
    <col min="4863" max="4863" width="0" style="8" hidden="1" customWidth="1"/>
    <col min="4864" max="4864" width="20" style="8" customWidth="1"/>
    <col min="4865" max="4865" width="20.85546875" style="8" customWidth="1"/>
    <col min="4866" max="4866" width="25" style="8" customWidth="1"/>
    <col min="4867" max="4867" width="18.7109375" style="8" customWidth="1"/>
    <col min="4868" max="4868" width="29.7109375" style="8" customWidth="1"/>
    <col min="4869" max="4869" width="13.42578125" style="8" customWidth="1"/>
    <col min="4870" max="4870" width="13.85546875" style="8" customWidth="1"/>
    <col min="4871" max="4875" width="16.5703125" style="8" customWidth="1"/>
    <col min="4876" max="4876" width="20.5703125" style="8" customWidth="1"/>
    <col min="4877" max="4877" width="21.140625" style="8" customWidth="1"/>
    <col min="4878" max="4878" width="9.5703125" style="8" customWidth="1"/>
    <col min="4879" max="4879" width="0.42578125" style="8" customWidth="1"/>
    <col min="4880" max="4886" width="6.42578125" style="8" customWidth="1"/>
    <col min="4887" max="5115" width="11.42578125" style="8"/>
    <col min="5116" max="5116" width="1" style="8" customWidth="1"/>
    <col min="5117" max="5117" width="4.28515625" style="8" customWidth="1"/>
    <col min="5118" max="5118" width="34.7109375" style="8" customWidth="1"/>
    <col min="5119" max="5119" width="0" style="8" hidden="1" customWidth="1"/>
    <col min="5120" max="5120" width="20" style="8" customWidth="1"/>
    <col min="5121" max="5121" width="20.85546875" style="8" customWidth="1"/>
    <col min="5122" max="5122" width="25" style="8" customWidth="1"/>
    <col min="5123" max="5123" width="18.7109375" style="8" customWidth="1"/>
    <col min="5124" max="5124" width="29.7109375" style="8" customWidth="1"/>
    <col min="5125" max="5125" width="13.42578125" style="8" customWidth="1"/>
    <col min="5126" max="5126" width="13.85546875" style="8" customWidth="1"/>
    <col min="5127" max="5131" width="16.5703125" style="8" customWidth="1"/>
    <col min="5132" max="5132" width="20.5703125" style="8" customWidth="1"/>
    <col min="5133" max="5133" width="21.140625" style="8" customWidth="1"/>
    <col min="5134" max="5134" width="9.5703125" style="8" customWidth="1"/>
    <col min="5135" max="5135" width="0.42578125" style="8" customWidth="1"/>
    <col min="5136" max="5142" width="6.42578125" style="8" customWidth="1"/>
    <col min="5143" max="5371" width="11.42578125" style="8"/>
    <col min="5372" max="5372" width="1" style="8" customWidth="1"/>
    <col min="5373" max="5373" width="4.28515625" style="8" customWidth="1"/>
    <col min="5374" max="5374" width="34.7109375" style="8" customWidth="1"/>
    <col min="5375" max="5375" width="0" style="8" hidden="1" customWidth="1"/>
    <col min="5376" max="5376" width="20" style="8" customWidth="1"/>
    <col min="5377" max="5377" width="20.85546875" style="8" customWidth="1"/>
    <col min="5378" max="5378" width="25" style="8" customWidth="1"/>
    <col min="5379" max="5379" width="18.7109375" style="8" customWidth="1"/>
    <col min="5380" max="5380" width="29.7109375" style="8" customWidth="1"/>
    <col min="5381" max="5381" width="13.42578125" style="8" customWidth="1"/>
    <col min="5382" max="5382" width="13.85546875" style="8" customWidth="1"/>
    <col min="5383" max="5387" width="16.5703125" style="8" customWidth="1"/>
    <col min="5388" max="5388" width="20.5703125" style="8" customWidth="1"/>
    <col min="5389" max="5389" width="21.140625" style="8" customWidth="1"/>
    <col min="5390" max="5390" width="9.5703125" style="8" customWidth="1"/>
    <col min="5391" max="5391" width="0.42578125" style="8" customWidth="1"/>
    <col min="5392" max="5398" width="6.42578125" style="8" customWidth="1"/>
    <col min="5399" max="5627" width="11.42578125" style="8"/>
    <col min="5628" max="5628" width="1" style="8" customWidth="1"/>
    <col min="5629" max="5629" width="4.28515625" style="8" customWidth="1"/>
    <col min="5630" max="5630" width="34.7109375" style="8" customWidth="1"/>
    <col min="5631" max="5631" width="0" style="8" hidden="1" customWidth="1"/>
    <col min="5632" max="5632" width="20" style="8" customWidth="1"/>
    <col min="5633" max="5633" width="20.85546875" style="8" customWidth="1"/>
    <col min="5634" max="5634" width="25" style="8" customWidth="1"/>
    <col min="5635" max="5635" width="18.7109375" style="8" customWidth="1"/>
    <col min="5636" max="5636" width="29.7109375" style="8" customWidth="1"/>
    <col min="5637" max="5637" width="13.42578125" style="8" customWidth="1"/>
    <col min="5638" max="5638" width="13.85546875" style="8" customWidth="1"/>
    <col min="5639" max="5643" width="16.5703125" style="8" customWidth="1"/>
    <col min="5644" max="5644" width="20.5703125" style="8" customWidth="1"/>
    <col min="5645" max="5645" width="21.140625" style="8" customWidth="1"/>
    <col min="5646" max="5646" width="9.5703125" style="8" customWidth="1"/>
    <col min="5647" max="5647" width="0.42578125" style="8" customWidth="1"/>
    <col min="5648" max="5654" width="6.42578125" style="8" customWidth="1"/>
    <col min="5655" max="5883" width="11.42578125" style="8"/>
    <col min="5884" max="5884" width="1" style="8" customWidth="1"/>
    <col min="5885" max="5885" width="4.28515625" style="8" customWidth="1"/>
    <col min="5886" max="5886" width="34.7109375" style="8" customWidth="1"/>
    <col min="5887" max="5887" width="0" style="8" hidden="1" customWidth="1"/>
    <col min="5888" max="5888" width="20" style="8" customWidth="1"/>
    <col min="5889" max="5889" width="20.85546875" style="8" customWidth="1"/>
    <col min="5890" max="5890" width="25" style="8" customWidth="1"/>
    <col min="5891" max="5891" width="18.7109375" style="8" customWidth="1"/>
    <col min="5892" max="5892" width="29.7109375" style="8" customWidth="1"/>
    <col min="5893" max="5893" width="13.42578125" style="8" customWidth="1"/>
    <col min="5894" max="5894" width="13.85546875" style="8" customWidth="1"/>
    <col min="5895" max="5899" width="16.5703125" style="8" customWidth="1"/>
    <col min="5900" max="5900" width="20.5703125" style="8" customWidth="1"/>
    <col min="5901" max="5901" width="21.140625" style="8" customWidth="1"/>
    <col min="5902" max="5902" width="9.5703125" style="8" customWidth="1"/>
    <col min="5903" max="5903" width="0.42578125" style="8" customWidth="1"/>
    <col min="5904" max="5910" width="6.42578125" style="8" customWidth="1"/>
    <col min="5911" max="6139" width="11.42578125" style="8"/>
    <col min="6140" max="6140" width="1" style="8" customWidth="1"/>
    <col min="6141" max="6141" width="4.28515625" style="8" customWidth="1"/>
    <col min="6142" max="6142" width="34.7109375" style="8" customWidth="1"/>
    <col min="6143" max="6143" width="0" style="8" hidden="1" customWidth="1"/>
    <col min="6144" max="6144" width="20" style="8" customWidth="1"/>
    <col min="6145" max="6145" width="20.85546875" style="8" customWidth="1"/>
    <col min="6146" max="6146" width="25" style="8" customWidth="1"/>
    <col min="6147" max="6147" width="18.7109375" style="8" customWidth="1"/>
    <col min="6148" max="6148" width="29.7109375" style="8" customWidth="1"/>
    <col min="6149" max="6149" width="13.42578125" style="8" customWidth="1"/>
    <col min="6150" max="6150" width="13.85546875" style="8" customWidth="1"/>
    <col min="6151" max="6155" width="16.5703125" style="8" customWidth="1"/>
    <col min="6156" max="6156" width="20.5703125" style="8" customWidth="1"/>
    <col min="6157" max="6157" width="21.140625" style="8" customWidth="1"/>
    <col min="6158" max="6158" width="9.5703125" style="8" customWidth="1"/>
    <col min="6159" max="6159" width="0.42578125" style="8" customWidth="1"/>
    <col min="6160" max="6166" width="6.42578125" style="8" customWidth="1"/>
    <col min="6167" max="6395" width="11.42578125" style="8"/>
    <col min="6396" max="6396" width="1" style="8" customWidth="1"/>
    <col min="6397" max="6397" width="4.28515625" style="8" customWidth="1"/>
    <col min="6398" max="6398" width="34.7109375" style="8" customWidth="1"/>
    <col min="6399" max="6399" width="0" style="8" hidden="1" customWidth="1"/>
    <col min="6400" max="6400" width="20" style="8" customWidth="1"/>
    <col min="6401" max="6401" width="20.85546875" style="8" customWidth="1"/>
    <col min="6402" max="6402" width="25" style="8" customWidth="1"/>
    <col min="6403" max="6403" width="18.7109375" style="8" customWidth="1"/>
    <col min="6404" max="6404" width="29.7109375" style="8" customWidth="1"/>
    <col min="6405" max="6405" width="13.42578125" style="8" customWidth="1"/>
    <col min="6406" max="6406" width="13.85546875" style="8" customWidth="1"/>
    <col min="6407" max="6411" width="16.5703125" style="8" customWidth="1"/>
    <col min="6412" max="6412" width="20.5703125" style="8" customWidth="1"/>
    <col min="6413" max="6413" width="21.140625" style="8" customWidth="1"/>
    <col min="6414" max="6414" width="9.5703125" style="8" customWidth="1"/>
    <col min="6415" max="6415" width="0.42578125" style="8" customWidth="1"/>
    <col min="6416" max="6422" width="6.42578125" style="8" customWidth="1"/>
    <col min="6423" max="6651" width="11.42578125" style="8"/>
    <col min="6652" max="6652" width="1" style="8" customWidth="1"/>
    <col min="6653" max="6653" width="4.28515625" style="8" customWidth="1"/>
    <col min="6654" max="6654" width="34.7109375" style="8" customWidth="1"/>
    <col min="6655" max="6655" width="0" style="8" hidden="1" customWidth="1"/>
    <col min="6656" max="6656" width="20" style="8" customWidth="1"/>
    <col min="6657" max="6657" width="20.85546875" style="8" customWidth="1"/>
    <col min="6658" max="6658" width="25" style="8" customWidth="1"/>
    <col min="6659" max="6659" width="18.7109375" style="8" customWidth="1"/>
    <col min="6660" max="6660" width="29.7109375" style="8" customWidth="1"/>
    <col min="6661" max="6661" width="13.42578125" style="8" customWidth="1"/>
    <col min="6662" max="6662" width="13.85546875" style="8" customWidth="1"/>
    <col min="6663" max="6667" width="16.5703125" style="8" customWidth="1"/>
    <col min="6668" max="6668" width="20.5703125" style="8" customWidth="1"/>
    <col min="6669" max="6669" width="21.140625" style="8" customWidth="1"/>
    <col min="6670" max="6670" width="9.5703125" style="8" customWidth="1"/>
    <col min="6671" max="6671" width="0.42578125" style="8" customWidth="1"/>
    <col min="6672" max="6678" width="6.42578125" style="8" customWidth="1"/>
    <col min="6679" max="6907" width="11.42578125" style="8"/>
    <col min="6908" max="6908" width="1" style="8" customWidth="1"/>
    <col min="6909" max="6909" width="4.28515625" style="8" customWidth="1"/>
    <col min="6910" max="6910" width="34.7109375" style="8" customWidth="1"/>
    <col min="6911" max="6911" width="0" style="8" hidden="1" customWidth="1"/>
    <col min="6912" max="6912" width="20" style="8" customWidth="1"/>
    <col min="6913" max="6913" width="20.85546875" style="8" customWidth="1"/>
    <col min="6914" max="6914" width="25" style="8" customWidth="1"/>
    <col min="6915" max="6915" width="18.7109375" style="8" customWidth="1"/>
    <col min="6916" max="6916" width="29.7109375" style="8" customWidth="1"/>
    <col min="6917" max="6917" width="13.42578125" style="8" customWidth="1"/>
    <col min="6918" max="6918" width="13.85546875" style="8" customWidth="1"/>
    <col min="6919" max="6923" width="16.5703125" style="8" customWidth="1"/>
    <col min="6924" max="6924" width="20.5703125" style="8" customWidth="1"/>
    <col min="6925" max="6925" width="21.140625" style="8" customWidth="1"/>
    <col min="6926" max="6926" width="9.5703125" style="8" customWidth="1"/>
    <col min="6927" max="6927" width="0.42578125" style="8" customWidth="1"/>
    <col min="6928" max="6934" width="6.42578125" style="8" customWidth="1"/>
    <col min="6935" max="7163" width="11.42578125" style="8"/>
    <col min="7164" max="7164" width="1" style="8" customWidth="1"/>
    <col min="7165" max="7165" width="4.28515625" style="8" customWidth="1"/>
    <col min="7166" max="7166" width="34.7109375" style="8" customWidth="1"/>
    <col min="7167" max="7167" width="0" style="8" hidden="1" customWidth="1"/>
    <col min="7168" max="7168" width="20" style="8" customWidth="1"/>
    <col min="7169" max="7169" width="20.85546875" style="8" customWidth="1"/>
    <col min="7170" max="7170" width="25" style="8" customWidth="1"/>
    <col min="7171" max="7171" width="18.7109375" style="8" customWidth="1"/>
    <col min="7172" max="7172" width="29.7109375" style="8" customWidth="1"/>
    <col min="7173" max="7173" width="13.42578125" style="8" customWidth="1"/>
    <col min="7174" max="7174" width="13.85546875" style="8" customWidth="1"/>
    <col min="7175" max="7179" width="16.5703125" style="8" customWidth="1"/>
    <col min="7180" max="7180" width="20.5703125" style="8" customWidth="1"/>
    <col min="7181" max="7181" width="21.140625" style="8" customWidth="1"/>
    <col min="7182" max="7182" width="9.5703125" style="8" customWidth="1"/>
    <col min="7183" max="7183" width="0.42578125" style="8" customWidth="1"/>
    <col min="7184" max="7190" width="6.42578125" style="8" customWidth="1"/>
    <col min="7191" max="7419" width="11.42578125" style="8"/>
    <col min="7420" max="7420" width="1" style="8" customWidth="1"/>
    <col min="7421" max="7421" width="4.28515625" style="8" customWidth="1"/>
    <col min="7422" max="7422" width="34.7109375" style="8" customWidth="1"/>
    <col min="7423" max="7423" width="0" style="8" hidden="1" customWidth="1"/>
    <col min="7424" max="7424" width="20" style="8" customWidth="1"/>
    <col min="7425" max="7425" width="20.85546875" style="8" customWidth="1"/>
    <col min="7426" max="7426" width="25" style="8" customWidth="1"/>
    <col min="7427" max="7427" width="18.7109375" style="8" customWidth="1"/>
    <col min="7428" max="7428" width="29.7109375" style="8" customWidth="1"/>
    <col min="7429" max="7429" width="13.42578125" style="8" customWidth="1"/>
    <col min="7430" max="7430" width="13.85546875" style="8" customWidth="1"/>
    <col min="7431" max="7435" width="16.5703125" style="8" customWidth="1"/>
    <col min="7436" max="7436" width="20.5703125" style="8" customWidth="1"/>
    <col min="7437" max="7437" width="21.140625" style="8" customWidth="1"/>
    <col min="7438" max="7438" width="9.5703125" style="8" customWidth="1"/>
    <col min="7439" max="7439" width="0.42578125" style="8" customWidth="1"/>
    <col min="7440" max="7446" width="6.42578125" style="8" customWidth="1"/>
    <col min="7447" max="7675" width="11.42578125" style="8"/>
    <col min="7676" max="7676" width="1" style="8" customWidth="1"/>
    <col min="7677" max="7677" width="4.28515625" style="8" customWidth="1"/>
    <col min="7678" max="7678" width="34.7109375" style="8" customWidth="1"/>
    <col min="7679" max="7679" width="0" style="8" hidden="1" customWidth="1"/>
    <col min="7680" max="7680" width="20" style="8" customWidth="1"/>
    <col min="7681" max="7681" width="20.85546875" style="8" customWidth="1"/>
    <col min="7682" max="7682" width="25" style="8" customWidth="1"/>
    <col min="7683" max="7683" width="18.7109375" style="8" customWidth="1"/>
    <col min="7684" max="7684" width="29.7109375" style="8" customWidth="1"/>
    <col min="7685" max="7685" width="13.42578125" style="8" customWidth="1"/>
    <col min="7686" max="7686" width="13.85546875" style="8" customWidth="1"/>
    <col min="7687" max="7691" width="16.5703125" style="8" customWidth="1"/>
    <col min="7692" max="7692" width="20.5703125" style="8" customWidth="1"/>
    <col min="7693" max="7693" width="21.140625" style="8" customWidth="1"/>
    <col min="7694" max="7694" width="9.5703125" style="8" customWidth="1"/>
    <col min="7695" max="7695" width="0.42578125" style="8" customWidth="1"/>
    <col min="7696" max="7702" width="6.42578125" style="8" customWidth="1"/>
    <col min="7703" max="7931" width="11.42578125" style="8"/>
    <col min="7932" max="7932" width="1" style="8" customWidth="1"/>
    <col min="7933" max="7933" width="4.28515625" style="8" customWidth="1"/>
    <col min="7934" max="7934" width="34.7109375" style="8" customWidth="1"/>
    <col min="7935" max="7935" width="0" style="8" hidden="1" customWidth="1"/>
    <col min="7936" max="7936" width="20" style="8" customWidth="1"/>
    <col min="7937" max="7937" width="20.85546875" style="8" customWidth="1"/>
    <col min="7938" max="7938" width="25" style="8" customWidth="1"/>
    <col min="7939" max="7939" width="18.7109375" style="8" customWidth="1"/>
    <col min="7940" max="7940" width="29.7109375" style="8" customWidth="1"/>
    <col min="7941" max="7941" width="13.42578125" style="8" customWidth="1"/>
    <col min="7942" max="7942" width="13.85546875" style="8" customWidth="1"/>
    <col min="7943" max="7947" width="16.5703125" style="8" customWidth="1"/>
    <col min="7948" max="7948" width="20.5703125" style="8" customWidth="1"/>
    <col min="7949" max="7949" width="21.140625" style="8" customWidth="1"/>
    <col min="7950" max="7950" width="9.5703125" style="8" customWidth="1"/>
    <col min="7951" max="7951" width="0.42578125" style="8" customWidth="1"/>
    <col min="7952" max="7958" width="6.42578125" style="8" customWidth="1"/>
    <col min="7959" max="8187" width="11.42578125" style="8"/>
    <col min="8188" max="8188" width="1" style="8" customWidth="1"/>
    <col min="8189" max="8189" width="4.28515625" style="8" customWidth="1"/>
    <col min="8190" max="8190" width="34.7109375" style="8" customWidth="1"/>
    <col min="8191" max="8191" width="0" style="8" hidden="1" customWidth="1"/>
    <col min="8192" max="8192" width="20" style="8" customWidth="1"/>
    <col min="8193" max="8193" width="20.85546875" style="8" customWidth="1"/>
    <col min="8194" max="8194" width="25" style="8" customWidth="1"/>
    <col min="8195" max="8195" width="18.7109375" style="8" customWidth="1"/>
    <col min="8196" max="8196" width="29.7109375" style="8" customWidth="1"/>
    <col min="8197" max="8197" width="13.42578125" style="8" customWidth="1"/>
    <col min="8198" max="8198" width="13.85546875" style="8" customWidth="1"/>
    <col min="8199" max="8203" width="16.5703125" style="8" customWidth="1"/>
    <col min="8204" max="8204" width="20.5703125" style="8" customWidth="1"/>
    <col min="8205" max="8205" width="21.140625" style="8" customWidth="1"/>
    <col min="8206" max="8206" width="9.5703125" style="8" customWidth="1"/>
    <col min="8207" max="8207" width="0.42578125" style="8" customWidth="1"/>
    <col min="8208" max="8214" width="6.42578125" style="8" customWidth="1"/>
    <col min="8215" max="8443" width="11.42578125" style="8"/>
    <col min="8444" max="8444" width="1" style="8" customWidth="1"/>
    <col min="8445" max="8445" width="4.28515625" style="8" customWidth="1"/>
    <col min="8446" max="8446" width="34.7109375" style="8" customWidth="1"/>
    <col min="8447" max="8447" width="0" style="8" hidden="1" customWidth="1"/>
    <col min="8448" max="8448" width="20" style="8" customWidth="1"/>
    <col min="8449" max="8449" width="20.85546875" style="8" customWidth="1"/>
    <col min="8450" max="8450" width="25" style="8" customWidth="1"/>
    <col min="8451" max="8451" width="18.7109375" style="8" customWidth="1"/>
    <col min="8452" max="8452" width="29.7109375" style="8" customWidth="1"/>
    <col min="8453" max="8453" width="13.42578125" style="8" customWidth="1"/>
    <col min="8454" max="8454" width="13.85546875" style="8" customWidth="1"/>
    <col min="8455" max="8459" width="16.5703125" style="8" customWidth="1"/>
    <col min="8460" max="8460" width="20.5703125" style="8" customWidth="1"/>
    <col min="8461" max="8461" width="21.140625" style="8" customWidth="1"/>
    <col min="8462" max="8462" width="9.5703125" style="8" customWidth="1"/>
    <col min="8463" max="8463" width="0.42578125" style="8" customWidth="1"/>
    <col min="8464" max="8470" width="6.42578125" style="8" customWidth="1"/>
    <col min="8471" max="8699" width="11.42578125" style="8"/>
    <col min="8700" max="8700" width="1" style="8" customWidth="1"/>
    <col min="8701" max="8701" width="4.28515625" style="8" customWidth="1"/>
    <col min="8702" max="8702" width="34.7109375" style="8" customWidth="1"/>
    <col min="8703" max="8703" width="0" style="8" hidden="1" customWidth="1"/>
    <col min="8704" max="8704" width="20" style="8" customWidth="1"/>
    <col min="8705" max="8705" width="20.85546875" style="8" customWidth="1"/>
    <col min="8706" max="8706" width="25" style="8" customWidth="1"/>
    <col min="8707" max="8707" width="18.7109375" style="8" customWidth="1"/>
    <col min="8708" max="8708" width="29.7109375" style="8" customWidth="1"/>
    <col min="8709" max="8709" width="13.42578125" style="8" customWidth="1"/>
    <col min="8710" max="8710" width="13.85546875" style="8" customWidth="1"/>
    <col min="8711" max="8715" width="16.5703125" style="8" customWidth="1"/>
    <col min="8716" max="8716" width="20.5703125" style="8" customWidth="1"/>
    <col min="8717" max="8717" width="21.140625" style="8" customWidth="1"/>
    <col min="8718" max="8718" width="9.5703125" style="8" customWidth="1"/>
    <col min="8719" max="8719" width="0.42578125" style="8" customWidth="1"/>
    <col min="8720" max="8726" width="6.42578125" style="8" customWidth="1"/>
    <col min="8727" max="8955" width="11.42578125" style="8"/>
    <col min="8956" max="8956" width="1" style="8" customWidth="1"/>
    <col min="8957" max="8957" width="4.28515625" style="8" customWidth="1"/>
    <col min="8958" max="8958" width="34.7109375" style="8" customWidth="1"/>
    <col min="8959" max="8959" width="0" style="8" hidden="1" customWidth="1"/>
    <col min="8960" max="8960" width="20" style="8" customWidth="1"/>
    <col min="8961" max="8961" width="20.85546875" style="8" customWidth="1"/>
    <col min="8962" max="8962" width="25" style="8" customWidth="1"/>
    <col min="8963" max="8963" width="18.7109375" style="8" customWidth="1"/>
    <col min="8964" max="8964" width="29.7109375" style="8" customWidth="1"/>
    <col min="8965" max="8965" width="13.42578125" style="8" customWidth="1"/>
    <col min="8966" max="8966" width="13.85546875" style="8" customWidth="1"/>
    <col min="8967" max="8971" width="16.5703125" style="8" customWidth="1"/>
    <col min="8972" max="8972" width="20.5703125" style="8" customWidth="1"/>
    <col min="8973" max="8973" width="21.140625" style="8" customWidth="1"/>
    <col min="8974" max="8974" width="9.5703125" style="8" customWidth="1"/>
    <col min="8975" max="8975" width="0.42578125" style="8" customWidth="1"/>
    <col min="8976" max="8982" width="6.42578125" style="8" customWidth="1"/>
    <col min="8983" max="9211" width="11.42578125" style="8"/>
    <col min="9212" max="9212" width="1" style="8" customWidth="1"/>
    <col min="9213" max="9213" width="4.28515625" style="8" customWidth="1"/>
    <col min="9214" max="9214" width="34.7109375" style="8" customWidth="1"/>
    <col min="9215" max="9215" width="0" style="8" hidden="1" customWidth="1"/>
    <col min="9216" max="9216" width="20" style="8" customWidth="1"/>
    <col min="9217" max="9217" width="20.85546875" style="8" customWidth="1"/>
    <col min="9218" max="9218" width="25" style="8" customWidth="1"/>
    <col min="9219" max="9219" width="18.7109375" style="8" customWidth="1"/>
    <col min="9220" max="9220" width="29.7109375" style="8" customWidth="1"/>
    <col min="9221" max="9221" width="13.42578125" style="8" customWidth="1"/>
    <col min="9222" max="9222" width="13.85546875" style="8" customWidth="1"/>
    <col min="9223" max="9227" width="16.5703125" style="8" customWidth="1"/>
    <col min="9228" max="9228" width="20.5703125" style="8" customWidth="1"/>
    <col min="9229" max="9229" width="21.140625" style="8" customWidth="1"/>
    <col min="9230" max="9230" width="9.5703125" style="8" customWidth="1"/>
    <col min="9231" max="9231" width="0.42578125" style="8" customWidth="1"/>
    <col min="9232" max="9238" width="6.42578125" style="8" customWidth="1"/>
    <col min="9239" max="9467" width="11.42578125" style="8"/>
    <col min="9468" max="9468" width="1" style="8" customWidth="1"/>
    <col min="9469" max="9469" width="4.28515625" style="8" customWidth="1"/>
    <col min="9470" max="9470" width="34.7109375" style="8" customWidth="1"/>
    <col min="9471" max="9471" width="0" style="8" hidden="1" customWidth="1"/>
    <col min="9472" max="9472" width="20" style="8" customWidth="1"/>
    <col min="9473" max="9473" width="20.85546875" style="8" customWidth="1"/>
    <col min="9474" max="9474" width="25" style="8" customWidth="1"/>
    <col min="9475" max="9475" width="18.7109375" style="8" customWidth="1"/>
    <col min="9476" max="9476" width="29.7109375" style="8" customWidth="1"/>
    <col min="9477" max="9477" width="13.42578125" style="8" customWidth="1"/>
    <col min="9478" max="9478" width="13.85546875" style="8" customWidth="1"/>
    <col min="9479" max="9483" width="16.5703125" style="8" customWidth="1"/>
    <col min="9484" max="9484" width="20.5703125" style="8" customWidth="1"/>
    <col min="9485" max="9485" width="21.140625" style="8" customWidth="1"/>
    <col min="9486" max="9486" width="9.5703125" style="8" customWidth="1"/>
    <col min="9487" max="9487" width="0.42578125" style="8" customWidth="1"/>
    <col min="9488" max="9494" width="6.42578125" style="8" customWidth="1"/>
    <col min="9495" max="9723" width="11.42578125" style="8"/>
    <col min="9724" max="9724" width="1" style="8" customWidth="1"/>
    <col min="9725" max="9725" width="4.28515625" style="8" customWidth="1"/>
    <col min="9726" max="9726" width="34.7109375" style="8" customWidth="1"/>
    <col min="9727" max="9727" width="0" style="8" hidden="1" customWidth="1"/>
    <col min="9728" max="9728" width="20" style="8" customWidth="1"/>
    <col min="9729" max="9729" width="20.85546875" style="8" customWidth="1"/>
    <col min="9730" max="9730" width="25" style="8" customWidth="1"/>
    <col min="9731" max="9731" width="18.7109375" style="8" customWidth="1"/>
    <col min="9732" max="9732" width="29.7109375" style="8" customWidth="1"/>
    <col min="9733" max="9733" width="13.42578125" style="8" customWidth="1"/>
    <col min="9734" max="9734" width="13.85546875" style="8" customWidth="1"/>
    <col min="9735" max="9739" width="16.5703125" style="8" customWidth="1"/>
    <col min="9740" max="9740" width="20.5703125" style="8" customWidth="1"/>
    <col min="9741" max="9741" width="21.140625" style="8" customWidth="1"/>
    <col min="9742" max="9742" width="9.5703125" style="8" customWidth="1"/>
    <col min="9743" max="9743" width="0.42578125" style="8" customWidth="1"/>
    <col min="9744" max="9750" width="6.42578125" style="8" customWidth="1"/>
    <col min="9751" max="9979" width="11.42578125" style="8"/>
    <col min="9980" max="9980" width="1" style="8" customWidth="1"/>
    <col min="9981" max="9981" width="4.28515625" style="8" customWidth="1"/>
    <col min="9982" max="9982" width="34.7109375" style="8" customWidth="1"/>
    <col min="9983" max="9983" width="0" style="8" hidden="1" customWidth="1"/>
    <col min="9984" max="9984" width="20" style="8" customWidth="1"/>
    <col min="9985" max="9985" width="20.85546875" style="8" customWidth="1"/>
    <col min="9986" max="9986" width="25" style="8" customWidth="1"/>
    <col min="9987" max="9987" width="18.7109375" style="8" customWidth="1"/>
    <col min="9988" max="9988" width="29.7109375" style="8" customWidth="1"/>
    <col min="9989" max="9989" width="13.42578125" style="8" customWidth="1"/>
    <col min="9990" max="9990" width="13.85546875" style="8" customWidth="1"/>
    <col min="9991" max="9995" width="16.5703125" style="8" customWidth="1"/>
    <col min="9996" max="9996" width="20.5703125" style="8" customWidth="1"/>
    <col min="9997" max="9997" width="21.140625" style="8" customWidth="1"/>
    <col min="9998" max="9998" width="9.5703125" style="8" customWidth="1"/>
    <col min="9999" max="9999" width="0.42578125" style="8" customWidth="1"/>
    <col min="10000" max="10006" width="6.42578125" style="8" customWidth="1"/>
    <col min="10007" max="10235" width="11.42578125" style="8"/>
    <col min="10236" max="10236" width="1" style="8" customWidth="1"/>
    <col min="10237" max="10237" width="4.28515625" style="8" customWidth="1"/>
    <col min="10238" max="10238" width="34.7109375" style="8" customWidth="1"/>
    <col min="10239" max="10239" width="0" style="8" hidden="1" customWidth="1"/>
    <col min="10240" max="10240" width="20" style="8" customWidth="1"/>
    <col min="10241" max="10241" width="20.85546875" style="8" customWidth="1"/>
    <col min="10242" max="10242" width="25" style="8" customWidth="1"/>
    <col min="10243" max="10243" width="18.7109375" style="8" customWidth="1"/>
    <col min="10244" max="10244" width="29.7109375" style="8" customWidth="1"/>
    <col min="10245" max="10245" width="13.42578125" style="8" customWidth="1"/>
    <col min="10246" max="10246" width="13.85546875" style="8" customWidth="1"/>
    <col min="10247" max="10251" width="16.5703125" style="8" customWidth="1"/>
    <col min="10252" max="10252" width="20.5703125" style="8" customWidth="1"/>
    <col min="10253" max="10253" width="21.140625" style="8" customWidth="1"/>
    <col min="10254" max="10254" width="9.5703125" style="8" customWidth="1"/>
    <col min="10255" max="10255" width="0.42578125" style="8" customWidth="1"/>
    <col min="10256" max="10262" width="6.42578125" style="8" customWidth="1"/>
    <col min="10263" max="10491" width="11.42578125" style="8"/>
    <col min="10492" max="10492" width="1" style="8" customWidth="1"/>
    <col min="10493" max="10493" width="4.28515625" style="8" customWidth="1"/>
    <col min="10494" max="10494" width="34.7109375" style="8" customWidth="1"/>
    <col min="10495" max="10495" width="0" style="8" hidden="1" customWidth="1"/>
    <col min="10496" max="10496" width="20" style="8" customWidth="1"/>
    <col min="10497" max="10497" width="20.85546875" style="8" customWidth="1"/>
    <col min="10498" max="10498" width="25" style="8" customWidth="1"/>
    <col min="10499" max="10499" width="18.7109375" style="8" customWidth="1"/>
    <col min="10500" max="10500" width="29.7109375" style="8" customWidth="1"/>
    <col min="10501" max="10501" width="13.42578125" style="8" customWidth="1"/>
    <col min="10502" max="10502" width="13.85546875" style="8" customWidth="1"/>
    <col min="10503" max="10507" width="16.5703125" style="8" customWidth="1"/>
    <col min="10508" max="10508" width="20.5703125" style="8" customWidth="1"/>
    <col min="10509" max="10509" width="21.140625" style="8" customWidth="1"/>
    <col min="10510" max="10510" width="9.5703125" style="8" customWidth="1"/>
    <col min="10511" max="10511" width="0.42578125" style="8" customWidth="1"/>
    <col min="10512" max="10518" width="6.42578125" style="8" customWidth="1"/>
    <col min="10519" max="10747" width="11.42578125" style="8"/>
    <col min="10748" max="10748" width="1" style="8" customWidth="1"/>
    <col min="10749" max="10749" width="4.28515625" style="8" customWidth="1"/>
    <col min="10750" max="10750" width="34.7109375" style="8" customWidth="1"/>
    <col min="10751" max="10751" width="0" style="8" hidden="1" customWidth="1"/>
    <col min="10752" max="10752" width="20" style="8" customWidth="1"/>
    <col min="10753" max="10753" width="20.85546875" style="8" customWidth="1"/>
    <col min="10754" max="10754" width="25" style="8" customWidth="1"/>
    <col min="10755" max="10755" width="18.7109375" style="8" customWidth="1"/>
    <col min="10756" max="10756" width="29.7109375" style="8" customWidth="1"/>
    <col min="10757" max="10757" width="13.42578125" style="8" customWidth="1"/>
    <col min="10758" max="10758" width="13.85546875" style="8" customWidth="1"/>
    <col min="10759" max="10763" width="16.5703125" style="8" customWidth="1"/>
    <col min="10764" max="10764" width="20.5703125" style="8" customWidth="1"/>
    <col min="10765" max="10765" width="21.140625" style="8" customWidth="1"/>
    <col min="10766" max="10766" width="9.5703125" style="8" customWidth="1"/>
    <col min="10767" max="10767" width="0.42578125" style="8" customWidth="1"/>
    <col min="10768" max="10774" width="6.42578125" style="8" customWidth="1"/>
    <col min="10775" max="11003" width="11.42578125" style="8"/>
    <col min="11004" max="11004" width="1" style="8" customWidth="1"/>
    <col min="11005" max="11005" width="4.28515625" style="8" customWidth="1"/>
    <col min="11006" max="11006" width="34.7109375" style="8" customWidth="1"/>
    <col min="11007" max="11007" width="0" style="8" hidden="1" customWidth="1"/>
    <col min="11008" max="11008" width="20" style="8" customWidth="1"/>
    <col min="11009" max="11009" width="20.85546875" style="8" customWidth="1"/>
    <col min="11010" max="11010" width="25" style="8" customWidth="1"/>
    <col min="11011" max="11011" width="18.7109375" style="8" customWidth="1"/>
    <col min="11012" max="11012" width="29.7109375" style="8" customWidth="1"/>
    <col min="11013" max="11013" width="13.42578125" style="8" customWidth="1"/>
    <col min="11014" max="11014" width="13.85546875" style="8" customWidth="1"/>
    <col min="11015" max="11019" width="16.5703125" style="8" customWidth="1"/>
    <col min="11020" max="11020" width="20.5703125" style="8" customWidth="1"/>
    <col min="11021" max="11021" width="21.140625" style="8" customWidth="1"/>
    <col min="11022" max="11022" width="9.5703125" style="8" customWidth="1"/>
    <col min="11023" max="11023" width="0.42578125" style="8" customWidth="1"/>
    <col min="11024" max="11030" width="6.42578125" style="8" customWidth="1"/>
    <col min="11031" max="11259" width="11.42578125" style="8"/>
    <col min="11260" max="11260" width="1" style="8" customWidth="1"/>
    <col min="11261" max="11261" width="4.28515625" style="8" customWidth="1"/>
    <col min="11262" max="11262" width="34.7109375" style="8" customWidth="1"/>
    <col min="11263" max="11263" width="0" style="8" hidden="1" customWidth="1"/>
    <col min="11264" max="11264" width="20" style="8" customWidth="1"/>
    <col min="11265" max="11265" width="20.85546875" style="8" customWidth="1"/>
    <col min="11266" max="11266" width="25" style="8" customWidth="1"/>
    <col min="11267" max="11267" width="18.7109375" style="8" customWidth="1"/>
    <col min="11268" max="11268" width="29.7109375" style="8" customWidth="1"/>
    <col min="11269" max="11269" width="13.42578125" style="8" customWidth="1"/>
    <col min="11270" max="11270" width="13.85546875" style="8" customWidth="1"/>
    <col min="11271" max="11275" width="16.5703125" style="8" customWidth="1"/>
    <col min="11276" max="11276" width="20.5703125" style="8" customWidth="1"/>
    <col min="11277" max="11277" width="21.140625" style="8" customWidth="1"/>
    <col min="11278" max="11278" width="9.5703125" style="8" customWidth="1"/>
    <col min="11279" max="11279" width="0.42578125" style="8" customWidth="1"/>
    <col min="11280" max="11286" width="6.42578125" style="8" customWidth="1"/>
    <col min="11287" max="11515" width="11.42578125" style="8"/>
    <col min="11516" max="11516" width="1" style="8" customWidth="1"/>
    <col min="11517" max="11517" width="4.28515625" style="8" customWidth="1"/>
    <col min="11518" max="11518" width="34.7109375" style="8" customWidth="1"/>
    <col min="11519" max="11519" width="0" style="8" hidden="1" customWidth="1"/>
    <col min="11520" max="11520" width="20" style="8" customWidth="1"/>
    <col min="11521" max="11521" width="20.85546875" style="8" customWidth="1"/>
    <col min="11522" max="11522" width="25" style="8" customWidth="1"/>
    <col min="11523" max="11523" width="18.7109375" style="8" customWidth="1"/>
    <col min="11524" max="11524" width="29.7109375" style="8" customWidth="1"/>
    <col min="11525" max="11525" width="13.42578125" style="8" customWidth="1"/>
    <col min="11526" max="11526" width="13.85546875" style="8" customWidth="1"/>
    <col min="11527" max="11531" width="16.5703125" style="8" customWidth="1"/>
    <col min="11532" max="11532" width="20.5703125" style="8" customWidth="1"/>
    <col min="11533" max="11533" width="21.140625" style="8" customWidth="1"/>
    <col min="11534" max="11534" width="9.5703125" style="8" customWidth="1"/>
    <col min="11535" max="11535" width="0.42578125" style="8" customWidth="1"/>
    <col min="11536" max="11542" width="6.42578125" style="8" customWidth="1"/>
    <col min="11543" max="11771" width="11.42578125" style="8"/>
    <col min="11772" max="11772" width="1" style="8" customWidth="1"/>
    <col min="11773" max="11773" width="4.28515625" style="8" customWidth="1"/>
    <col min="11774" max="11774" width="34.7109375" style="8" customWidth="1"/>
    <col min="11775" max="11775" width="0" style="8" hidden="1" customWidth="1"/>
    <col min="11776" max="11776" width="20" style="8" customWidth="1"/>
    <col min="11777" max="11777" width="20.85546875" style="8" customWidth="1"/>
    <col min="11778" max="11778" width="25" style="8" customWidth="1"/>
    <col min="11779" max="11779" width="18.7109375" style="8" customWidth="1"/>
    <col min="11780" max="11780" width="29.7109375" style="8" customWidth="1"/>
    <col min="11781" max="11781" width="13.42578125" style="8" customWidth="1"/>
    <col min="11782" max="11782" width="13.85546875" style="8" customWidth="1"/>
    <col min="11783" max="11787" width="16.5703125" style="8" customWidth="1"/>
    <col min="11788" max="11788" width="20.5703125" style="8" customWidth="1"/>
    <col min="11789" max="11789" width="21.140625" style="8" customWidth="1"/>
    <col min="11790" max="11790" width="9.5703125" style="8" customWidth="1"/>
    <col min="11791" max="11791" width="0.42578125" style="8" customWidth="1"/>
    <col min="11792" max="11798" width="6.42578125" style="8" customWidth="1"/>
    <col min="11799" max="12027" width="11.42578125" style="8"/>
    <col min="12028" max="12028" width="1" style="8" customWidth="1"/>
    <col min="12029" max="12029" width="4.28515625" style="8" customWidth="1"/>
    <col min="12030" max="12030" width="34.7109375" style="8" customWidth="1"/>
    <col min="12031" max="12031" width="0" style="8" hidden="1" customWidth="1"/>
    <col min="12032" max="12032" width="20" style="8" customWidth="1"/>
    <col min="12033" max="12033" width="20.85546875" style="8" customWidth="1"/>
    <col min="12034" max="12034" width="25" style="8" customWidth="1"/>
    <col min="12035" max="12035" width="18.7109375" style="8" customWidth="1"/>
    <col min="12036" max="12036" width="29.7109375" style="8" customWidth="1"/>
    <col min="12037" max="12037" width="13.42578125" style="8" customWidth="1"/>
    <col min="12038" max="12038" width="13.85546875" style="8" customWidth="1"/>
    <col min="12039" max="12043" width="16.5703125" style="8" customWidth="1"/>
    <col min="12044" max="12044" width="20.5703125" style="8" customWidth="1"/>
    <col min="12045" max="12045" width="21.140625" style="8" customWidth="1"/>
    <col min="12046" max="12046" width="9.5703125" style="8" customWidth="1"/>
    <col min="12047" max="12047" width="0.42578125" style="8" customWidth="1"/>
    <col min="12048" max="12054" width="6.42578125" style="8" customWidth="1"/>
    <col min="12055" max="12283" width="11.42578125" style="8"/>
    <col min="12284" max="12284" width="1" style="8" customWidth="1"/>
    <col min="12285" max="12285" width="4.28515625" style="8" customWidth="1"/>
    <col min="12286" max="12286" width="34.7109375" style="8" customWidth="1"/>
    <col min="12287" max="12287" width="0" style="8" hidden="1" customWidth="1"/>
    <col min="12288" max="12288" width="20" style="8" customWidth="1"/>
    <col min="12289" max="12289" width="20.85546875" style="8" customWidth="1"/>
    <col min="12290" max="12290" width="25" style="8" customWidth="1"/>
    <col min="12291" max="12291" width="18.7109375" style="8" customWidth="1"/>
    <col min="12292" max="12292" width="29.7109375" style="8" customWidth="1"/>
    <col min="12293" max="12293" width="13.42578125" style="8" customWidth="1"/>
    <col min="12294" max="12294" width="13.85546875" style="8" customWidth="1"/>
    <col min="12295" max="12299" width="16.5703125" style="8" customWidth="1"/>
    <col min="12300" max="12300" width="20.5703125" style="8" customWidth="1"/>
    <col min="12301" max="12301" width="21.140625" style="8" customWidth="1"/>
    <col min="12302" max="12302" width="9.5703125" style="8" customWidth="1"/>
    <col min="12303" max="12303" width="0.42578125" style="8" customWidth="1"/>
    <col min="12304" max="12310" width="6.42578125" style="8" customWidth="1"/>
    <col min="12311" max="12539" width="11.42578125" style="8"/>
    <col min="12540" max="12540" width="1" style="8" customWidth="1"/>
    <col min="12541" max="12541" width="4.28515625" style="8" customWidth="1"/>
    <col min="12542" max="12542" width="34.7109375" style="8" customWidth="1"/>
    <col min="12543" max="12543" width="0" style="8" hidden="1" customWidth="1"/>
    <col min="12544" max="12544" width="20" style="8" customWidth="1"/>
    <col min="12545" max="12545" width="20.85546875" style="8" customWidth="1"/>
    <col min="12546" max="12546" width="25" style="8" customWidth="1"/>
    <col min="12547" max="12547" width="18.7109375" style="8" customWidth="1"/>
    <col min="12548" max="12548" width="29.7109375" style="8" customWidth="1"/>
    <col min="12549" max="12549" width="13.42578125" style="8" customWidth="1"/>
    <col min="12550" max="12550" width="13.85546875" style="8" customWidth="1"/>
    <col min="12551" max="12555" width="16.5703125" style="8" customWidth="1"/>
    <col min="12556" max="12556" width="20.5703125" style="8" customWidth="1"/>
    <col min="12557" max="12557" width="21.140625" style="8" customWidth="1"/>
    <col min="12558" max="12558" width="9.5703125" style="8" customWidth="1"/>
    <col min="12559" max="12559" width="0.42578125" style="8" customWidth="1"/>
    <col min="12560" max="12566" width="6.42578125" style="8" customWidth="1"/>
    <col min="12567" max="12795" width="11.42578125" style="8"/>
    <col min="12796" max="12796" width="1" style="8" customWidth="1"/>
    <col min="12797" max="12797" width="4.28515625" style="8" customWidth="1"/>
    <col min="12798" max="12798" width="34.7109375" style="8" customWidth="1"/>
    <col min="12799" max="12799" width="0" style="8" hidden="1" customWidth="1"/>
    <col min="12800" max="12800" width="20" style="8" customWidth="1"/>
    <col min="12801" max="12801" width="20.85546875" style="8" customWidth="1"/>
    <col min="12802" max="12802" width="25" style="8" customWidth="1"/>
    <col min="12803" max="12803" width="18.7109375" style="8" customWidth="1"/>
    <col min="12804" max="12804" width="29.7109375" style="8" customWidth="1"/>
    <col min="12805" max="12805" width="13.42578125" style="8" customWidth="1"/>
    <col min="12806" max="12806" width="13.85546875" style="8" customWidth="1"/>
    <col min="12807" max="12811" width="16.5703125" style="8" customWidth="1"/>
    <col min="12812" max="12812" width="20.5703125" style="8" customWidth="1"/>
    <col min="12813" max="12813" width="21.140625" style="8" customWidth="1"/>
    <col min="12814" max="12814" width="9.5703125" style="8" customWidth="1"/>
    <col min="12815" max="12815" width="0.42578125" style="8" customWidth="1"/>
    <col min="12816" max="12822" width="6.42578125" style="8" customWidth="1"/>
    <col min="12823" max="13051" width="11.42578125" style="8"/>
    <col min="13052" max="13052" width="1" style="8" customWidth="1"/>
    <col min="13053" max="13053" width="4.28515625" style="8" customWidth="1"/>
    <col min="13054" max="13054" width="34.7109375" style="8" customWidth="1"/>
    <col min="13055" max="13055" width="0" style="8" hidden="1" customWidth="1"/>
    <col min="13056" max="13056" width="20" style="8" customWidth="1"/>
    <col min="13057" max="13057" width="20.85546875" style="8" customWidth="1"/>
    <col min="13058" max="13058" width="25" style="8" customWidth="1"/>
    <col min="13059" max="13059" width="18.7109375" style="8" customWidth="1"/>
    <col min="13060" max="13060" width="29.7109375" style="8" customWidth="1"/>
    <col min="13061" max="13061" width="13.42578125" style="8" customWidth="1"/>
    <col min="13062" max="13062" width="13.85546875" style="8" customWidth="1"/>
    <col min="13063" max="13067" width="16.5703125" style="8" customWidth="1"/>
    <col min="13068" max="13068" width="20.5703125" style="8" customWidth="1"/>
    <col min="13069" max="13069" width="21.140625" style="8" customWidth="1"/>
    <col min="13070" max="13070" width="9.5703125" style="8" customWidth="1"/>
    <col min="13071" max="13071" width="0.42578125" style="8" customWidth="1"/>
    <col min="13072" max="13078" width="6.42578125" style="8" customWidth="1"/>
    <col min="13079" max="13307" width="11.42578125" style="8"/>
    <col min="13308" max="13308" width="1" style="8" customWidth="1"/>
    <col min="13309" max="13309" width="4.28515625" style="8" customWidth="1"/>
    <col min="13310" max="13310" width="34.7109375" style="8" customWidth="1"/>
    <col min="13311" max="13311" width="0" style="8" hidden="1" customWidth="1"/>
    <col min="13312" max="13312" width="20" style="8" customWidth="1"/>
    <col min="13313" max="13313" width="20.85546875" style="8" customWidth="1"/>
    <col min="13314" max="13314" width="25" style="8" customWidth="1"/>
    <col min="13315" max="13315" width="18.7109375" style="8" customWidth="1"/>
    <col min="13316" max="13316" width="29.7109375" style="8" customWidth="1"/>
    <col min="13317" max="13317" width="13.42578125" style="8" customWidth="1"/>
    <col min="13318" max="13318" width="13.85546875" style="8" customWidth="1"/>
    <col min="13319" max="13323" width="16.5703125" style="8" customWidth="1"/>
    <col min="13324" max="13324" width="20.5703125" style="8" customWidth="1"/>
    <col min="13325" max="13325" width="21.140625" style="8" customWidth="1"/>
    <col min="13326" max="13326" width="9.5703125" style="8" customWidth="1"/>
    <col min="13327" max="13327" width="0.42578125" style="8" customWidth="1"/>
    <col min="13328" max="13334" width="6.42578125" style="8" customWidth="1"/>
    <col min="13335" max="13563" width="11.42578125" style="8"/>
    <col min="13564" max="13564" width="1" style="8" customWidth="1"/>
    <col min="13565" max="13565" width="4.28515625" style="8" customWidth="1"/>
    <col min="13566" max="13566" width="34.7109375" style="8" customWidth="1"/>
    <col min="13567" max="13567" width="0" style="8" hidden="1" customWidth="1"/>
    <col min="13568" max="13568" width="20" style="8" customWidth="1"/>
    <col min="13569" max="13569" width="20.85546875" style="8" customWidth="1"/>
    <col min="13570" max="13570" width="25" style="8" customWidth="1"/>
    <col min="13571" max="13571" width="18.7109375" style="8" customWidth="1"/>
    <col min="13572" max="13572" width="29.7109375" style="8" customWidth="1"/>
    <col min="13573" max="13573" width="13.42578125" style="8" customWidth="1"/>
    <col min="13574" max="13574" width="13.85546875" style="8" customWidth="1"/>
    <col min="13575" max="13579" width="16.5703125" style="8" customWidth="1"/>
    <col min="13580" max="13580" width="20.5703125" style="8" customWidth="1"/>
    <col min="13581" max="13581" width="21.140625" style="8" customWidth="1"/>
    <col min="13582" max="13582" width="9.5703125" style="8" customWidth="1"/>
    <col min="13583" max="13583" width="0.42578125" style="8" customWidth="1"/>
    <col min="13584" max="13590" width="6.42578125" style="8" customWidth="1"/>
    <col min="13591" max="13819" width="11.42578125" style="8"/>
    <col min="13820" max="13820" width="1" style="8" customWidth="1"/>
    <col min="13821" max="13821" width="4.28515625" style="8" customWidth="1"/>
    <col min="13822" max="13822" width="34.7109375" style="8" customWidth="1"/>
    <col min="13823" max="13823" width="0" style="8" hidden="1" customWidth="1"/>
    <col min="13824" max="13824" width="20" style="8" customWidth="1"/>
    <col min="13825" max="13825" width="20.85546875" style="8" customWidth="1"/>
    <col min="13826" max="13826" width="25" style="8" customWidth="1"/>
    <col min="13827" max="13827" width="18.7109375" style="8" customWidth="1"/>
    <col min="13828" max="13828" width="29.7109375" style="8" customWidth="1"/>
    <col min="13829" max="13829" width="13.42578125" style="8" customWidth="1"/>
    <col min="13830" max="13830" width="13.85546875" style="8" customWidth="1"/>
    <col min="13831" max="13835" width="16.5703125" style="8" customWidth="1"/>
    <col min="13836" max="13836" width="20.5703125" style="8" customWidth="1"/>
    <col min="13837" max="13837" width="21.140625" style="8" customWidth="1"/>
    <col min="13838" max="13838" width="9.5703125" style="8" customWidth="1"/>
    <col min="13839" max="13839" width="0.42578125" style="8" customWidth="1"/>
    <col min="13840" max="13846" width="6.42578125" style="8" customWidth="1"/>
    <col min="13847" max="14075" width="11.42578125" style="8"/>
    <col min="14076" max="14076" width="1" style="8" customWidth="1"/>
    <col min="14077" max="14077" width="4.28515625" style="8" customWidth="1"/>
    <col min="14078" max="14078" width="34.7109375" style="8" customWidth="1"/>
    <col min="14079" max="14079" width="0" style="8" hidden="1" customWidth="1"/>
    <col min="14080" max="14080" width="20" style="8" customWidth="1"/>
    <col min="14081" max="14081" width="20.85546875" style="8" customWidth="1"/>
    <col min="14082" max="14082" width="25" style="8" customWidth="1"/>
    <col min="14083" max="14083" width="18.7109375" style="8" customWidth="1"/>
    <col min="14084" max="14084" width="29.7109375" style="8" customWidth="1"/>
    <col min="14085" max="14085" width="13.42578125" style="8" customWidth="1"/>
    <col min="14086" max="14086" width="13.85546875" style="8" customWidth="1"/>
    <col min="14087" max="14091" width="16.5703125" style="8" customWidth="1"/>
    <col min="14092" max="14092" width="20.5703125" style="8" customWidth="1"/>
    <col min="14093" max="14093" width="21.140625" style="8" customWidth="1"/>
    <col min="14094" max="14094" width="9.5703125" style="8" customWidth="1"/>
    <col min="14095" max="14095" width="0.42578125" style="8" customWidth="1"/>
    <col min="14096" max="14102" width="6.42578125" style="8" customWidth="1"/>
    <col min="14103" max="14331" width="11.42578125" style="8"/>
    <col min="14332" max="14332" width="1" style="8" customWidth="1"/>
    <col min="14333" max="14333" width="4.28515625" style="8" customWidth="1"/>
    <col min="14334" max="14334" width="34.7109375" style="8" customWidth="1"/>
    <col min="14335" max="14335" width="0" style="8" hidden="1" customWidth="1"/>
    <col min="14336" max="14336" width="20" style="8" customWidth="1"/>
    <col min="14337" max="14337" width="20.85546875" style="8" customWidth="1"/>
    <col min="14338" max="14338" width="25" style="8" customWidth="1"/>
    <col min="14339" max="14339" width="18.7109375" style="8" customWidth="1"/>
    <col min="14340" max="14340" width="29.7109375" style="8" customWidth="1"/>
    <col min="14341" max="14341" width="13.42578125" style="8" customWidth="1"/>
    <col min="14342" max="14342" width="13.85546875" style="8" customWidth="1"/>
    <col min="14343" max="14347" width="16.5703125" style="8" customWidth="1"/>
    <col min="14348" max="14348" width="20.5703125" style="8" customWidth="1"/>
    <col min="14349" max="14349" width="21.140625" style="8" customWidth="1"/>
    <col min="14350" max="14350" width="9.5703125" style="8" customWidth="1"/>
    <col min="14351" max="14351" width="0.42578125" style="8" customWidth="1"/>
    <col min="14352" max="14358" width="6.42578125" style="8" customWidth="1"/>
    <col min="14359" max="14587" width="11.42578125" style="8"/>
    <col min="14588" max="14588" width="1" style="8" customWidth="1"/>
    <col min="14589" max="14589" width="4.28515625" style="8" customWidth="1"/>
    <col min="14590" max="14590" width="34.7109375" style="8" customWidth="1"/>
    <col min="14591" max="14591" width="0" style="8" hidden="1" customWidth="1"/>
    <col min="14592" max="14592" width="20" style="8" customWidth="1"/>
    <col min="14593" max="14593" width="20.85546875" style="8" customWidth="1"/>
    <col min="14594" max="14594" width="25" style="8" customWidth="1"/>
    <col min="14595" max="14595" width="18.7109375" style="8" customWidth="1"/>
    <col min="14596" max="14596" width="29.7109375" style="8" customWidth="1"/>
    <col min="14597" max="14597" width="13.42578125" style="8" customWidth="1"/>
    <col min="14598" max="14598" width="13.85546875" style="8" customWidth="1"/>
    <col min="14599" max="14603" width="16.5703125" style="8" customWidth="1"/>
    <col min="14604" max="14604" width="20.5703125" style="8" customWidth="1"/>
    <col min="14605" max="14605" width="21.140625" style="8" customWidth="1"/>
    <col min="14606" max="14606" width="9.5703125" style="8" customWidth="1"/>
    <col min="14607" max="14607" width="0.42578125" style="8" customWidth="1"/>
    <col min="14608" max="14614" width="6.42578125" style="8" customWidth="1"/>
    <col min="14615" max="14843" width="11.42578125" style="8"/>
    <col min="14844" max="14844" width="1" style="8" customWidth="1"/>
    <col min="14845" max="14845" width="4.28515625" style="8" customWidth="1"/>
    <col min="14846" max="14846" width="34.7109375" style="8" customWidth="1"/>
    <col min="14847" max="14847" width="0" style="8" hidden="1" customWidth="1"/>
    <col min="14848" max="14848" width="20" style="8" customWidth="1"/>
    <col min="14849" max="14849" width="20.85546875" style="8" customWidth="1"/>
    <col min="14850" max="14850" width="25" style="8" customWidth="1"/>
    <col min="14851" max="14851" width="18.7109375" style="8" customWidth="1"/>
    <col min="14852" max="14852" width="29.7109375" style="8" customWidth="1"/>
    <col min="14853" max="14853" width="13.42578125" style="8" customWidth="1"/>
    <col min="14854" max="14854" width="13.85546875" style="8" customWidth="1"/>
    <col min="14855" max="14859" width="16.5703125" style="8" customWidth="1"/>
    <col min="14860" max="14860" width="20.5703125" style="8" customWidth="1"/>
    <col min="14861" max="14861" width="21.140625" style="8" customWidth="1"/>
    <col min="14862" max="14862" width="9.5703125" style="8" customWidth="1"/>
    <col min="14863" max="14863" width="0.42578125" style="8" customWidth="1"/>
    <col min="14864" max="14870" width="6.42578125" style="8" customWidth="1"/>
    <col min="14871" max="15099" width="11.42578125" style="8"/>
    <col min="15100" max="15100" width="1" style="8" customWidth="1"/>
    <col min="15101" max="15101" width="4.28515625" style="8" customWidth="1"/>
    <col min="15102" max="15102" width="34.7109375" style="8" customWidth="1"/>
    <col min="15103" max="15103" width="0" style="8" hidden="1" customWidth="1"/>
    <col min="15104" max="15104" width="20" style="8" customWidth="1"/>
    <col min="15105" max="15105" width="20.85546875" style="8" customWidth="1"/>
    <col min="15106" max="15106" width="25" style="8" customWidth="1"/>
    <col min="15107" max="15107" width="18.7109375" style="8" customWidth="1"/>
    <col min="15108" max="15108" width="29.7109375" style="8" customWidth="1"/>
    <col min="15109" max="15109" width="13.42578125" style="8" customWidth="1"/>
    <col min="15110" max="15110" width="13.85546875" style="8" customWidth="1"/>
    <col min="15111" max="15115" width="16.5703125" style="8" customWidth="1"/>
    <col min="15116" max="15116" width="20.5703125" style="8" customWidth="1"/>
    <col min="15117" max="15117" width="21.140625" style="8" customWidth="1"/>
    <col min="15118" max="15118" width="9.5703125" style="8" customWidth="1"/>
    <col min="15119" max="15119" width="0.42578125" style="8" customWidth="1"/>
    <col min="15120" max="15126" width="6.42578125" style="8" customWidth="1"/>
    <col min="15127" max="15355" width="11.42578125" style="8"/>
    <col min="15356" max="15356" width="1" style="8" customWidth="1"/>
    <col min="15357" max="15357" width="4.28515625" style="8" customWidth="1"/>
    <col min="15358" max="15358" width="34.7109375" style="8" customWidth="1"/>
    <col min="15359" max="15359" width="0" style="8" hidden="1" customWidth="1"/>
    <col min="15360" max="15360" width="20" style="8" customWidth="1"/>
    <col min="15361" max="15361" width="20.85546875" style="8" customWidth="1"/>
    <col min="15362" max="15362" width="25" style="8" customWidth="1"/>
    <col min="15363" max="15363" width="18.7109375" style="8" customWidth="1"/>
    <col min="15364" max="15364" width="29.7109375" style="8" customWidth="1"/>
    <col min="15365" max="15365" width="13.42578125" style="8" customWidth="1"/>
    <col min="15366" max="15366" width="13.85546875" style="8" customWidth="1"/>
    <col min="15367" max="15371" width="16.5703125" style="8" customWidth="1"/>
    <col min="15372" max="15372" width="20.5703125" style="8" customWidth="1"/>
    <col min="15373" max="15373" width="21.140625" style="8" customWidth="1"/>
    <col min="15374" max="15374" width="9.5703125" style="8" customWidth="1"/>
    <col min="15375" max="15375" width="0.42578125" style="8" customWidth="1"/>
    <col min="15376" max="15382" width="6.42578125" style="8" customWidth="1"/>
    <col min="15383" max="15611" width="11.42578125" style="8"/>
    <col min="15612" max="15612" width="1" style="8" customWidth="1"/>
    <col min="15613" max="15613" width="4.28515625" style="8" customWidth="1"/>
    <col min="15614" max="15614" width="34.7109375" style="8" customWidth="1"/>
    <col min="15615" max="15615" width="0" style="8" hidden="1" customWidth="1"/>
    <col min="15616" max="15616" width="20" style="8" customWidth="1"/>
    <col min="15617" max="15617" width="20.85546875" style="8" customWidth="1"/>
    <col min="15618" max="15618" width="25" style="8" customWidth="1"/>
    <col min="15619" max="15619" width="18.7109375" style="8" customWidth="1"/>
    <col min="15620" max="15620" width="29.7109375" style="8" customWidth="1"/>
    <col min="15621" max="15621" width="13.42578125" style="8" customWidth="1"/>
    <col min="15622" max="15622" width="13.85546875" style="8" customWidth="1"/>
    <col min="15623" max="15627" width="16.5703125" style="8" customWidth="1"/>
    <col min="15628" max="15628" width="20.5703125" style="8" customWidth="1"/>
    <col min="15629" max="15629" width="21.140625" style="8" customWidth="1"/>
    <col min="15630" max="15630" width="9.5703125" style="8" customWidth="1"/>
    <col min="15631" max="15631" width="0.42578125" style="8" customWidth="1"/>
    <col min="15632" max="15638" width="6.42578125" style="8" customWidth="1"/>
    <col min="15639" max="15867" width="11.42578125" style="8"/>
    <col min="15868" max="15868" width="1" style="8" customWidth="1"/>
    <col min="15869" max="15869" width="4.28515625" style="8" customWidth="1"/>
    <col min="15870" max="15870" width="34.7109375" style="8" customWidth="1"/>
    <col min="15871" max="15871" width="0" style="8" hidden="1" customWidth="1"/>
    <col min="15872" max="15872" width="20" style="8" customWidth="1"/>
    <col min="15873" max="15873" width="20.85546875" style="8" customWidth="1"/>
    <col min="15874" max="15874" width="25" style="8" customWidth="1"/>
    <col min="15875" max="15875" width="18.7109375" style="8" customWidth="1"/>
    <col min="15876" max="15876" width="29.7109375" style="8" customWidth="1"/>
    <col min="15877" max="15877" width="13.42578125" style="8" customWidth="1"/>
    <col min="15878" max="15878" width="13.85546875" style="8" customWidth="1"/>
    <col min="15879" max="15883" width="16.5703125" style="8" customWidth="1"/>
    <col min="15884" max="15884" width="20.5703125" style="8" customWidth="1"/>
    <col min="15885" max="15885" width="21.140625" style="8" customWidth="1"/>
    <col min="15886" max="15886" width="9.5703125" style="8" customWidth="1"/>
    <col min="15887" max="15887" width="0.42578125" style="8" customWidth="1"/>
    <col min="15888" max="15894" width="6.42578125" style="8" customWidth="1"/>
    <col min="15895" max="16123" width="11.42578125" style="8"/>
    <col min="16124" max="16124" width="1" style="8" customWidth="1"/>
    <col min="16125" max="16125" width="4.28515625" style="8" customWidth="1"/>
    <col min="16126" max="16126" width="34.7109375" style="8" customWidth="1"/>
    <col min="16127" max="16127" width="0" style="8" hidden="1" customWidth="1"/>
    <col min="16128" max="16128" width="20" style="8" customWidth="1"/>
    <col min="16129" max="16129" width="20.85546875" style="8" customWidth="1"/>
    <col min="16130" max="16130" width="25" style="8" customWidth="1"/>
    <col min="16131" max="16131" width="18.7109375" style="8" customWidth="1"/>
    <col min="16132" max="16132" width="29.7109375" style="8" customWidth="1"/>
    <col min="16133" max="16133" width="13.42578125" style="8" customWidth="1"/>
    <col min="16134" max="16134" width="13.85546875" style="8" customWidth="1"/>
    <col min="16135" max="16139" width="16.5703125" style="8" customWidth="1"/>
    <col min="16140" max="16140" width="20.5703125" style="8" customWidth="1"/>
    <col min="16141" max="16141" width="21.140625" style="8" customWidth="1"/>
    <col min="16142" max="16142" width="9.5703125" style="8" customWidth="1"/>
    <col min="16143" max="16143" width="0.42578125" style="8" customWidth="1"/>
    <col min="16144" max="16150" width="6.42578125" style="8" customWidth="1"/>
    <col min="16151" max="16371" width="11.42578125" style="8"/>
    <col min="16372" max="16384" width="11.42578125" style="8" customWidth="1"/>
  </cols>
  <sheetData>
    <row r="2" spans="2:16" ht="25.9" x14ac:dyDescent="0.3">
      <c r="B2" s="276" t="s">
        <v>61</v>
      </c>
      <c r="C2" s="277"/>
      <c r="D2" s="277"/>
      <c r="E2" s="277"/>
      <c r="F2" s="277"/>
      <c r="G2" s="277"/>
      <c r="H2" s="277"/>
      <c r="I2" s="277"/>
      <c r="J2" s="277"/>
      <c r="K2" s="277"/>
      <c r="L2" s="277"/>
      <c r="M2" s="277"/>
      <c r="N2" s="277"/>
      <c r="O2" s="277"/>
      <c r="P2" s="277"/>
    </row>
    <row r="4" spans="2:16" ht="26.25" x14ac:dyDescent="0.25">
      <c r="B4" s="276" t="s">
        <v>47</v>
      </c>
      <c r="C4" s="277"/>
      <c r="D4" s="277"/>
      <c r="E4" s="277"/>
      <c r="F4" s="277"/>
      <c r="G4" s="277"/>
      <c r="H4" s="277"/>
      <c r="I4" s="277"/>
      <c r="J4" s="277"/>
      <c r="K4" s="277"/>
      <c r="L4" s="277"/>
      <c r="M4" s="277"/>
      <c r="N4" s="277"/>
      <c r="O4" s="277"/>
      <c r="P4" s="277"/>
    </row>
    <row r="5" spans="2:16" thickBot="1" x14ac:dyDescent="0.35"/>
    <row r="6" spans="2:16" ht="21.75" thickBot="1" x14ac:dyDescent="0.3">
      <c r="B6" s="10" t="s">
        <v>4</v>
      </c>
      <c r="C6" s="294" t="s">
        <v>161</v>
      </c>
      <c r="D6" s="294"/>
      <c r="E6" s="294"/>
      <c r="F6" s="294"/>
      <c r="G6" s="294"/>
      <c r="H6" s="294"/>
      <c r="I6" s="294"/>
      <c r="J6" s="294"/>
      <c r="K6" s="294"/>
      <c r="L6" s="294"/>
      <c r="M6" s="294"/>
      <c r="N6" s="295"/>
    </row>
    <row r="7" spans="2:16" ht="16.149999999999999" thickBot="1" x14ac:dyDescent="0.35">
      <c r="B7" s="11" t="s">
        <v>5</v>
      </c>
      <c r="C7" s="294"/>
      <c r="D7" s="294"/>
      <c r="E7" s="294"/>
      <c r="F7" s="294"/>
      <c r="G7" s="294"/>
      <c r="H7" s="294"/>
      <c r="I7" s="294"/>
      <c r="J7" s="294"/>
      <c r="K7" s="294"/>
      <c r="L7" s="294"/>
      <c r="M7" s="294"/>
      <c r="N7" s="295"/>
    </row>
    <row r="8" spans="2:16" ht="16.149999999999999" thickBot="1" x14ac:dyDescent="0.35">
      <c r="B8" s="11" t="s">
        <v>6</v>
      </c>
      <c r="C8" s="294"/>
      <c r="D8" s="294"/>
      <c r="E8" s="294"/>
      <c r="F8" s="294"/>
      <c r="G8" s="294"/>
      <c r="H8" s="294"/>
      <c r="I8" s="294"/>
      <c r="J8" s="294"/>
      <c r="K8" s="294"/>
      <c r="L8" s="294"/>
      <c r="M8" s="294"/>
      <c r="N8" s="295"/>
    </row>
    <row r="9" spans="2:16" ht="16.149999999999999" thickBot="1" x14ac:dyDescent="0.35">
      <c r="B9" s="11" t="s">
        <v>7</v>
      </c>
      <c r="C9" s="294"/>
      <c r="D9" s="294"/>
      <c r="E9" s="294"/>
      <c r="F9" s="294"/>
      <c r="G9" s="294"/>
      <c r="H9" s="294"/>
      <c r="I9" s="294"/>
      <c r="J9" s="294"/>
      <c r="K9" s="294"/>
      <c r="L9" s="294"/>
      <c r="M9" s="294"/>
      <c r="N9" s="295"/>
    </row>
    <row r="10" spans="2:16" ht="16.149999999999999" thickBot="1" x14ac:dyDescent="0.35">
      <c r="B10" s="11" t="s">
        <v>8</v>
      </c>
      <c r="C10" s="296" t="s">
        <v>256</v>
      </c>
      <c r="D10" s="296"/>
      <c r="E10" s="297"/>
      <c r="F10" s="33"/>
      <c r="G10" s="33"/>
      <c r="H10" s="33"/>
      <c r="I10" s="33"/>
      <c r="J10" s="33"/>
      <c r="K10" s="33"/>
      <c r="L10" s="33"/>
      <c r="M10" s="33"/>
      <c r="N10" s="34"/>
    </row>
    <row r="11" spans="2:16" ht="16.5" thickBot="1" x14ac:dyDescent="0.3">
      <c r="B11" s="13" t="s">
        <v>9</v>
      </c>
      <c r="C11" s="14">
        <v>41977</v>
      </c>
      <c r="D11" s="15"/>
      <c r="E11" s="15"/>
      <c r="F11" s="15"/>
      <c r="G11" s="15"/>
      <c r="H11" s="15"/>
      <c r="I11" s="15"/>
      <c r="J11" s="15"/>
      <c r="K11" s="15"/>
      <c r="L11" s="15"/>
      <c r="M11" s="15"/>
      <c r="N11" s="16"/>
    </row>
    <row r="12" spans="2:16" ht="15.6" x14ac:dyDescent="0.3">
      <c r="B12" s="12"/>
      <c r="C12" s="17"/>
      <c r="D12" s="18"/>
      <c r="E12" s="18"/>
      <c r="F12" s="18"/>
      <c r="G12" s="18"/>
      <c r="H12" s="18"/>
      <c r="I12" s="86"/>
      <c r="J12" s="86"/>
      <c r="K12" s="86"/>
      <c r="L12" s="86"/>
      <c r="M12" s="86"/>
      <c r="N12" s="18"/>
    </row>
    <row r="13" spans="2:16" ht="14.45" x14ac:dyDescent="0.3">
      <c r="G13" s="29"/>
      <c r="I13" s="86"/>
      <c r="J13" s="86"/>
      <c r="K13" s="86"/>
      <c r="L13" s="86"/>
      <c r="M13" s="86"/>
      <c r="N13" s="87"/>
    </row>
    <row r="14" spans="2:16" ht="45.75" customHeight="1" x14ac:dyDescent="0.25">
      <c r="B14" s="287" t="s">
        <v>94</v>
      </c>
      <c r="C14" s="287"/>
      <c r="D14" s="138" t="s">
        <v>12</v>
      </c>
      <c r="E14" s="138" t="s">
        <v>13</v>
      </c>
      <c r="F14" s="138" t="s">
        <v>29</v>
      </c>
      <c r="G14" s="336"/>
      <c r="I14" s="35"/>
      <c r="J14" s="35"/>
      <c r="K14" s="35"/>
      <c r="L14" s="35"/>
      <c r="M14" s="35"/>
      <c r="N14" s="87"/>
    </row>
    <row r="15" spans="2:16" x14ac:dyDescent="0.25">
      <c r="B15" s="287"/>
      <c r="C15" s="287"/>
      <c r="D15" s="145">
        <v>35</v>
      </c>
      <c r="E15" s="146">
        <v>1044140500</v>
      </c>
      <c r="F15" s="192">
        <v>500</v>
      </c>
      <c r="G15" s="337"/>
      <c r="I15" s="36"/>
      <c r="J15" s="36"/>
      <c r="K15" s="36"/>
      <c r="L15" s="36"/>
      <c r="M15" s="36"/>
      <c r="N15" s="87"/>
    </row>
    <row r="16" spans="2:16" x14ac:dyDescent="0.25">
      <c r="B16" s="287"/>
      <c r="C16" s="287"/>
      <c r="D16" s="145"/>
      <c r="E16" s="146"/>
      <c r="F16" s="192"/>
      <c r="G16" s="337"/>
      <c r="I16" s="36"/>
      <c r="J16" s="36"/>
      <c r="K16" s="36"/>
      <c r="L16" s="36"/>
      <c r="M16" s="36"/>
      <c r="N16" s="87"/>
    </row>
    <row r="17" spans="1:14" x14ac:dyDescent="0.25">
      <c r="B17" s="287"/>
      <c r="C17" s="287"/>
      <c r="D17" s="145"/>
      <c r="E17" s="146"/>
      <c r="F17" s="192"/>
      <c r="G17" s="337"/>
      <c r="I17" s="36"/>
      <c r="J17" s="36"/>
      <c r="K17" s="36"/>
      <c r="L17" s="36"/>
      <c r="M17" s="36"/>
      <c r="N17" s="87"/>
    </row>
    <row r="18" spans="1:14" x14ac:dyDescent="0.25">
      <c r="B18" s="287"/>
      <c r="C18" s="287"/>
      <c r="D18" s="145"/>
      <c r="E18" s="148"/>
      <c r="F18" s="192"/>
      <c r="G18" s="337"/>
      <c r="H18" s="21"/>
      <c r="I18" s="36"/>
      <c r="J18" s="36"/>
      <c r="K18" s="36"/>
      <c r="L18" s="36"/>
      <c r="M18" s="36"/>
      <c r="N18" s="19"/>
    </row>
    <row r="19" spans="1:14" x14ac:dyDescent="0.25">
      <c r="B19" s="287"/>
      <c r="C19" s="287"/>
      <c r="D19" s="145"/>
      <c r="E19" s="148"/>
      <c r="F19" s="192"/>
      <c r="G19" s="337"/>
      <c r="H19" s="21"/>
      <c r="I19" s="38"/>
      <c r="J19" s="38"/>
      <c r="K19" s="38"/>
      <c r="L19" s="38"/>
      <c r="M19" s="38"/>
      <c r="N19" s="19"/>
    </row>
    <row r="20" spans="1:14" x14ac:dyDescent="0.25">
      <c r="B20" s="287"/>
      <c r="C20" s="287"/>
      <c r="D20" s="145"/>
      <c r="E20" s="148"/>
      <c r="F20" s="192"/>
      <c r="G20" s="337"/>
      <c r="H20" s="21"/>
      <c r="I20" s="86"/>
      <c r="J20" s="86"/>
      <c r="K20" s="86"/>
      <c r="L20" s="86"/>
      <c r="M20" s="86"/>
      <c r="N20" s="19"/>
    </row>
    <row r="21" spans="1:14" x14ac:dyDescent="0.25">
      <c r="B21" s="287"/>
      <c r="C21" s="287"/>
      <c r="D21" s="145"/>
      <c r="E21" s="148"/>
      <c r="F21" s="192"/>
      <c r="G21" s="337"/>
      <c r="H21" s="21"/>
      <c r="I21" s="86"/>
      <c r="J21" s="86"/>
      <c r="K21" s="86"/>
      <c r="L21" s="86"/>
      <c r="M21" s="86"/>
      <c r="N21" s="19"/>
    </row>
    <row r="22" spans="1:14" thickBot="1" x14ac:dyDescent="0.35">
      <c r="B22" s="292" t="s">
        <v>14</v>
      </c>
      <c r="C22" s="293"/>
      <c r="D22" s="145"/>
      <c r="E22" s="149">
        <f>SUM(E15:E21)</f>
        <v>1044140500</v>
      </c>
      <c r="F22" s="192">
        <f>SUM(F15:F21)</f>
        <v>500</v>
      </c>
      <c r="G22" s="337"/>
      <c r="H22" s="21"/>
      <c r="I22" s="86"/>
      <c r="J22" s="86"/>
      <c r="K22" s="86"/>
      <c r="L22" s="86"/>
      <c r="M22" s="86"/>
      <c r="N22" s="19"/>
    </row>
    <row r="23" spans="1:14" ht="45.75" thickBot="1" x14ac:dyDescent="0.3">
      <c r="A23" s="40"/>
      <c r="B23" s="49" t="s">
        <v>15</v>
      </c>
      <c r="C23" s="49" t="s">
        <v>95</v>
      </c>
      <c r="E23" s="35"/>
      <c r="F23" s="35"/>
      <c r="G23" s="35"/>
      <c r="H23" s="35"/>
      <c r="I23" s="9"/>
      <c r="J23" s="9"/>
      <c r="K23" s="9"/>
      <c r="L23" s="9"/>
      <c r="M23" s="9"/>
    </row>
    <row r="24" spans="1:14" thickBot="1" x14ac:dyDescent="0.35">
      <c r="A24" s="41">
        <v>1</v>
      </c>
      <c r="C24" s="43">
        <f>F22*80%</f>
        <v>400</v>
      </c>
      <c r="D24" s="39"/>
      <c r="E24" s="42">
        <f>E22</f>
        <v>1044140500</v>
      </c>
      <c r="F24" s="37"/>
      <c r="G24" s="37"/>
      <c r="H24" s="37"/>
      <c r="I24" s="22"/>
      <c r="J24" s="22"/>
      <c r="K24" s="22"/>
      <c r="L24" s="22"/>
      <c r="M24" s="22"/>
    </row>
    <row r="25" spans="1:14" ht="14.45" x14ac:dyDescent="0.3">
      <c r="A25" s="79"/>
      <c r="C25" s="80"/>
      <c r="D25" s="36"/>
      <c r="E25" s="81"/>
      <c r="F25" s="37"/>
      <c r="G25" s="37"/>
      <c r="H25" s="37"/>
      <c r="I25" s="22"/>
      <c r="J25" s="22"/>
      <c r="K25" s="22"/>
      <c r="L25" s="22"/>
      <c r="M25" s="22"/>
    </row>
    <row r="26" spans="1:14" ht="14.45" x14ac:dyDescent="0.3">
      <c r="A26" s="79"/>
      <c r="C26" s="80"/>
      <c r="D26" s="36"/>
      <c r="E26" s="81"/>
      <c r="F26" s="37"/>
      <c r="G26" s="37"/>
      <c r="H26" s="37"/>
      <c r="I26" s="22"/>
      <c r="J26" s="22"/>
      <c r="K26" s="22"/>
      <c r="L26" s="22"/>
      <c r="M26" s="22"/>
    </row>
    <row r="27" spans="1:14" ht="14.45" x14ac:dyDescent="0.3">
      <c r="A27" s="79"/>
      <c r="B27" s="99" t="s">
        <v>127</v>
      </c>
      <c r="C27" s="83"/>
      <c r="D27" s="83"/>
      <c r="E27" s="83"/>
      <c r="F27" s="83"/>
      <c r="G27" s="83"/>
      <c r="H27" s="83"/>
      <c r="I27" s="86"/>
      <c r="J27" s="86"/>
      <c r="K27" s="86"/>
      <c r="L27" s="86"/>
      <c r="M27" s="86"/>
      <c r="N27" s="87"/>
    </row>
    <row r="28" spans="1:14" ht="14.45" x14ac:dyDescent="0.3">
      <c r="A28" s="79"/>
      <c r="B28" s="83"/>
      <c r="C28" s="83"/>
      <c r="D28" s="83"/>
      <c r="E28" s="83"/>
      <c r="F28" s="83"/>
      <c r="G28" s="83"/>
      <c r="H28" s="83"/>
      <c r="I28" s="86"/>
      <c r="J28" s="86"/>
      <c r="K28" s="86"/>
      <c r="L28" s="86"/>
      <c r="M28" s="86"/>
      <c r="N28" s="87"/>
    </row>
    <row r="29" spans="1:14" ht="14.45" x14ac:dyDescent="0.3">
      <c r="A29" s="79"/>
      <c r="B29" s="102" t="s">
        <v>32</v>
      </c>
      <c r="C29" s="102" t="s">
        <v>128</v>
      </c>
      <c r="D29" s="102" t="s">
        <v>129</v>
      </c>
      <c r="E29" s="83"/>
      <c r="F29" s="83"/>
      <c r="G29" s="83"/>
      <c r="H29" s="83"/>
      <c r="I29" s="86"/>
      <c r="J29" s="86"/>
      <c r="K29" s="86"/>
      <c r="L29" s="86"/>
      <c r="M29" s="86"/>
      <c r="N29" s="87"/>
    </row>
    <row r="30" spans="1:14" x14ac:dyDescent="0.25">
      <c r="A30" s="79"/>
      <c r="B30" s="98" t="s">
        <v>130</v>
      </c>
      <c r="C30" s="98"/>
      <c r="D30" s="98" t="s">
        <v>226</v>
      </c>
      <c r="E30" s="83"/>
      <c r="F30" s="83"/>
      <c r="G30" s="83"/>
      <c r="H30" s="83"/>
      <c r="I30" s="86"/>
      <c r="J30" s="86"/>
      <c r="K30" s="86"/>
      <c r="L30" s="86"/>
      <c r="M30" s="86"/>
      <c r="N30" s="87"/>
    </row>
    <row r="31" spans="1:14" x14ac:dyDescent="0.25">
      <c r="A31" s="79"/>
      <c r="B31" s="98" t="s">
        <v>131</v>
      </c>
      <c r="C31" s="98" t="s">
        <v>226</v>
      </c>
      <c r="D31" s="98"/>
      <c r="E31" s="83"/>
      <c r="F31" s="83"/>
      <c r="G31" s="83"/>
      <c r="H31" s="83"/>
      <c r="I31" s="86"/>
      <c r="J31" s="86"/>
      <c r="K31" s="86"/>
      <c r="L31" s="86"/>
      <c r="M31" s="86"/>
      <c r="N31" s="87"/>
    </row>
    <row r="32" spans="1:14" ht="14.45" x14ac:dyDescent="0.3">
      <c r="A32" s="79"/>
      <c r="B32" s="98" t="s">
        <v>132</v>
      </c>
      <c r="C32" s="98" t="s">
        <v>226</v>
      </c>
      <c r="D32" s="98"/>
      <c r="E32" s="83"/>
      <c r="F32" s="83"/>
      <c r="G32" s="83"/>
      <c r="H32" s="83"/>
      <c r="I32" s="86"/>
      <c r="J32" s="86"/>
      <c r="K32" s="86"/>
      <c r="L32" s="86"/>
      <c r="M32" s="86"/>
      <c r="N32" s="87"/>
    </row>
    <row r="33" spans="1:17" ht="14.45" x14ac:dyDescent="0.3">
      <c r="A33" s="79"/>
      <c r="B33" s="98" t="s">
        <v>133</v>
      </c>
      <c r="C33" s="98" t="s">
        <v>226</v>
      </c>
      <c r="D33" s="98"/>
      <c r="E33" s="83"/>
      <c r="F33" s="83"/>
      <c r="G33" s="83"/>
      <c r="H33" s="83"/>
      <c r="I33" s="86"/>
      <c r="J33" s="86"/>
      <c r="K33" s="86"/>
      <c r="L33" s="86"/>
      <c r="M33" s="86"/>
      <c r="N33" s="87"/>
    </row>
    <row r="34" spans="1:17" ht="14.45" x14ac:dyDescent="0.3">
      <c r="A34" s="79"/>
      <c r="B34" s="83"/>
      <c r="C34" s="83"/>
      <c r="D34" s="83"/>
      <c r="E34" s="83"/>
      <c r="F34" s="83"/>
      <c r="G34" s="83"/>
      <c r="H34" s="83"/>
      <c r="I34" s="86"/>
      <c r="J34" s="86"/>
      <c r="K34" s="86"/>
      <c r="L34" s="86"/>
      <c r="M34" s="86"/>
      <c r="N34" s="87"/>
    </row>
    <row r="35" spans="1:17" ht="14.45" x14ac:dyDescent="0.3">
      <c r="A35" s="79"/>
      <c r="B35" s="83"/>
      <c r="C35" s="83"/>
      <c r="D35" s="83"/>
      <c r="E35" s="83"/>
      <c r="F35" s="83"/>
      <c r="G35" s="83"/>
      <c r="H35" s="83"/>
      <c r="I35" s="86"/>
      <c r="J35" s="86"/>
      <c r="K35" s="86"/>
      <c r="L35" s="86"/>
      <c r="M35" s="86"/>
      <c r="N35" s="87"/>
    </row>
    <row r="36" spans="1:17" ht="14.45" x14ac:dyDescent="0.3">
      <c r="A36" s="79"/>
      <c r="B36" s="99" t="s">
        <v>134</v>
      </c>
      <c r="C36" s="83"/>
      <c r="D36" s="83"/>
      <c r="E36" s="83"/>
      <c r="F36" s="83"/>
      <c r="G36" s="83"/>
      <c r="H36" s="83"/>
      <c r="I36" s="86"/>
      <c r="J36" s="86"/>
      <c r="K36" s="86"/>
      <c r="L36" s="86"/>
      <c r="M36" s="86"/>
      <c r="N36" s="87"/>
    </row>
    <row r="37" spans="1:17" ht="14.45" x14ac:dyDescent="0.3">
      <c r="A37" s="79"/>
      <c r="B37" s="83"/>
      <c r="C37" s="83"/>
      <c r="D37" s="83"/>
      <c r="E37" s="83"/>
      <c r="F37" s="83"/>
      <c r="G37" s="83"/>
      <c r="H37" s="83"/>
      <c r="I37" s="86"/>
      <c r="J37" s="86"/>
      <c r="K37" s="86"/>
      <c r="L37" s="86"/>
      <c r="M37" s="86"/>
      <c r="N37" s="87"/>
    </row>
    <row r="38" spans="1:17" ht="14.45" x14ac:dyDescent="0.3">
      <c r="A38" s="79"/>
      <c r="B38" s="83"/>
      <c r="C38" s="83"/>
      <c r="D38" s="83"/>
      <c r="E38" s="83"/>
      <c r="F38" s="83"/>
      <c r="G38" s="83"/>
      <c r="H38" s="83"/>
      <c r="I38" s="86"/>
      <c r="J38" s="86"/>
      <c r="K38" s="86"/>
      <c r="L38" s="86"/>
      <c r="M38" s="86"/>
      <c r="N38" s="87"/>
    </row>
    <row r="39" spans="1:17" ht="14.45" x14ac:dyDescent="0.3">
      <c r="A39" s="79"/>
      <c r="B39" s="102" t="s">
        <v>32</v>
      </c>
      <c r="C39" s="102" t="s">
        <v>56</v>
      </c>
      <c r="D39" s="101" t="s">
        <v>50</v>
      </c>
      <c r="E39" s="101" t="s">
        <v>16</v>
      </c>
      <c r="F39" s="83"/>
      <c r="G39" s="83"/>
      <c r="H39" s="83"/>
      <c r="I39" s="86"/>
      <c r="J39" s="86"/>
      <c r="K39" s="86"/>
      <c r="L39" s="86"/>
      <c r="M39" s="86"/>
      <c r="N39" s="87"/>
    </row>
    <row r="40" spans="1:17" ht="28.5" x14ac:dyDescent="0.25">
      <c r="A40" s="79"/>
      <c r="B40" s="84" t="s">
        <v>135</v>
      </c>
      <c r="C40" s="85">
        <v>40</v>
      </c>
      <c r="D40" s="191">
        <f>D146</f>
        <v>40</v>
      </c>
      <c r="E40" s="274">
        <f>+D40+D41</f>
        <v>100</v>
      </c>
      <c r="F40" s="83"/>
      <c r="G40" s="83"/>
      <c r="H40" s="83"/>
      <c r="I40" s="86"/>
      <c r="J40" s="86"/>
      <c r="K40" s="86"/>
      <c r="L40" s="86"/>
      <c r="M40" s="86"/>
      <c r="N40" s="87"/>
    </row>
    <row r="41" spans="1:17" ht="42.75" x14ac:dyDescent="0.25">
      <c r="A41" s="79"/>
      <c r="B41" s="84" t="s">
        <v>136</v>
      </c>
      <c r="C41" s="85">
        <v>60</v>
      </c>
      <c r="D41" s="137">
        <f>D147</f>
        <v>60</v>
      </c>
      <c r="E41" s="275"/>
      <c r="F41" s="83"/>
      <c r="G41" s="83"/>
      <c r="H41" s="83"/>
      <c r="I41" s="86"/>
      <c r="J41" s="86"/>
      <c r="K41" s="86"/>
      <c r="L41" s="86"/>
      <c r="M41" s="86"/>
      <c r="N41" s="87"/>
    </row>
    <row r="42" spans="1:17" ht="14.45" x14ac:dyDescent="0.3">
      <c r="A42" s="79"/>
      <c r="C42" s="80"/>
      <c r="D42" s="36"/>
      <c r="E42" s="81"/>
      <c r="F42" s="37"/>
      <c r="G42" s="37"/>
      <c r="H42" s="37"/>
      <c r="I42" s="22"/>
      <c r="J42" s="22"/>
      <c r="K42" s="22"/>
      <c r="L42" s="22"/>
      <c r="M42" s="22"/>
    </row>
    <row r="43" spans="1:17" ht="14.45" x14ac:dyDescent="0.3">
      <c r="A43" s="79"/>
      <c r="C43" s="80"/>
      <c r="D43" s="36"/>
      <c r="E43" s="81"/>
      <c r="F43" s="37"/>
      <c r="G43" s="37"/>
      <c r="H43" s="37"/>
      <c r="I43" s="22"/>
      <c r="J43" s="22"/>
      <c r="K43" s="22"/>
      <c r="L43" s="22"/>
      <c r="M43" s="22"/>
    </row>
    <row r="44" spans="1:17" ht="24" customHeight="1" x14ac:dyDescent="0.25">
      <c r="A44" s="79"/>
      <c r="C44" s="80"/>
      <c r="D44" s="36"/>
      <c r="E44" s="81"/>
      <c r="F44" s="37"/>
      <c r="G44" s="37"/>
      <c r="H44" s="37"/>
      <c r="I44" s="22"/>
      <c r="J44" s="22"/>
      <c r="K44" s="22"/>
      <c r="L44" s="22"/>
      <c r="M44" s="290" t="s">
        <v>34</v>
      </c>
      <c r="N44" s="290"/>
    </row>
    <row r="45" spans="1:17" ht="27.75" customHeight="1" thickBot="1" x14ac:dyDescent="0.3">
      <c r="M45" s="291"/>
      <c r="N45" s="291"/>
    </row>
    <row r="46" spans="1:17" ht="14.45" x14ac:dyDescent="0.3">
      <c r="B46" s="99" t="s">
        <v>150</v>
      </c>
      <c r="M46" s="60"/>
      <c r="N46" s="60"/>
    </row>
    <row r="47" spans="1:17" thickBot="1" x14ac:dyDescent="0.35">
      <c r="M47" s="60"/>
      <c r="N47" s="60"/>
    </row>
    <row r="48" spans="1:17" s="86" customFormat="1" ht="109.5" customHeight="1" x14ac:dyDescent="0.25">
      <c r="B48" s="95" t="s">
        <v>137</v>
      </c>
      <c r="C48" s="95" t="s">
        <v>138</v>
      </c>
      <c r="D48" s="95" t="s">
        <v>139</v>
      </c>
      <c r="E48" s="95" t="s">
        <v>44</v>
      </c>
      <c r="F48" s="95" t="s">
        <v>22</v>
      </c>
      <c r="G48" s="95" t="s">
        <v>96</v>
      </c>
      <c r="H48" s="95" t="s">
        <v>17</v>
      </c>
      <c r="I48" s="95" t="s">
        <v>10</v>
      </c>
      <c r="J48" s="95" t="s">
        <v>30</v>
      </c>
      <c r="K48" s="95" t="s">
        <v>59</v>
      </c>
      <c r="L48" s="95" t="s">
        <v>20</v>
      </c>
      <c r="M48" s="82" t="s">
        <v>26</v>
      </c>
      <c r="N48" s="95" t="s">
        <v>140</v>
      </c>
      <c r="O48" s="95" t="s">
        <v>35</v>
      </c>
      <c r="P48" s="96" t="s">
        <v>11</v>
      </c>
      <c r="Q48" s="96" t="s">
        <v>19</v>
      </c>
    </row>
    <row r="49" spans="1:26" s="91" customFormat="1" ht="84" customHeight="1" x14ac:dyDescent="0.25">
      <c r="A49" s="44">
        <v>1</v>
      </c>
      <c r="B49" s="150" t="s">
        <v>162</v>
      </c>
      <c r="C49" s="151" t="s">
        <v>163</v>
      </c>
      <c r="D49" s="150" t="s">
        <v>152</v>
      </c>
      <c r="E49" s="150" t="s">
        <v>259</v>
      </c>
      <c r="F49" s="151" t="s">
        <v>128</v>
      </c>
      <c r="G49" s="153" t="s">
        <v>157</v>
      </c>
      <c r="H49" s="154">
        <v>41518</v>
      </c>
      <c r="I49" s="154">
        <v>41988</v>
      </c>
      <c r="J49" s="155" t="s">
        <v>129</v>
      </c>
      <c r="K49" s="198">
        <v>0</v>
      </c>
      <c r="L49" s="198">
        <v>14.5</v>
      </c>
      <c r="M49" s="152">
        <v>500</v>
      </c>
      <c r="N49" s="152">
        <v>0</v>
      </c>
      <c r="O49" s="156">
        <v>991539750</v>
      </c>
      <c r="P49" s="157">
        <v>248</v>
      </c>
      <c r="Q49" s="158" t="s">
        <v>258</v>
      </c>
      <c r="R49" s="90"/>
      <c r="S49" s="90"/>
      <c r="T49" s="90"/>
      <c r="U49" s="90"/>
      <c r="V49" s="90"/>
      <c r="W49" s="90"/>
      <c r="X49" s="90"/>
      <c r="Y49" s="90"/>
      <c r="Z49" s="90"/>
    </row>
    <row r="50" spans="1:26" s="91" customFormat="1" ht="315.75" x14ac:dyDescent="0.25">
      <c r="A50" s="44">
        <f>+A49+1</f>
        <v>2</v>
      </c>
      <c r="B50" s="150" t="s">
        <v>162</v>
      </c>
      <c r="C50" s="151" t="s">
        <v>163</v>
      </c>
      <c r="D50" s="150" t="s">
        <v>152</v>
      </c>
      <c r="E50" s="150" t="s">
        <v>260</v>
      </c>
      <c r="F50" s="151" t="s">
        <v>128</v>
      </c>
      <c r="G50" s="153" t="s">
        <v>157</v>
      </c>
      <c r="H50" s="154">
        <v>40550</v>
      </c>
      <c r="I50" s="154">
        <v>40908</v>
      </c>
      <c r="J50" s="155" t="s">
        <v>129</v>
      </c>
      <c r="K50" s="198">
        <v>12</v>
      </c>
      <c r="L50" s="152">
        <v>0</v>
      </c>
      <c r="M50" s="152">
        <v>500</v>
      </c>
      <c r="N50" s="152">
        <v>0</v>
      </c>
      <c r="O50" s="156">
        <v>108120000</v>
      </c>
      <c r="P50" s="157">
        <v>249</v>
      </c>
      <c r="Q50" s="158" t="s">
        <v>351</v>
      </c>
      <c r="R50" s="90"/>
      <c r="S50" s="90"/>
      <c r="T50" s="90"/>
      <c r="U50" s="90"/>
      <c r="V50" s="90"/>
      <c r="W50" s="90"/>
      <c r="X50" s="90"/>
      <c r="Y50" s="90"/>
      <c r="Z50" s="90"/>
    </row>
    <row r="51" spans="1:26" s="91" customFormat="1" ht="14.45" x14ac:dyDescent="0.3">
      <c r="A51" s="44">
        <f t="shared" ref="A51:A54" si="0">+A50+1</f>
        <v>3</v>
      </c>
      <c r="B51" s="92"/>
      <c r="C51" s="93"/>
      <c r="D51" s="44"/>
      <c r="E51" s="44"/>
      <c r="F51" s="44"/>
      <c r="G51" s="44"/>
      <c r="H51" s="142"/>
      <c r="I51" s="142"/>
      <c r="J51" s="44"/>
      <c r="K51" s="44"/>
      <c r="L51" s="44"/>
      <c r="M51" s="44"/>
      <c r="N51" s="130"/>
      <c r="O51" s="141"/>
      <c r="P51" s="143"/>
      <c r="Q51" s="130"/>
      <c r="R51" s="90"/>
      <c r="S51" s="90"/>
      <c r="T51" s="90"/>
      <c r="U51" s="90"/>
      <c r="V51" s="90"/>
      <c r="W51" s="90"/>
      <c r="X51" s="90"/>
      <c r="Y51" s="90"/>
      <c r="Z51" s="90"/>
    </row>
    <row r="52" spans="1:26" s="91" customFormat="1" ht="14.45" x14ac:dyDescent="0.3">
      <c r="A52" s="44">
        <f t="shared" si="0"/>
        <v>4</v>
      </c>
      <c r="B52" s="140"/>
      <c r="C52" s="140"/>
      <c r="D52" s="140"/>
      <c r="E52" s="140"/>
      <c r="F52" s="140"/>
      <c r="G52" s="140"/>
      <c r="H52" s="140"/>
      <c r="I52" s="140"/>
      <c r="J52" s="140"/>
      <c r="K52" s="140"/>
      <c r="L52" s="140"/>
      <c r="M52" s="140"/>
      <c r="N52" s="140"/>
      <c r="O52" s="140"/>
      <c r="P52" s="140"/>
      <c r="Q52" s="140"/>
      <c r="R52" s="90"/>
      <c r="S52" s="90"/>
      <c r="T52" s="90"/>
      <c r="U52" s="90"/>
      <c r="V52" s="90"/>
      <c r="W52" s="90"/>
      <c r="X52" s="90"/>
      <c r="Y52" s="90"/>
      <c r="Z52" s="90"/>
    </row>
    <row r="53" spans="1:26" s="91" customFormat="1" ht="51" customHeight="1" x14ac:dyDescent="0.3">
      <c r="A53" s="44">
        <f t="shared" si="0"/>
        <v>5</v>
      </c>
      <c r="B53" s="140"/>
      <c r="C53" s="140"/>
      <c r="D53" s="140"/>
      <c r="E53" s="140"/>
      <c r="F53" s="140"/>
      <c r="G53" s="140"/>
      <c r="H53" s="140"/>
      <c r="I53" s="140"/>
      <c r="J53" s="140"/>
      <c r="K53" s="140"/>
      <c r="L53" s="140"/>
      <c r="M53" s="140"/>
      <c r="N53" s="140"/>
      <c r="O53" s="140"/>
      <c r="P53" s="140"/>
      <c r="Q53" s="140"/>
      <c r="R53" s="90"/>
      <c r="S53" s="90"/>
      <c r="T53" s="90"/>
      <c r="U53" s="90"/>
      <c r="V53" s="90"/>
      <c r="W53" s="90"/>
      <c r="X53" s="90"/>
      <c r="Y53" s="90"/>
      <c r="Z53" s="90"/>
    </row>
    <row r="54" spans="1:26" s="91" customFormat="1" ht="14.45" x14ac:dyDescent="0.3">
      <c r="A54" s="44">
        <f t="shared" si="0"/>
        <v>6</v>
      </c>
      <c r="B54" s="140"/>
      <c r="C54" s="140"/>
      <c r="D54" s="140"/>
      <c r="E54" s="140"/>
      <c r="F54" s="140"/>
      <c r="G54" s="140"/>
      <c r="H54" s="140"/>
      <c r="I54" s="140"/>
      <c r="J54" s="140"/>
      <c r="K54" s="140"/>
      <c r="L54" s="140"/>
      <c r="M54" s="140"/>
      <c r="N54" s="140"/>
      <c r="O54" s="140"/>
      <c r="P54" s="140"/>
      <c r="Q54" s="140"/>
      <c r="R54" s="90"/>
      <c r="S54" s="90"/>
      <c r="T54" s="90"/>
      <c r="U54" s="90"/>
      <c r="V54" s="90"/>
      <c r="W54" s="90"/>
      <c r="X54" s="90"/>
      <c r="Y54" s="90"/>
      <c r="Z54" s="90"/>
    </row>
    <row r="55" spans="1:26" s="91" customFormat="1" ht="14.45" x14ac:dyDescent="0.3">
      <c r="A55" s="44">
        <v>8</v>
      </c>
      <c r="B55" s="140"/>
      <c r="C55" s="140"/>
      <c r="D55" s="140"/>
      <c r="E55" s="140"/>
      <c r="F55" s="140"/>
      <c r="G55" s="140"/>
      <c r="H55" s="140"/>
      <c r="I55" s="140"/>
      <c r="J55" s="140"/>
      <c r="K55" s="140"/>
      <c r="L55" s="140"/>
      <c r="M55" s="140"/>
      <c r="N55" s="140"/>
      <c r="O55" s="140"/>
      <c r="P55" s="140"/>
      <c r="Q55" s="140"/>
      <c r="R55" s="90"/>
      <c r="S55" s="90"/>
      <c r="T55" s="90"/>
      <c r="U55" s="90"/>
      <c r="V55" s="90"/>
      <c r="W55" s="90"/>
      <c r="X55" s="90"/>
      <c r="Y55" s="90"/>
      <c r="Z55" s="90"/>
    </row>
    <row r="56" spans="1:26" s="91" customFormat="1" ht="14.45" x14ac:dyDescent="0.3">
      <c r="A56" s="44">
        <v>9</v>
      </c>
      <c r="B56" s="140"/>
      <c r="C56" s="140"/>
      <c r="D56" s="140"/>
      <c r="E56" s="140"/>
      <c r="F56" s="140"/>
      <c r="G56" s="140"/>
      <c r="H56" s="140"/>
      <c r="I56" s="140"/>
      <c r="J56" s="140"/>
      <c r="K56" s="140"/>
      <c r="L56" s="140"/>
      <c r="M56" s="140"/>
      <c r="N56" s="140"/>
      <c r="O56" s="140"/>
      <c r="P56" s="140"/>
      <c r="Q56" s="140"/>
      <c r="R56" s="90"/>
      <c r="S56" s="90"/>
      <c r="T56" s="90"/>
      <c r="U56" s="90"/>
      <c r="V56" s="90"/>
      <c r="W56" s="90"/>
      <c r="X56" s="90"/>
      <c r="Y56" s="90"/>
      <c r="Z56" s="90"/>
    </row>
    <row r="57" spans="1:26" s="91" customFormat="1" ht="14.45" x14ac:dyDescent="0.3">
      <c r="A57" s="44">
        <v>10</v>
      </c>
      <c r="B57" s="140"/>
      <c r="C57" s="140"/>
      <c r="D57" s="140"/>
      <c r="E57" s="140"/>
      <c r="F57" s="140"/>
      <c r="G57" s="140"/>
      <c r="H57" s="140"/>
      <c r="I57" s="140"/>
      <c r="J57" s="140"/>
      <c r="K57" s="140"/>
      <c r="L57" s="140"/>
      <c r="M57" s="140"/>
      <c r="N57" s="140"/>
      <c r="O57" s="140"/>
      <c r="P57" s="140"/>
      <c r="Q57" s="140"/>
      <c r="R57" s="90"/>
      <c r="S57" s="90"/>
      <c r="T57" s="90"/>
      <c r="U57" s="90"/>
      <c r="V57" s="90"/>
      <c r="W57" s="90"/>
      <c r="X57" s="90"/>
      <c r="Y57" s="90"/>
      <c r="Z57" s="90"/>
    </row>
    <row r="58" spans="1:26" s="91" customFormat="1" ht="14.45" x14ac:dyDescent="0.3">
      <c r="A58" s="44">
        <v>11</v>
      </c>
      <c r="B58" s="140"/>
      <c r="C58" s="140"/>
      <c r="D58" s="140"/>
      <c r="E58" s="140"/>
      <c r="F58" s="140"/>
      <c r="G58" s="140"/>
      <c r="H58" s="140"/>
      <c r="I58" s="140"/>
      <c r="J58" s="140"/>
      <c r="K58" s="140"/>
      <c r="L58" s="140"/>
      <c r="M58" s="140"/>
      <c r="N58" s="140"/>
      <c r="O58" s="140"/>
      <c r="P58" s="140"/>
      <c r="Q58" s="140"/>
      <c r="R58" s="90"/>
      <c r="S58" s="90"/>
      <c r="T58" s="90"/>
      <c r="U58" s="90"/>
      <c r="V58" s="90"/>
      <c r="W58" s="90"/>
      <c r="X58" s="90"/>
      <c r="Y58" s="90"/>
      <c r="Z58" s="90"/>
    </row>
    <row r="59" spans="1:26" s="91" customFormat="1" ht="14.45" x14ac:dyDescent="0.3">
      <c r="A59" s="44">
        <v>12</v>
      </c>
      <c r="B59" s="140"/>
      <c r="C59" s="140"/>
      <c r="D59" s="140"/>
      <c r="E59" s="140"/>
      <c r="F59" s="140"/>
      <c r="G59" s="140"/>
      <c r="H59" s="140"/>
      <c r="I59" s="140"/>
      <c r="J59" s="140"/>
      <c r="K59" s="140"/>
      <c r="L59" s="140"/>
      <c r="M59" s="140"/>
      <c r="N59" s="140"/>
      <c r="O59" s="140"/>
      <c r="P59" s="140"/>
      <c r="Q59" s="140"/>
      <c r="R59" s="90"/>
      <c r="S59" s="90"/>
      <c r="T59" s="90"/>
      <c r="U59" s="90"/>
      <c r="V59" s="90"/>
      <c r="W59" s="90"/>
      <c r="X59" s="90"/>
      <c r="Y59" s="90"/>
      <c r="Z59" s="90"/>
    </row>
    <row r="60" spans="1:26" s="91" customFormat="1" ht="14.45" x14ac:dyDescent="0.3">
      <c r="A60" s="44"/>
      <c r="B60" s="135" t="s">
        <v>16</v>
      </c>
      <c r="C60" s="93"/>
      <c r="D60" s="92"/>
      <c r="E60" s="23"/>
      <c r="F60" s="88"/>
      <c r="G60" s="88"/>
      <c r="H60" s="94"/>
      <c r="I60" s="94"/>
      <c r="J60" s="89"/>
      <c r="K60" s="47">
        <f>SUM(K49:K59)</f>
        <v>12</v>
      </c>
      <c r="L60" s="47">
        <f t="shared" ref="L60:N60" si="1">SUM(L49:L59)</f>
        <v>14.5</v>
      </c>
      <c r="M60" s="47">
        <f t="shared" si="1"/>
        <v>1000</v>
      </c>
      <c r="N60" s="47">
        <f t="shared" si="1"/>
        <v>0</v>
      </c>
      <c r="O60" s="26"/>
      <c r="P60" s="26"/>
      <c r="Q60" s="130"/>
    </row>
    <row r="61" spans="1:26" s="29" customFormat="1" ht="14.45" x14ac:dyDescent="0.3">
      <c r="E61" s="30"/>
    </row>
    <row r="62" spans="1:26" s="29" customFormat="1" x14ac:dyDescent="0.25">
      <c r="B62" s="288" t="s">
        <v>28</v>
      </c>
      <c r="C62" s="288" t="s">
        <v>27</v>
      </c>
      <c r="D62" s="299" t="s">
        <v>33</v>
      </c>
      <c r="E62" s="299"/>
    </row>
    <row r="63" spans="1:26" s="29" customFormat="1" x14ac:dyDescent="0.25">
      <c r="B63" s="289"/>
      <c r="C63" s="289"/>
      <c r="D63" s="139" t="s">
        <v>23</v>
      </c>
      <c r="E63" s="58" t="s">
        <v>24</v>
      </c>
    </row>
    <row r="64" spans="1:26" s="29" customFormat="1" ht="30.6" customHeight="1" x14ac:dyDescent="0.3">
      <c r="B64" s="55" t="s">
        <v>21</v>
      </c>
      <c r="C64" s="56">
        <f>+K60</f>
        <v>12</v>
      </c>
      <c r="D64" s="54"/>
      <c r="E64" s="54" t="s">
        <v>226</v>
      </c>
      <c r="F64" s="31"/>
      <c r="G64" s="31"/>
      <c r="H64" s="31"/>
      <c r="I64" s="31"/>
      <c r="J64" s="31"/>
      <c r="K64" s="31"/>
      <c r="L64" s="31"/>
      <c r="M64" s="31"/>
    </row>
    <row r="65" spans="2:17" s="29" customFormat="1" ht="30" customHeight="1" x14ac:dyDescent="0.3">
      <c r="B65" s="55" t="s">
        <v>25</v>
      </c>
      <c r="C65" s="56">
        <f>+M60</f>
        <v>1000</v>
      </c>
      <c r="D65" s="54" t="s">
        <v>226</v>
      </c>
      <c r="E65" s="54"/>
    </row>
    <row r="66" spans="2:17" s="29" customFormat="1" ht="14.45" x14ac:dyDescent="0.3">
      <c r="B66" s="32"/>
      <c r="C66" s="286"/>
      <c r="D66" s="286"/>
      <c r="E66" s="286"/>
      <c r="F66" s="286"/>
      <c r="G66" s="286"/>
      <c r="H66" s="286"/>
      <c r="I66" s="286"/>
      <c r="J66" s="286"/>
      <c r="K66" s="286"/>
      <c r="L66" s="286"/>
      <c r="M66" s="286"/>
      <c r="N66" s="286"/>
    </row>
    <row r="67" spans="2:17" ht="28.15" customHeight="1" thickBot="1" x14ac:dyDescent="0.35"/>
    <row r="68" spans="2:17" ht="26.45" thickBot="1" x14ac:dyDescent="0.35">
      <c r="B68" s="285" t="s">
        <v>97</v>
      </c>
      <c r="C68" s="285"/>
      <c r="D68" s="285"/>
      <c r="E68" s="285"/>
      <c r="F68" s="285"/>
      <c r="G68" s="285"/>
      <c r="H68" s="285"/>
      <c r="I68" s="285"/>
      <c r="J68" s="285"/>
      <c r="K68" s="285"/>
      <c r="L68" s="285"/>
      <c r="M68" s="285"/>
      <c r="N68" s="285"/>
    </row>
    <row r="71" spans="2:17" ht="109.5" customHeight="1" x14ac:dyDescent="0.25">
      <c r="B71" s="97" t="s">
        <v>141</v>
      </c>
      <c r="C71" s="63" t="s">
        <v>2</v>
      </c>
      <c r="D71" s="63" t="s">
        <v>99</v>
      </c>
      <c r="E71" s="63" t="s">
        <v>98</v>
      </c>
      <c r="F71" s="63" t="s">
        <v>100</v>
      </c>
      <c r="G71" s="63" t="s">
        <v>101</v>
      </c>
      <c r="H71" s="63" t="s">
        <v>102</v>
      </c>
      <c r="I71" s="63" t="s">
        <v>103</v>
      </c>
      <c r="J71" s="63" t="s">
        <v>104</v>
      </c>
      <c r="K71" s="63" t="s">
        <v>105</v>
      </c>
      <c r="L71" s="63" t="s">
        <v>106</v>
      </c>
      <c r="M71" s="76" t="s">
        <v>107</v>
      </c>
      <c r="N71" s="76" t="s">
        <v>108</v>
      </c>
      <c r="O71" s="269" t="s">
        <v>3</v>
      </c>
      <c r="P71" s="271"/>
      <c r="Q71" s="63" t="s">
        <v>18</v>
      </c>
    </row>
    <row r="72" spans="2:17" ht="62.25" customHeight="1" x14ac:dyDescent="0.25">
      <c r="B72" s="159" t="s">
        <v>153</v>
      </c>
      <c r="C72" s="159" t="s">
        <v>154</v>
      </c>
      <c r="D72" s="160" t="s">
        <v>203</v>
      </c>
      <c r="E72" s="161">
        <v>200</v>
      </c>
      <c r="F72" s="162" t="s">
        <v>227</v>
      </c>
      <c r="G72" s="162" t="s">
        <v>227</v>
      </c>
      <c r="H72" s="162" t="s">
        <v>227</v>
      </c>
      <c r="I72" s="163" t="s">
        <v>128</v>
      </c>
      <c r="J72" s="163" t="s">
        <v>128</v>
      </c>
      <c r="K72" s="147" t="s">
        <v>128</v>
      </c>
      <c r="L72" s="147" t="s">
        <v>128</v>
      </c>
      <c r="M72" s="147" t="s">
        <v>128</v>
      </c>
      <c r="N72" s="147" t="s">
        <v>128</v>
      </c>
      <c r="O72" s="267"/>
      <c r="P72" s="268"/>
      <c r="Q72" s="147" t="s">
        <v>128</v>
      </c>
    </row>
    <row r="73" spans="2:17" ht="52.5" customHeight="1" x14ac:dyDescent="0.25">
      <c r="B73" s="159" t="s">
        <v>153</v>
      </c>
      <c r="C73" s="159" t="s">
        <v>154</v>
      </c>
      <c r="D73" s="160" t="s">
        <v>204</v>
      </c>
      <c r="E73" s="161">
        <v>300</v>
      </c>
      <c r="F73" s="162" t="s">
        <v>227</v>
      </c>
      <c r="G73" s="162" t="s">
        <v>227</v>
      </c>
      <c r="H73" s="162" t="s">
        <v>227</v>
      </c>
      <c r="I73" s="163" t="s">
        <v>128</v>
      </c>
      <c r="J73" s="163" t="s">
        <v>128</v>
      </c>
      <c r="K73" s="147" t="s">
        <v>128</v>
      </c>
      <c r="L73" s="147" t="s">
        <v>128</v>
      </c>
      <c r="M73" s="147" t="s">
        <v>128</v>
      </c>
      <c r="N73" s="147" t="s">
        <v>128</v>
      </c>
      <c r="O73" s="267"/>
      <c r="P73" s="268"/>
      <c r="Q73" s="147" t="s">
        <v>128</v>
      </c>
    </row>
    <row r="74" spans="2:17" ht="14.45" x14ac:dyDescent="0.3">
      <c r="B74" s="2"/>
      <c r="C74" s="2"/>
      <c r="D74" s="78"/>
      <c r="E74" s="4"/>
      <c r="F74" s="3"/>
      <c r="G74" s="3"/>
      <c r="H74" s="3"/>
      <c r="I74" s="77"/>
      <c r="J74" s="77"/>
      <c r="K74" s="98"/>
      <c r="L74" s="98"/>
      <c r="M74" s="98"/>
      <c r="N74" s="98"/>
      <c r="O74" s="312"/>
      <c r="P74" s="313"/>
      <c r="Q74" s="98"/>
    </row>
    <row r="75" spans="2:17" ht="14.45" x14ac:dyDescent="0.3">
      <c r="B75" s="2"/>
      <c r="C75" s="2"/>
      <c r="D75" s="78"/>
      <c r="E75" s="4"/>
      <c r="F75" s="3"/>
      <c r="G75" s="3"/>
      <c r="H75" s="3"/>
      <c r="I75" s="77"/>
      <c r="J75" s="77"/>
      <c r="K75" s="98"/>
      <c r="L75" s="98"/>
      <c r="M75" s="98"/>
      <c r="N75" s="98"/>
      <c r="O75" s="312"/>
      <c r="P75" s="313"/>
      <c r="Q75" s="98"/>
    </row>
    <row r="76" spans="2:17" ht="14.45" x14ac:dyDescent="0.3">
      <c r="B76" s="2"/>
      <c r="C76" s="2"/>
      <c r="D76" s="4"/>
      <c r="E76" s="4"/>
      <c r="F76" s="3"/>
      <c r="G76" s="3"/>
      <c r="H76" s="3"/>
      <c r="I76" s="77"/>
      <c r="J76" s="77"/>
      <c r="K76" s="98"/>
      <c r="L76" s="98"/>
      <c r="M76" s="98"/>
      <c r="N76" s="98"/>
      <c r="O76" s="265"/>
      <c r="P76" s="266"/>
      <c r="Q76" s="98"/>
    </row>
    <row r="77" spans="2:17" ht="14.45" x14ac:dyDescent="0.3">
      <c r="B77" s="2"/>
      <c r="C77" s="2"/>
      <c r="D77" s="4"/>
      <c r="E77" s="4"/>
      <c r="F77" s="3"/>
      <c r="G77" s="3"/>
      <c r="H77" s="3"/>
      <c r="I77" s="77"/>
      <c r="J77" s="77"/>
      <c r="K77" s="98"/>
      <c r="L77" s="98"/>
      <c r="M77" s="98"/>
      <c r="N77" s="98"/>
      <c r="O77" s="265"/>
      <c r="P77" s="266"/>
      <c r="Q77" s="98"/>
    </row>
    <row r="78" spans="2:17" ht="14.45" x14ac:dyDescent="0.3">
      <c r="B78" s="98"/>
      <c r="C78" s="98"/>
      <c r="D78" s="98"/>
      <c r="E78" s="98"/>
      <c r="F78" s="98"/>
      <c r="G78" s="98"/>
      <c r="H78" s="98"/>
      <c r="I78" s="98"/>
      <c r="J78" s="98"/>
      <c r="K78" s="98"/>
      <c r="L78" s="98"/>
      <c r="M78" s="98"/>
      <c r="N78" s="98"/>
      <c r="O78" s="265"/>
      <c r="P78" s="266"/>
      <c r="Q78" s="98"/>
    </row>
    <row r="79" spans="2:17" x14ac:dyDescent="0.25">
      <c r="B79" s="8" t="s">
        <v>1</v>
      </c>
    </row>
    <row r="80" spans="2:17" x14ac:dyDescent="0.25">
      <c r="B80" s="8" t="s">
        <v>36</v>
      </c>
    </row>
    <row r="81" spans="2:17" x14ac:dyDescent="0.25">
      <c r="B81" s="8" t="s">
        <v>60</v>
      </c>
    </row>
    <row r="83" spans="2:17" thickBot="1" x14ac:dyDescent="0.35"/>
    <row r="84" spans="2:17" ht="26.45" thickBot="1" x14ac:dyDescent="0.35">
      <c r="B84" s="278" t="s">
        <v>37</v>
      </c>
      <c r="C84" s="279"/>
      <c r="D84" s="279"/>
      <c r="E84" s="279"/>
      <c r="F84" s="279"/>
      <c r="G84" s="279"/>
      <c r="H84" s="279"/>
      <c r="I84" s="279"/>
      <c r="J84" s="279"/>
      <c r="K84" s="279"/>
      <c r="L84" s="279"/>
      <c r="M84" s="279"/>
      <c r="N84" s="280"/>
    </row>
    <row r="89" spans="2:17" ht="76.5" customHeight="1" x14ac:dyDescent="0.25">
      <c r="B89" s="97" t="s">
        <v>0</v>
      </c>
      <c r="C89" s="97" t="s">
        <v>38</v>
      </c>
      <c r="D89" s="97" t="s">
        <v>39</v>
      </c>
      <c r="E89" s="97" t="s">
        <v>109</v>
      </c>
      <c r="F89" s="97" t="s">
        <v>111</v>
      </c>
      <c r="G89" s="97" t="s">
        <v>112</v>
      </c>
      <c r="H89" s="97" t="s">
        <v>113</v>
      </c>
      <c r="I89" s="97" t="s">
        <v>110</v>
      </c>
      <c r="J89" s="269" t="s">
        <v>114</v>
      </c>
      <c r="K89" s="270"/>
      <c r="L89" s="271"/>
      <c r="M89" s="97" t="s">
        <v>115</v>
      </c>
      <c r="N89" s="97" t="s">
        <v>40</v>
      </c>
      <c r="O89" s="97" t="s">
        <v>41</v>
      </c>
      <c r="P89" s="269" t="s">
        <v>3</v>
      </c>
      <c r="Q89" s="271"/>
    </row>
    <row r="90" spans="2:17" ht="77.25" customHeight="1" x14ac:dyDescent="0.25">
      <c r="B90" s="164" t="s">
        <v>42</v>
      </c>
      <c r="C90" s="164" t="s">
        <v>205</v>
      </c>
      <c r="D90" s="164" t="s">
        <v>261</v>
      </c>
      <c r="E90" s="164">
        <v>40914827</v>
      </c>
      <c r="F90" s="164" t="s">
        <v>206</v>
      </c>
      <c r="G90" s="164" t="s">
        <v>155</v>
      </c>
      <c r="H90" s="165">
        <v>34495</v>
      </c>
      <c r="I90" s="166" t="s">
        <v>228</v>
      </c>
      <c r="J90" s="164" t="s">
        <v>262</v>
      </c>
      <c r="K90" s="166" t="s">
        <v>207</v>
      </c>
      <c r="L90" s="166" t="s">
        <v>263</v>
      </c>
      <c r="M90" s="167" t="s">
        <v>128</v>
      </c>
      <c r="N90" s="164" t="s">
        <v>128</v>
      </c>
      <c r="O90" s="167" t="s">
        <v>128</v>
      </c>
      <c r="P90" s="272"/>
      <c r="Q90" s="272"/>
    </row>
    <row r="91" spans="2:17" ht="87" customHeight="1" x14ac:dyDescent="0.25">
      <c r="B91" s="164" t="s">
        <v>42</v>
      </c>
      <c r="C91" s="164" t="s">
        <v>205</v>
      </c>
      <c r="D91" s="164" t="s">
        <v>208</v>
      </c>
      <c r="E91" s="164">
        <v>34987034</v>
      </c>
      <c r="F91" s="164" t="s">
        <v>156</v>
      </c>
      <c r="G91" s="164" t="s">
        <v>155</v>
      </c>
      <c r="H91" s="165">
        <v>40004</v>
      </c>
      <c r="I91" s="166" t="s">
        <v>228</v>
      </c>
      <c r="J91" s="164" t="s">
        <v>262</v>
      </c>
      <c r="K91" s="166" t="s">
        <v>209</v>
      </c>
      <c r="L91" s="166" t="s">
        <v>263</v>
      </c>
      <c r="M91" s="167" t="s">
        <v>128</v>
      </c>
      <c r="N91" s="164" t="s">
        <v>128</v>
      </c>
      <c r="O91" s="167" t="s">
        <v>128</v>
      </c>
      <c r="P91" s="272"/>
      <c r="Q91" s="272"/>
    </row>
    <row r="92" spans="2:17" ht="97.5" customHeight="1" x14ac:dyDescent="0.2">
      <c r="B92" s="168" t="s">
        <v>43</v>
      </c>
      <c r="C92" s="168" t="s">
        <v>210</v>
      </c>
      <c r="D92" s="159" t="s">
        <v>211</v>
      </c>
      <c r="E92" s="159">
        <v>56069826</v>
      </c>
      <c r="F92" s="159" t="s">
        <v>156</v>
      </c>
      <c r="G92" s="168" t="s">
        <v>264</v>
      </c>
      <c r="H92" s="169" t="s">
        <v>212</v>
      </c>
      <c r="I92" s="161" t="s">
        <v>265</v>
      </c>
      <c r="J92" s="164" t="s">
        <v>262</v>
      </c>
      <c r="K92" s="166" t="s">
        <v>213</v>
      </c>
      <c r="L92" s="166" t="s">
        <v>266</v>
      </c>
      <c r="M92" s="147" t="s">
        <v>128</v>
      </c>
      <c r="N92" s="147" t="s">
        <v>128</v>
      </c>
      <c r="O92" s="147" t="s">
        <v>128</v>
      </c>
      <c r="P92" s="272"/>
      <c r="Q92" s="272"/>
    </row>
    <row r="93" spans="2:17" ht="91.5" customHeight="1" x14ac:dyDescent="0.2">
      <c r="B93" s="168" t="s">
        <v>43</v>
      </c>
      <c r="C93" s="168" t="s">
        <v>210</v>
      </c>
      <c r="D93" s="166" t="s">
        <v>267</v>
      </c>
      <c r="E93" s="166">
        <v>26976906</v>
      </c>
      <c r="F93" s="166" t="s">
        <v>156</v>
      </c>
      <c r="G93" s="166" t="s">
        <v>155</v>
      </c>
      <c r="H93" s="199">
        <v>41971</v>
      </c>
      <c r="I93" s="161" t="s">
        <v>228</v>
      </c>
      <c r="J93" s="164" t="s">
        <v>262</v>
      </c>
      <c r="K93" s="170" t="s">
        <v>270</v>
      </c>
      <c r="L93" s="166" t="s">
        <v>268</v>
      </c>
      <c r="M93" s="147" t="s">
        <v>128</v>
      </c>
      <c r="N93" s="147" t="s">
        <v>128</v>
      </c>
      <c r="O93" s="147" t="s">
        <v>128</v>
      </c>
      <c r="P93" s="272"/>
      <c r="Q93" s="272"/>
    </row>
    <row r="94" spans="2:17" ht="57" customHeight="1" x14ac:dyDescent="0.25">
      <c r="B94" s="164" t="s">
        <v>43</v>
      </c>
      <c r="C94" s="164" t="s">
        <v>210</v>
      </c>
      <c r="D94" s="166" t="s">
        <v>214</v>
      </c>
      <c r="E94" s="166">
        <v>1118834839</v>
      </c>
      <c r="F94" s="166" t="s">
        <v>156</v>
      </c>
      <c r="G94" s="166" t="s">
        <v>155</v>
      </c>
      <c r="H94" s="165" t="s">
        <v>271</v>
      </c>
      <c r="I94" s="166" t="s">
        <v>129</v>
      </c>
      <c r="J94" s="164" t="s">
        <v>262</v>
      </c>
      <c r="K94" s="171" t="s">
        <v>269</v>
      </c>
      <c r="L94" s="166" t="s">
        <v>268</v>
      </c>
      <c r="M94" s="164" t="s">
        <v>128</v>
      </c>
      <c r="N94" s="164" t="s">
        <v>128</v>
      </c>
      <c r="O94" s="164" t="s">
        <v>128</v>
      </c>
      <c r="P94" s="311" t="s">
        <v>272</v>
      </c>
      <c r="Q94" s="311"/>
    </row>
    <row r="95" spans="2:17" ht="54" customHeight="1" x14ac:dyDescent="0.3">
      <c r="B95" s="164" t="s">
        <v>43</v>
      </c>
      <c r="C95" s="164" t="s">
        <v>210</v>
      </c>
      <c r="D95" s="166" t="s">
        <v>273</v>
      </c>
      <c r="E95" s="166">
        <v>39144846</v>
      </c>
      <c r="F95" s="166" t="s">
        <v>156</v>
      </c>
      <c r="G95" s="166" t="s">
        <v>155</v>
      </c>
      <c r="H95" s="165">
        <v>41047</v>
      </c>
      <c r="I95" s="172" t="s">
        <v>228</v>
      </c>
      <c r="J95" s="164" t="s">
        <v>275</v>
      </c>
      <c r="K95" s="166" t="s">
        <v>274</v>
      </c>
      <c r="L95" s="166" t="s">
        <v>215</v>
      </c>
      <c r="M95" s="164" t="s">
        <v>128</v>
      </c>
      <c r="N95" s="164" t="s">
        <v>128</v>
      </c>
      <c r="O95" s="164" t="s">
        <v>128</v>
      </c>
      <c r="P95" s="304"/>
      <c r="Q95" s="304"/>
    </row>
    <row r="96" spans="2:17" ht="69.75" customHeight="1" x14ac:dyDescent="0.3">
      <c r="B96" s="147"/>
      <c r="C96" s="164"/>
      <c r="D96" s="164"/>
      <c r="E96" s="164"/>
      <c r="F96" s="164"/>
      <c r="G96" s="166"/>
      <c r="H96" s="165"/>
      <c r="I96" s="164"/>
      <c r="J96" s="164"/>
      <c r="K96" s="164"/>
      <c r="L96" s="166"/>
      <c r="M96" s="147"/>
      <c r="N96" s="147"/>
      <c r="O96" s="147"/>
      <c r="P96" s="300"/>
      <c r="Q96" s="301"/>
    </row>
    <row r="97" spans="1:26" thickBot="1" x14ac:dyDescent="0.35"/>
    <row r="98" spans="1:26" ht="27" thickBot="1" x14ac:dyDescent="0.3">
      <c r="B98" s="278" t="s">
        <v>45</v>
      </c>
      <c r="C98" s="279"/>
      <c r="D98" s="279"/>
      <c r="E98" s="279"/>
      <c r="F98" s="279"/>
      <c r="G98" s="279"/>
      <c r="H98" s="279"/>
      <c r="I98" s="279"/>
      <c r="J98" s="279"/>
      <c r="K98" s="279"/>
      <c r="L98" s="279"/>
      <c r="M98" s="279"/>
      <c r="N98" s="280"/>
    </row>
    <row r="101" spans="1:26" ht="46.15" customHeight="1" x14ac:dyDescent="0.3">
      <c r="B101" s="63" t="s">
        <v>32</v>
      </c>
      <c r="C101" s="63" t="s">
        <v>46</v>
      </c>
      <c r="D101" s="269" t="s">
        <v>3</v>
      </c>
      <c r="E101" s="271"/>
    </row>
    <row r="102" spans="1:26" ht="46.9" customHeight="1" x14ac:dyDescent="0.25">
      <c r="B102" s="64" t="s">
        <v>116</v>
      </c>
      <c r="C102" s="144" t="s">
        <v>128</v>
      </c>
      <c r="D102" s="284"/>
      <c r="E102" s="284"/>
    </row>
    <row r="105" spans="1:26" ht="26.25" x14ac:dyDescent="0.25">
      <c r="B105" s="276" t="s">
        <v>62</v>
      </c>
      <c r="C105" s="277"/>
      <c r="D105" s="277"/>
      <c r="E105" s="277"/>
      <c r="F105" s="277"/>
      <c r="G105" s="277"/>
      <c r="H105" s="277"/>
      <c r="I105" s="277"/>
      <c r="J105" s="277"/>
      <c r="K105" s="277"/>
      <c r="L105" s="277"/>
      <c r="M105" s="277"/>
      <c r="N105" s="277"/>
      <c r="O105" s="277"/>
      <c r="P105" s="277"/>
    </row>
    <row r="107" spans="1:26" thickBot="1" x14ac:dyDescent="0.35"/>
    <row r="108" spans="1:26" ht="27" thickBot="1" x14ac:dyDescent="0.3">
      <c r="B108" s="278" t="s">
        <v>52</v>
      </c>
      <c r="C108" s="279"/>
      <c r="D108" s="279"/>
      <c r="E108" s="279"/>
      <c r="F108" s="279"/>
      <c r="G108" s="279"/>
      <c r="H108" s="279"/>
      <c r="I108" s="279"/>
      <c r="J108" s="279"/>
      <c r="K108" s="279"/>
      <c r="L108" s="279"/>
      <c r="M108" s="279"/>
      <c r="N108" s="280"/>
    </row>
    <row r="110" spans="1:26" thickBot="1" x14ac:dyDescent="0.35">
      <c r="M110" s="60"/>
      <c r="N110" s="60"/>
    </row>
    <row r="111" spans="1:26" s="86" customFormat="1" ht="109.5" customHeight="1" x14ac:dyDescent="0.25">
      <c r="B111" s="95" t="s">
        <v>137</v>
      </c>
      <c r="C111" s="95" t="s">
        <v>138</v>
      </c>
      <c r="D111" s="95" t="s">
        <v>139</v>
      </c>
      <c r="E111" s="95" t="s">
        <v>44</v>
      </c>
      <c r="F111" s="95" t="s">
        <v>22</v>
      </c>
      <c r="G111" s="95" t="s">
        <v>96</v>
      </c>
      <c r="H111" s="95" t="s">
        <v>17</v>
      </c>
      <c r="I111" s="95" t="s">
        <v>10</v>
      </c>
      <c r="J111" s="95" t="s">
        <v>30</v>
      </c>
      <c r="K111" s="95" t="s">
        <v>59</v>
      </c>
      <c r="L111" s="95" t="s">
        <v>20</v>
      </c>
      <c r="M111" s="82" t="s">
        <v>26</v>
      </c>
      <c r="N111" s="95" t="s">
        <v>140</v>
      </c>
      <c r="O111" s="95" t="s">
        <v>35</v>
      </c>
      <c r="P111" s="96" t="s">
        <v>11</v>
      </c>
      <c r="Q111" s="96" t="s">
        <v>19</v>
      </c>
    </row>
    <row r="112" spans="1:26" s="91" customFormat="1" ht="57" x14ac:dyDescent="0.25">
      <c r="A112" s="44">
        <v>1</v>
      </c>
      <c r="B112" s="150" t="s">
        <v>162</v>
      </c>
      <c r="C112" s="150" t="s">
        <v>162</v>
      </c>
      <c r="D112" s="150" t="s">
        <v>152</v>
      </c>
      <c r="E112" s="150" t="s">
        <v>276</v>
      </c>
      <c r="F112" s="151" t="s">
        <v>128</v>
      </c>
      <c r="G112" s="153" t="s">
        <v>157</v>
      </c>
      <c r="H112" s="154">
        <v>41306</v>
      </c>
      <c r="I112" s="154">
        <v>41639</v>
      </c>
      <c r="J112" s="155" t="s">
        <v>129</v>
      </c>
      <c r="K112" s="152">
        <v>11</v>
      </c>
      <c r="L112" s="152">
        <v>0</v>
      </c>
      <c r="M112" s="152">
        <v>275</v>
      </c>
      <c r="N112" s="152">
        <v>0</v>
      </c>
      <c r="O112" s="156">
        <v>238342272</v>
      </c>
      <c r="P112" s="157">
        <v>252</v>
      </c>
      <c r="Q112" s="158"/>
      <c r="R112" s="90"/>
      <c r="S112" s="90"/>
      <c r="T112" s="90"/>
      <c r="U112" s="90"/>
      <c r="V112" s="90"/>
      <c r="W112" s="90"/>
      <c r="X112" s="90"/>
      <c r="Y112" s="90"/>
      <c r="Z112" s="90"/>
    </row>
    <row r="113" spans="1:26" s="91" customFormat="1" ht="128.25" x14ac:dyDescent="0.25">
      <c r="A113" s="44">
        <f>+A112+1</f>
        <v>2</v>
      </c>
      <c r="B113" s="150" t="s">
        <v>162</v>
      </c>
      <c r="C113" s="150" t="s">
        <v>162</v>
      </c>
      <c r="D113" s="150" t="s">
        <v>152</v>
      </c>
      <c r="E113" s="150" t="s">
        <v>277</v>
      </c>
      <c r="F113" s="151" t="s">
        <v>128</v>
      </c>
      <c r="G113" s="153" t="s">
        <v>157</v>
      </c>
      <c r="H113" s="154">
        <v>40191</v>
      </c>
      <c r="I113" s="154">
        <v>40543</v>
      </c>
      <c r="J113" s="155" t="s">
        <v>129</v>
      </c>
      <c r="K113" s="152">
        <v>12</v>
      </c>
      <c r="L113" s="152">
        <v>0</v>
      </c>
      <c r="M113" s="152">
        <v>500</v>
      </c>
      <c r="N113" s="152">
        <v>0</v>
      </c>
      <c r="O113" s="156">
        <v>105000000</v>
      </c>
      <c r="P113" s="157">
        <v>253</v>
      </c>
      <c r="Q113" s="158" t="s">
        <v>352</v>
      </c>
      <c r="R113" s="90"/>
      <c r="S113" s="90"/>
      <c r="T113" s="90"/>
      <c r="U113" s="90"/>
      <c r="V113" s="90"/>
      <c r="W113" s="90"/>
      <c r="X113" s="90"/>
      <c r="Y113" s="90"/>
      <c r="Z113" s="90"/>
    </row>
    <row r="114" spans="1:26" s="91" customFormat="1" ht="14.45" x14ac:dyDescent="0.3">
      <c r="A114" s="44">
        <f t="shared" ref="A114:A115" si="2">+A113+1</f>
        <v>3</v>
      </c>
      <c r="B114" s="150"/>
      <c r="C114" s="151"/>
      <c r="D114" s="150"/>
      <c r="E114" s="174"/>
      <c r="F114" s="151"/>
      <c r="G114" s="153"/>
      <c r="H114" s="154"/>
      <c r="I114" s="154"/>
      <c r="J114" s="155"/>
      <c r="K114" s="152"/>
      <c r="L114" s="152"/>
      <c r="M114" s="152"/>
      <c r="N114" s="152"/>
      <c r="O114" s="156"/>
      <c r="P114" s="157"/>
      <c r="Q114" s="158"/>
      <c r="R114" s="90"/>
      <c r="S114" s="90"/>
      <c r="T114" s="90"/>
      <c r="U114" s="90"/>
      <c r="V114" s="90"/>
      <c r="W114" s="90"/>
      <c r="X114" s="90"/>
      <c r="Y114" s="90"/>
      <c r="Z114" s="90"/>
    </row>
    <row r="115" spans="1:26" s="91" customFormat="1" ht="14.45" x14ac:dyDescent="0.3">
      <c r="A115" s="44">
        <f t="shared" si="2"/>
        <v>4</v>
      </c>
      <c r="B115" s="150"/>
      <c r="C115" s="151"/>
      <c r="D115" s="150"/>
      <c r="E115" s="152"/>
      <c r="F115" s="151"/>
      <c r="G115" s="151"/>
      <c r="H115" s="154"/>
      <c r="I115" s="154"/>
      <c r="J115" s="155"/>
      <c r="K115" s="200">
        <f>SUM(K112:K114)</f>
        <v>23</v>
      </c>
      <c r="L115" s="200">
        <f t="shared" ref="L115:N115" si="3">SUM(L112:L114)</f>
        <v>0</v>
      </c>
      <c r="M115" s="200">
        <f t="shared" si="3"/>
        <v>775</v>
      </c>
      <c r="N115" s="200">
        <f t="shared" si="3"/>
        <v>0</v>
      </c>
      <c r="O115" s="156"/>
      <c r="P115" s="157"/>
      <c r="Q115" s="158"/>
      <c r="R115" s="90"/>
      <c r="S115" s="90"/>
      <c r="T115" s="90"/>
      <c r="U115" s="90"/>
      <c r="V115" s="90"/>
      <c r="W115" s="90"/>
      <c r="X115" s="90"/>
      <c r="Y115" s="90"/>
      <c r="Z115" s="90"/>
    </row>
    <row r="116" spans="1:26" ht="14.45" x14ac:dyDescent="0.3">
      <c r="B116" s="29"/>
      <c r="C116" s="29"/>
      <c r="D116" s="29"/>
      <c r="E116" s="30"/>
      <c r="F116" s="29"/>
      <c r="G116" s="29"/>
      <c r="H116" s="29"/>
      <c r="I116" s="29"/>
      <c r="J116" s="29"/>
      <c r="K116" s="29"/>
      <c r="L116" s="29"/>
      <c r="M116" s="29"/>
      <c r="N116" s="29"/>
      <c r="O116" s="29"/>
      <c r="P116" s="29"/>
    </row>
    <row r="117" spans="1:26" ht="18" x14ac:dyDescent="0.3">
      <c r="B117" s="55" t="s">
        <v>31</v>
      </c>
      <c r="C117" s="197">
        <f>K115</f>
        <v>23</v>
      </c>
      <c r="H117" s="31"/>
      <c r="I117" s="31"/>
      <c r="J117" s="31"/>
      <c r="K117" s="31"/>
      <c r="L117" s="31"/>
      <c r="M117" s="31"/>
      <c r="N117" s="29"/>
      <c r="O117" s="29"/>
      <c r="P117" s="29"/>
    </row>
    <row r="119" spans="1:26" thickBot="1" x14ac:dyDescent="0.35"/>
    <row r="120" spans="1:26" ht="37.15" customHeight="1" thickBot="1" x14ac:dyDescent="0.3">
      <c r="B120" s="70" t="s">
        <v>48</v>
      </c>
      <c r="C120" s="71" t="s">
        <v>49</v>
      </c>
      <c r="D120" s="70" t="s">
        <v>50</v>
      </c>
      <c r="E120" s="71" t="s">
        <v>53</v>
      </c>
    </row>
    <row r="121" spans="1:26" ht="41.45" customHeight="1" x14ac:dyDescent="0.25">
      <c r="B121" s="62" t="s">
        <v>117</v>
      </c>
      <c r="C121" s="65">
        <v>20</v>
      </c>
      <c r="D121" s="65">
        <v>0</v>
      </c>
      <c r="E121" s="309">
        <f>+D121+D122+D123</f>
        <v>40</v>
      </c>
    </row>
    <row r="122" spans="1:26" x14ac:dyDescent="0.25">
      <c r="B122" s="62" t="s">
        <v>118</v>
      </c>
      <c r="C122" s="53">
        <v>30</v>
      </c>
      <c r="D122" s="137">
        <v>0</v>
      </c>
      <c r="E122" s="263"/>
    </row>
    <row r="123" spans="1:26" ht="15.75" thickBot="1" x14ac:dyDescent="0.3">
      <c r="B123" s="62" t="s">
        <v>119</v>
      </c>
      <c r="C123" s="67">
        <v>40</v>
      </c>
      <c r="D123" s="67">
        <v>40</v>
      </c>
      <c r="E123" s="310"/>
    </row>
    <row r="125" spans="1:26" ht="15.75" thickBot="1" x14ac:dyDescent="0.3"/>
    <row r="126" spans="1:26" ht="27" thickBot="1" x14ac:dyDescent="0.3">
      <c r="B126" s="278" t="s">
        <v>151</v>
      </c>
      <c r="C126" s="279"/>
      <c r="D126" s="279"/>
      <c r="E126" s="279"/>
      <c r="F126" s="279"/>
      <c r="G126" s="279"/>
      <c r="H126" s="279"/>
      <c r="I126" s="279"/>
      <c r="J126" s="279"/>
      <c r="K126" s="279"/>
      <c r="L126" s="279"/>
      <c r="M126" s="279"/>
      <c r="N126" s="280"/>
    </row>
    <row r="128" spans="1:26" ht="76.5" customHeight="1" x14ac:dyDescent="0.25">
      <c r="B128" s="97" t="s">
        <v>0</v>
      </c>
      <c r="C128" s="97" t="s">
        <v>38</v>
      </c>
      <c r="D128" s="97" t="s">
        <v>39</v>
      </c>
      <c r="E128" s="97" t="s">
        <v>109</v>
      </c>
      <c r="F128" s="97" t="s">
        <v>111</v>
      </c>
      <c r="G128" s="97" t="s">
        <v>112</v>
      </c>
      <c r="H128" s="97" t="s">
        <v>113</v>
      </c>
      <c r="I128" s="97" t="s">
        <v>110</v>
      </c>
      <c r="J128" s="269" t="s">
        <v>114</v>
      </c>
      <c r="K128" s="270"/>
      <c r="L128" s="271"/>
      <c r="M128" s="97" t="s">
        <v>115</v>
      </c>
      <c r="N128" s="97" t="s">
        <v>40</v>
      </c>
      <c r="O128" s="97" t="s">
        <v>41</v>
      </c>
      <c r="P128" s="269" t="s">
        <v>3</v>
      </c>
      <c r="Q128" s="271"/>
    </row>
    <row r="129" spans="2:17" ht="109.5" customHeight="1" x14ac:dyDescent="0.25">
      <c r="B129" s="164" t="s">
        <v>216</v>
      </c>
      <c r="C129" s="164" t="s">
        <v>217</v>
      </c>
      <c r="D129" s="164" t="s">
        <v>218</v>
      </c>
      <c r="E129" s="164">
        <v>63460508</v>
      </c>
      <c r="F129" s="164" t="s">
        <v>156</v>
      </c>
      <c r="G129" s="164" t="s">
        <v>264</v>
      </c>
      <c r="H129" s="165">
        <v>35048</v>
      </c>
      <c r="I129" s="166" t="s">
        <v>228</v>
      </c>
      <c r="J129" s="164" t="s">
        <v>262</v>
      </c>
      <c r="K129" s="166" t="s">
        <v>278</v>
      </c>
      <c r="L129" s="166" t="s">
        <v>159</v>
      </c>
      <c r="M129" s="164" t="s">
        <v>128</v>
      </c>
      <c r="N129" s="164" t="s">
        <v>128</v>
      </c>
      <c r="O129" s="164" t="s">
        <v>128</v>
      </c>
      <c r="P129" s="272"/>
      <c r="Q129" s="272"/>
    </row>
    <row r="130" spans="2:17" ht="67.5" customHeight="1" x14ac:dyDescent="0.2">
      <c r="B130" s="164" t="s">
        <v>219</v>
      </c>
      <c r="C130" s="164" t="s">
        <v>217</v>
      </c>
      <c r="D130" s="164" t="s">
        <v>279</v>
      </c>
      <c r="E130" s="164">
        <v>40941322</v>
      </c>
      <c r="F130" s="164" t="s">
        <v>280</v>
      </c>
      <c r="G130" s="164" t="s">
        <v>155</v>
      </c>
      <c r="H130" s="173">
        <v>39610</v>
      </c>
      <c r="I130" s="166" t="s">
        <v>249</v>
      </c>
      <c r="J130" s="164" t="s">
        <v>281</v>
      </c>
      <c r="K130" s="160" t="s">
        <v>283</v>
      </c>
      <c r="L130" s="166" t="s">
        <v>282</v>
      </c>
      <c r="M130" s="164" t="s">
        <v>128</v>
      </c>
      <c r="N130" s="164" t="s">
        <v>128</v>
      </c>
      <c r="O130" s="164" t="s">
        <v>128</v>
      </c>
      <c r="P130" s="300"/>
      <c r="Q130" s="301"/>
    </row>
    <row r="131" spans="2:17" ht="60" customHeight="1" x14ac:dyDescent="0.25">
      <c r="B131" s="164" t="s">
        <v>220</v>
      </c>
      <c r="C131" s="164" t="s">
        <v>217</v>
      </c>
      <c r="D131" s="164" t="s">
        <v>200</v>
      </c>
      <c r="E131" s="164">
        <v>84094362</v>
      </c>
      <c r="F131" s="164" t="s">
        <v>160</v>
      </c>
      <c r="G131" s="164" t="s">
        <v>155</v>
      </c>
      <c r="H131" s="165">
        <v>40158</v>
      </c>
      <c r="I131" s="166" t="s">
        <v>284</v>
      </c>
      <c r="J131" s="164" t="s">
        <v>262</v>
      </c>
      <c r="K131" s="171" t="s">
        <v>278</v>
      </c>
      <c r="L131" s="166" t="s">
        <v>160</v>
      </c>
      <c r="M131" s="164" t="s">
        <v>128</v>
      </c>
      <c r="N131" s="164" t="s">
        <v>128</v>
      </c>
      <c r="O131" s="164" t="s">
        <v>128</v>
      </c>
      <c r="P131" s="307"/>
      <c r="Q131" s="308"/>
    </row>
    <row r="134" spans="2:17" ht="15.75" thickBot="1" x14ac:dyDescent="0.3"/>
    <row r="135" spans="2:17" ht="54" customHeight="1" x14ac:dyDescent="0.25">
      <c r="B135" s="101" t="s">
        <v>32</v>
      </c>
      <c r="C135" s="101" t="s">
        <v>48</v>
      </c>
      <c r="D135" s="97" t="s">
        <v>49</v>
      </c>
      <c r="E135" s="101" t="s">
        <v>50</v>
      </c>
      <c r="F135" s="71" t="s">
        <v>54</v>
      </c>
      <c r="G135" s="134"/>
    </row>
    <row r="136" spans="2:17" ht="120.75" customHeight="1" x14ac:dyDescent="0.2">
      <c r="B136" s="261" t="s">
        <v>51</v>
      </c>
      <c r="C136" s="5" t="s">
        <v>120</v>
      </c>
      <c r="D136" s="137">
        <v>25</v>
      </c>
      <c r="E136" s="137">
        <v>25</v>
      </c>
      <c r="F136" s="262">
        <f>+E136+E137+E138</f>
        <v>60</v>
      </c>
      <c r="G136" s="75"/>
    </row>
    <row r="137" spans="2:17" ht="76.150000000000006" customHeight="1" x14ac:dyDescent="0.2">
      <c r="B137" s="261"/>
      <c r="C137" s="5" t="s">
        <v>121</v>
      </c>
      <c r="D137" s="68">
        <v>25</v>
      </c>
      <c r="E137" s="137">
        <v>25</v>
      </c>
      <c r="F137" s="263"/>
      <c r="G137" s="75"/>
    </row>
    <row r="138" spans="2:17" ht="69" customHeight="1" x14ac:dyDescent="0.2">
      <c r="B138" s="261"/>
      <c r="C138" s="5" t="s">
        <v>122</v>
      </c>
      <c r="D138" s="137">
        <v>10</v>
      </c>
      <c r="E138" s="137">
        <v>10</v>
      </c>
      <c r="F138" s="264"/>
      <c r="G138" s="75"/>
    </row>
    <row r="139" spans="2:17" x14ac:dyDescent="0.25">
      <c r="C139" s="83"/>
    </row>
    <row r="142" spans="2:17" x14ac:dyDescent="0.25">
      <c r="B142" s="99" t="s">
        <v>55</v>
      </c>
    </row>
    <row r="145" spans="2:5" x14ac:dyDescent="0.25">
      <c r="B145" s="102" t="s">
        <v>32</v>
      </c>
      <c r="C145" s="102" t="s">
        <v>56</v>
      </c>
      <c r="D145" s="101" t="s">
        <v>50</v>
      </c>
      <c r="E145" s="101" t="s">
        <v>16</v>
      </c>
    </row>
    <row r="146" spans="2:5" ht="28.5" x14ac:dyDescent="0.25">
      <c r="B146" s="84" t="s">
        <v>57</v>
      </c>
      <c r="C146" s="85">
        <v>40</v>
      </c>
      <c r="D146" s="137">
        <f>+E121</f>
        <v>40</v>
      </c>
      <c r="E146" s="274">
        <f>+D146+D147</f>
        <v>100</v>
      </c>
    </row>
    <row r="147" spans="2:5" ht="42.75" x14ac:dyDescent="0.25">
      <c r="B147" s="84" t="s">
        <v>58</v>
      </c>
      <c r="C147" s="85">
        <v>60</v>
      </c>
      <c r="D147" s="137">
        <f>+F136</f>
        <v>60</v>
      </c>
      <c r="E147" s="275"/>
    </row>
  </sheetData>
  <mergeCells count="49">
    <mergeCell ref="B62:B63"/>
    <mergeCell ref="C62:C63"/>
    <mergeCell ref="D62:E62"/>
    <mergeCell ref="B2:P2"/>
    <mergeCell ref="B4:P4"/>
    <mergeCell ref="C6:N6"/>
    <mergeCell ref="C7:N7"/>
    <mergeCell ref="C8:N8"/>
    <mergeCell ref="C9:N9"/>
    <mergeCell ref="C10:E10"/>
    <mergeCell ref="B14:C21"/>
    <mergeCell ref="B22:C22"/>
    <mergeCell ref="E40:E41"/>
    <mergeCell ref="M44:N45"/>
    <mergeCell ref="J89:L89"/>
    <mergeCell ref="P89:Q89"/>
    <mergeCell ref="C66:N66"/>
    <mergeCell ref="B68:N68"/>
    <mergeCell ref="O71:P71"/>
    <mergeCell ref="O72:P72"/>
    <mergeCell ref="O73:P73"/>
    <mergeCell ref="O74:P74"/>
    <mergeCell ref="O75:P75"/>
    <mergeCell ref="O76:P76"/>
    <mergeCell ref="O77:P77"/>
    <mergeCell ref="O78:P78"/>
    <mergeCell ref="B84:N84"/>
    <mergeCell ref="E121:E123"/>
    <mergeCell ref="P94:Q94"/>
    <mergeCell ref="P95:Q95"/>
    <mergeCell ref="P96:Q96"/>
    <mergeCell ref="P90:Q90"/>
    <mergeCell ref="P91:Q91"/>
    <mergeCell ref="P92:Q92"/>
    <mergeCell ref="P93:Q93"/>
    <mergeCell ref="B98:N98"/>
    <mergeCell ref="D101:E101"/>
    <mergeCell ref="D102:E102"/>
    <mergeCell ref="B105:P105"/>
    <mergeCell ref="B108:N108"/>
    <mergeCell ref="E146:E147"/>
    <mergeCell ref="B126:N126"/>
    <mergeCell ref="J128:L128"/>
    <mergeCell ref="P128:Q128"/>
    <mergeCell ref="P129:Q129"/>
    <mergeCell ref="P131:Q131"/>
    <mergeCell ref="B136:B138"/>
    <mergeCell ref="F136:F138"/>
    <mergeCell ref="P130:Q130"/>
  </mergeCells>
  <dataValidations count="2">
    <dataValidation type="list" allowBlank="1" showInputMessage="1" showErrorMessage="1" sqref="WVE983063 A65559 IS65559 SO65559 ACK65559 AMG65559 AWC65559 BFY65559 BPU65559 BZQ65559 CJM65559 CTI65559 DDE65559 DNA65559 DWW65559 EGS65559 EQO65559 FAK65559 FKG65559 FUC65559 GDY65559 GNU65559 GXQ65559 HHM65559 HRI65559 IBE65559 ILA65559 IUW65559 JES65559 JOO65559 JYK65559 KIG65559 KSC65559 LBY65559 LLU65559 LVQ65559 MFM65559 MPI65559 MZE65559 NJA65559 NSW65559 OCS65559 OMO65559 OWK65559 PGG65559 PQC65559 PZY65559 QJU65559 QTQ65559 RDM65559 RNI65559 RXE65559 SHA65559 SQW65559 TAS65559 TKO65559 TUK65559 UEG65559 UOC65559 UXY65559 VHU65559 VRQ65559 WBM65559 WLI65559 WVE65559 A131095 IS131095 SO131095 ACK131095 AMG131095 AWC131095 BFY131095 BPU131095 BZQ131095 CJM131095 CTI131095 DDE131095 DNA131095 DWW131095 EGS131095 EQO131095 FAK131095 FKG131095 FUC131095 GDY131095 GNU131095 GXQ131095 HHM131095 HRI131095 IBE131095 ILA131095 IUW131095 JES131095 JOO131095 JYK131095 KIG131095 KSC131095 LBY131095 LLU131095 LVQ131095 MFM131095 MPI131095 MZE131095 NJA131095 NSW131095 OCS131095 OMO131095 OWK131095 PGG131095 PQC131095 PZY131095 QJU131095 QTQ131095 RDM131095 RNI131095 RXE131095 SHA131095 SQW131095 TAS131095 TKO131095 TUK131095 UEG131095 UOC131095 UXY131095 VHU131095 VRQ131095 WBM131095 WLI131095 WVE131095 A196631 IS196631 SO196631 ACK196631 AMG196631 AWC196631 BFY196631 BPU196631 BZQ196631 CJM196631 CTI196631 DDE196631 DNA196631 DWW196631 EGS196631 EQO196631 FAK196631 FKG196631 FUC196631 GDY196631 GNU196631 GXQ196631 HHM196631 HRI196631 IBE196631 ILA196631 IUW196631 JES196631 JOO196631 JYK196631 KIG196631 KSC196631 LBY196631 LLU196631 LVQ196631 MFM196631 MPI196631 MZE196631 NJA196631 NSW196631 OCS196631 OMO196631 OWK196631 PGG196631 PQC196631 PZY196631 QJU196631 QTQ196631 RDM196631 RNI196631 RXE196631 SHA196631 SQW196631 TAS196631 TKO196631 TUK196631 UEG196631 UOC196631 UXY196631 VHU196631 VRQ196631 WBM196631 WLI196631 WVE196631 A262167 IS262167 SO262167 ACK262167 AMG262167 AWC262167 BFY262167 BPU262167 BZQ262167 CJM262167 CTI262167 DDE262167 DNA262167 DWW262167 EGS262167 EQO262167 FAK262167 FKG262167 FUC262167 GDY262167 GNU262167 GXQ262167 HHM262167 HRI262167 IBE262167 ILA262167 IUW262167 JES262167 JOO262167 JYK262167 KIG262167 KSC262167 LBY262167 LLU262167 LVQ262167 MFM262167 MPI262167 MZE262167 NJA262167 NSW262167 OCS262167 OMO262167 OWK262167 PGG262167 PQC262167 PZY262167 QJU262167 QTQ262167 RDM262167 RNI262167 RXE262167 SHA262167 SQW262167 TAS262167 TKO262167 TUK262167 UEG262167 UOC262167 UXY262167 VHU262167 VRQ262167 WBM262167 WLI262167 WVE262167 A327703 IS327703 SO327703 ACK327703 AMG327703 AWC327703 BFY327703 BPU327703 BZQ327703 CJM327703 CTI327703 DDE327703 DNA327703 DWW327703 EGS327703 EQO327703 FAK327703 FKG327703 FUC327703 GDY327703 GNU327703 GXQ327703 HHM327703 HRI327703 IBE327703 ILA327703 IUW327703 JES327703 JOO327703 JYK327703 KIG327703 KSC327703 LBY327703 LLU327703 LVQ327703 MFM327703 MPI327703 MZE327703 NJA327703 NSW327703 OCS327703 OMO327703 OWK327703 PGG327703 PQC327703 PZY327703 QJU327703 QTQ327703 RDM327703 RNI327703 RXE327703 SHA327703 SQW327703 TAS327703 TKO327703 TUK327703 UEG327703 UOC327703 UXY327703 VHU327703 VRQ327703 WBM327703 WLI327703 WVE327703 A393239 IS393239 SO393239 ACK393239 AMG393239 AWC393239 BFY393239 BPU393239 BZQ393239 CJM393239 CTI393239 DDE393239 DNA393239 DWW393239 EGS393239 EQO393239 FAK393239 FKG393239 FUC393239 GDY393239 GNU393239 GXQ393239 HHM393239 HRI393239 IBE393239 ILA393239 IUW393239 JES393239 JOO393239 JYK393239 KIG393239 KSC393239 LBY393239 LLU393239 LVQ393239 MFM393239 MPI393239 MZE393239 NJA393239 NSW393239 OCS393239 OMO393239 OWK393239 PGG393239 PQC393239 PZY393239 QJU393239 QTQ393239 RDM393239 RNI393239 RXE393239 SHA393239 SQW393239 TAS393239 TKO393239 TUK393239 UEG393239 UOC393239 UXY393239 VHU393239 VRQ393239 WBM393239 WLI393239 WVE393239 A458775 IS458775 SO458775 ACK458775 AMG458775 AWC458775 BFY458775 BPU458775 BZQ458775 CJM458775 CTI458775 DDE458775 DNA458775 DWW458775 EGS458775 EQO458775 FAK458775 FKG458775 FUC458775 GDY458775 GNU458775 GXQ458775 HHM458775 HRI458775 IBE458775 ILA458775 IUW458775 JES458775 JOO458775 JYK458775 KIG458775 KSC458775 LBY458775 LLU458775 LVQ458775 MFM458775 MPI458775 MZE458775 NJA458775 NSW458775 OCS458775 OMO458775 OWK458775 PGG458775 PQC458775 PZY458775 QJU458775 QTQ458775 RDM458775 RNI458775 RXE458775 SHA458775 SQW458775 TAS458775 TKO458775 TUK458775 UEG458775 UOC458775 UXY458775 VHU458775 VRQ458775 WBM458775 WLI458775 WVE458775 A524311 IS524311 SO524311 ACK524311 AMG524311 AWC524311 BFY524311 BPU524311 BZQ524311 CJM524311 CTI524311 DDE524311 DNA524311 DWW524311 EGS524311 EQO524311 FAK524311 FKG524311 FUC524311 GDY524311 GNU524311 GXQ524311 HHM524311 HRI524311 IBE524311 ILA524311 IUW524311 JES524311 JOO524311 JYK524311 KIG524311 KSC524311 LBY524311 LLU524311 LVQ524311 MFM524311 MPI524311 MZE524311 NJA524311 NSW524311 OCS524311 OMO524311 OWK524311 PGG524311 PQC524311 PZY524311 QJU524311 QTQ524311 RDM524311 RNI524311 RXE524311 SHA524311 SQW524311 TAS524311 TKO524311 TUK524311 UEG524311 UOC524311 UXY524311 VHU524311 VRQ524311 WBM524311 WLI524311 WVE524311 A589847 IS589847 SO589847 ACK589847 AMG589847 AWC589847 BFY589847 BPU589847 BZQ589847 CJM589847 CTI589847 DDE589847 DNA589847 DWW589847 EGS589847 EQO589847 FAK589847 FKG589847 FUC589847 GDY589847 GNU589847 GXQ589847 HHM589847 HRI589847 IBE589847 ILA589847 IUW589847 JES589847 JOO589847 JYK589847 KIG589847 KSC589847 LBY589847 LLU589847 LVQ589847 MFM589847 MPI589847 MZE589847 NJA589847 NSW589847 OCS589847 OMO589847 OWK589847 PGG589847 PQC589847 PZY589847 QJU589847 QTQ589847 RDM589847 RNI589847 RXE589847 SHA589847 SQW589847 TAS589847 TKO589847 TUK589847 UEG589847 UOC589847 UXY589847 VHU589847 VRQ589847 WBM589847 WLI589847 WVE589847 A655383 IS655383 SO655383 ACK655383 AMG655383 AWC655383 BFY655383 BPU655383 BZQ655383 CJM655383 CTI655383 DDE655383 DNA655383 DWW655383 EGS655383 EQO655383 FAK655383 FKG655383 FUC655383 GDY655383 GNU655383 GXQ655383 HHM655383 HRI655383 IBE655383 ILA655383 IUW655383 JES655383 JOO655383 JYK655383 KIG655383 KSC655383 LBY655383 LLU655383 LVQ655383 MFM655383 MPI655383 MZE655383 NJA655383 NSW655383 OCS655383 OMO655383 OWK655383 PGG655383 PQC655383 PZY655383 QJU655383 QTQ655383 RDM655383 RNI655383 RXE655383 SHA655383 SQW655383 TAS655383 TKO655383 TUK655383 UEG655383 UOC655383 UXY655383 VHU655383 VRQ655383 WBM655383 WLI655383 WVE655383 A720919 IS720919 SO720919 ACK720919 AMG720919 AWC720919 BFY720919 BPU720919 BZQ720919 CJM720919 CTI720919 DDE720919 DNA720919 DWW720919 EGS720919 EQO720919 FAK720919 FKG720919 FUC720919 GDY720919 GNU720919 GXQ720919 HHM720919 HRI720919 IBE720919 ILA720919 IUW720919 JES720919 JOO720919 JYK720919 KIG720919 KSC720919 LBY720919 LLU720919 LVQ720919 MFM720919 MPI720919 MZE720919 NJA720919 NSW720919 OCS720919 OMO720919 OWK720919 PGG720919 PQC720919 PZY720919 QJU720919 QTQ720919 RDM720919 RNI720919 RXE720919 SHA720919 SQW720919 TAS720919 TKO720919 TUK720919 UEG720919 UOC720919 UXY720919 VHU720919 VRQ720919 WBM720919 WLI720919 WVE720919 A786455 IS786455 SO786455 ACK786455 AMG786455 AWC786455 BFY786455 BPU786455 BZQ786455 CJM786455 CTI786455 DDE786455 DNA786455 DWW786455 EGS786455 EQO786455 FAK786455 FKG786455 FUC786455 GDY786455 GNU786455 GXQ786455 HHM786455 HRI786455 IBE786455 ILA786455 IUW786455 JES786455 JOO786455 JYK786455 KIG786455 KSC786455 LBY786455 LLU786455 LVQ786455 MFM786455 MPI786455 MZE786455 NJA786455 NSW786455 OCS786455 OMO786455 OWK786455 PGG786455 PQC786455 PZY786455 QJU786455 QTQ786455 RDM786455 RNI786455 RXE786455 SHA786455 SQW786455 TAS786455 TKO786455 TUK786455 UEG786455 UOC786455 UXY786455 VHU786455 VRQ786455 WBM786455 WLI786455 WVE786455 A851991 IS851991 SO851991 ACK851991 AMG851991 AWC851991 BFY851991 BPU851991 BZQ851991 CJM851991 CTI851991 DDE851991 DNA851991 DWW851991 EGS851991 EQO851991 FAK851991 FKG851991 FUC851991 GDY851991 GNU851991 GXQ851991 HHM851991 HRI851991 IBE851991 ILA851991 IUW851991 JES851991 JOO851991 JYK851991 KIG851991 KSC851991 LBY851991 LLU851991 LVQ851991 MFM851991 MPI851991 MZE851991 NJA851991 NSW851991 OCS851991 OMO851991 OWK851991 PGG851991 PQC851991 PZY851991 QJU851991 QTQ851991 RDM851991 RNI851991 RXE851991 SHA851991 SQW851991 TAS851991 TKO851991 TUK851991 UEG851991 UOC851991 UXY851991 VHU851991 VRQ851991 WBM851991 WLI851991 WVE851991 A917527 IS917527 SO917527 ACK917527 AMG917527 AWC917527 BFY917527 BPU917527 BZQ917527 CJM917527 CTI917527 DDE917527 DNA917527 DWW917527 EGS917527 EQO917527 FAK917527 FKG917527 FUC917527 GDY917527 GNU917527 GXQ917527 HHM917527 HRI917527 IBE917527 ILA917527 IUW917527 JES917527 JOO917527 JYK917527 KIG917527 KSC917527 LBY917527 LLU917527 LVQ917527 MFM917527 MPI917527 MZE917527 NJA917527 NSW917527 OCS917527 OMO917527 OWK917527 PGG917527 PQC917527 PZY917527 QJU917527 QTQ917527 RDM917527 RNI917527 RXE917527 SHA917527 SQW917527 TAS917527 TKO917527 TUK917527 UEG917527 UOC917527 UXY917527 VHU917527 VRQ917527 WBM917527 WLI917527 WVE917527 A983063 IS983063 SO983063 ACK983063 AMG983063 AWC983063 BFY983063 BPU983063 BZQ983063 CJM983063 CTI983063 DDE983063 DNA983063 DWW983063 EGS983063 EQO983063 FAK983063 FKG983063 FUC983063 GDY983063 GNU983063 GXQ983063 HHM983063 HRI983063 IBE983063 ILA983063 IUW983063 JES983063 JOO983063 JYK983063 KIG983063 KSC983063 LBY983063 LLU983063 LVQ983063 MFM983063 MPI983063 MZE983063 NJA983063 NSW983063 OCS983063 OMO983063 OWK983063 PGG983063 PQC983063 PZY983063 QJU983063 QTQ983063 RDM983063 RNI983063 RXE983063 SHA983063 SQW983063 TAS983063 TKO983063 TUK983063 UEG983063 UOC983063 UXY983063 VHU983063 VRQ983063 WBM983063 WLI983063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 type="decimal" allowBlank="1" showInputMessage="1" showErrorMessage="1" sqref="WVH983063 WLL983063 C65559 IV65559 SR65559 ACN65559 AMJ65559 AWF65559 BGB65559 BPX65559 BZT65559 CJP65559 CTL65559 DDH65559 DND65559 DWZ65559 EGV65559 EQR65559 FAN65559 FKJ65559 FUF65559 GEB65559 GNX65559 GXT65559 HHP65559 HRL65559 IBH65559 ILD65559 IUZ65559 JEV65559 JOR65559 JYN65559 KIJ65559 KSF65559 LCB65559 LLX65559 LVT65559 MFP65559 MPL65559 MZH65559 NJD65559 NSZ65559 OCV65559 OMR65559 OWN65559 PGJ65559 PQF65559 QAB65559 QJX65559 QTT65559 RDP65559 RNL65559 RXH65559 SHD65559 SQZ65559 TAV65559 TKR65559 TUN65559 UEJ65559 UOF65559 UYB65559 VHX65559 VRT65559 WBP65559 WLL65559 WVH65559 C131095 IV131095 SR131095 ACN131095 AMJ131095 AWF131095 BGB131095 BPX131095 BZT131095 CJP131095 CTL131095 DDH131095 DND131095 DWZ131095 EGV131095 EQR131095 FAN131095 FKJ131095 FUF131095 GEB131095 GNX131095 GXT131095 HHP131095 HRL131095 IBH131095 ILD131095 IUZ131095 JEV131095 JOR131095 JYN131095 KIJ131095 KSF131095 LCB131095 LLX131095 LVT131095 MFP131095 MPL131095 MZH131095 NJD131095 NSZ131095 OCV131095 OMR131095 OWN131095 PGJ131095 PQF131095 QAB131095 QJX131095 QTT131095 RDP131095 RNL131095 RXH131095 SHD131095 SQZ131095 TAV131095 TKR131095 TUN131095 UEJ131095 UOF131095 UYB131095 VHX131095 VRT131095 WBP131095 WLL131095 WVH131095 C196631 IV196631 SR196631 ACN196631 AMJ196631 AWF196631 BGB196631 BPX196631 BZT196631 CJP196631 CTL196631 DDH196631 DND196631 DWZ196631 EGV196631 EQR196631 FAN196631 FKJ196631 FUF196631 GEB196631 GNX196631 GXT196631 HHP196631 HRL196631 IBH196631 ILD196631 IUZ196631 JEV196631 JOR196631 JYN196631 KIJ196631 KSF196631 LCB196631 LLX196631 LVT196631 MFP196631 MPL196631 MZH196631 NJD196631 NSZ196631 OCV196631 OMR196631 OWN196631 PGJ196631 PQF196631 QAB196631 QJX196631 QTT196631 RDP196631 RNL196631 RXH196631 SHD196631 SQZ196631 TAV196631 TKR196631 TUN196631 UEJ196631 UOF196631 UYB196631 VHX196631 VRT196631 WBP196631 WLL196631 WVH196631 C262167 IV262167 SR262167 ACN262167 AMJ262167 AWF262167 BGB262167 BPX262167 BZT262167 CJP262167 CTL262167 DDH262167 DND262167 DWZ262167 EGV262167 EQR262167 FAN262167 FKJ262167 FUF262167 GEB262167 GNX262167 GXT262167 HHP262167 HRL262167 IBH262167 ILD262167 IUZ262167 JEV262167 JOR262167 JYN262167 KIJ262167 KSF262167 LCB262167 LLX262167 LVT262167 MFP262167 MPL262167 MZH262167 NJD262167 NSZ262167 OCV262167 OMR262167 OWN262167 PGJ262167 PQF262167 QAB262167 QJX262167 QTT262167 RDP262167 RNL262167 RXH262167 SHD262167 SQZ262167 TAV262167 TKR262167 TUN262167 UEJ262167 UOF262167 UYB262167 VHX262167 VRT262167 WBP262167 WLL262167 WVH262167 C327703 IV327703 SR327703 ACN327703 AMJ327703 AWF327703 BGB327703 BPX327703 BZT327703 CJP327703 CTL327703 DDH327703 DND327703 DWZ327703 EGV327703 EQR327703 FAN327703 FKJ327703 FUF327703 GEB327703 GNX327703 GXT327703 HHP327703 HRL327703 IBH327703 ILD327703 IUZ327703 JEV327703 JOR327703 JYN327703 KIJ327703 KSF327703 LCB327703 LLX327703 LVT327703 MFP327703 MPL327703 MZH327703 NJD327703 NSZ327703 OCV327703 OMR327703 OWN327703 PGJ327703 PQF327703 QAB327703 QJX327703 QTT327703 RDP327703 RNL327703 RXH327703 SHD327703 SQZ327703 TAV327703 TKR327703 TUN327703 UEJ327703 UOF327703 UYB327703 VHX327703 VRT327703 WBP327703 WLL327703 WVH327703 C393239 IV393239 SR393239 ACN393239 AMJ393239 AWF393239 BGB393239 BPX393239 BZT393239 CJP393239 CTL393239 DDH393239 DND393239 DWZ393239 EGV393239 EQR393239 FAN393239 FKJ393239 FUF393239 GEB393239 GNX393239 GXT393239 HHP393239 HRL393239 IBH393239 ILD393239 IUZ393239 JEV393239 JOR393239 JYN393239 KIJ393239 KSF393239 LCB393239 LLX393239 LVT393239 MFP393239 MPL393239 MZH393239 NJD393239 NSZ393239 OCV393239 OMR393239 OWN393239 PGJ393239 PQF393239 QAB393239 QJX393239 QTT393239 RDP393239 RNL393239 RXH393239 SHD393239 SQZ393239 TAV393239 TKR393239 TUN393239 UEJ393239 UOF393239 UYB393239 VHX393239 VRT393239 WBP393239 WLL393239 WVH393239 C458775 IV458775 SR458775 ACN458775 AMJ458775 AWF458775 BGB458775 BPX458775 BZT458775 CJP458775 CTL458775 DDH458775 DND458775 DWZ458775 EGV458775 EQR458775 FAN458775 FKJ458775 FUF458775 GEB458775 GNX458775 GXT458775 HHP458775 HRL458775 IBH458775 ILD458775 IUZ458775 JEV458775 JOR458775 JYN458775 KIJ458775 KSF458775 LCB458775 LLX458775 LVT458775 MFP458775 MPL458775 MZH458775 NJD458775 NSZ458775 OCV458775 OMR458775 OWN458775 PGJ458775 PQF458775 QAB458775 QJX458775 QTT458775 RDP458775 RNL458775 RXH458775 SHD458775 SQZ458775 TAV458775 TKR458775 TUN458775 UEJ458775 UOF458775 UYB458775 VHX458775 VRT458775 WBP458775 WLL458775 WVH458775 C524311 IV524311 SR524311 ACN524311 AMJ524311 AWF524311 BGB524311 BPX524311 BZT524311 CJP524311 CTL524311 DDH524311 DND524311 DWZ524311 EGV524311 EQR524311 FAN524311 FKJ524311 FUF524311 GEB524311 GNX524311 GXT524311 HHP524311 HRL524311 IBH524311 ILD524311 IUZ524311 JEV524311 JOR524311 JYN524311 KIJ524311 KSF524311 LCB524311 LLX524311 LVT524311 MFP524311 MPL524311 MZH524311 NJD524311 NSZ524311 OCV524311 OMR524311 OWN524311 PGJ524311 PQF524311 QAB524311 QJX524311 QTT524311 RDP524311 RNL524311 RXH524311 SHD524311 SQZ524311 TAV524311 TKR524311 TUN524311 UEJ524311 UOF524311 UYB524311 VHX524311 VRT524311 WBP524311 WLL524311 WVH524311 C589847 IV589847 SR589847 ACN589847 AMJ589847 AWF589847 BGB589847 BPX589847 BZT589847 CJP589847 CTL589847 DDH589847 DND589847 DWZ589847 EGV589847 EQR589847 FAN589847 FKJ589847 FUF589847 GEB589847 GNX589847 GXT589847 HHP589847 HRL589847 IBH589847 ILD589847 IUZ589847 JEV589847 JOR589847 JYN589847 KIJ589847 KSF589847 LCB589847 LLX589847 LVT589847 MFP589847 MPL589847 MZH589847 NJD589847 NSZ589847 OCV589847 OMR589847 OWN589847 PGJ589847 PQF589847 QAB589847 QJX589847 QTT589847 RDP589847 RNL589847 RXH589847 SHD589847 SQZ589847 TAV589847 TKR589847 TUN589847 UEJ589847 UOF589847 UYB589847 VHX589847 VRT589847 WBP589847 WLL589847 WVH589847 C655383 IV655383 SR655383 ACN655383 AMJ655383 AWF655383 BGB655383 BPX655383 BZT655383 CJP655383 CTL655383 DDH655383 DND655383 DWZ655383 EGV655383 EQR655383 FAN655383 FKJ655383 FUF655383 GEB655383 GNX655383 GXT655383 HHP655383 HRL655383 IBH655383 ILD655383 IUZ655383 JEV655383 JOR655383 JYN655383 KIJ655383 KSF655383 LCB655383 LLX655383 LVT655383 MFP655383 MPL655383 MZH655383 NJD655383 NSZ655383 OCV655383 OMR655383 OWN655383 PGJ655383 PQF655383 QAB655383 QJX655383 QTT655383 RDP655383 RNL655383 RXH655383 SHD655383 SQZ655383 TAV655383 TKR655383 TUN655383 UEJ655383 UOF655383 UYB655383 VHX655383 VRT655383 WBP655383 WLL655383 WVH655383 C720919 IV720919 SR720919 ACN720919 AMJ720919 AWF720919 BGB720919 BPX720919 BZT720919 CJP720919 CTL720919 DDH720919 DND720919 DWZ720919 EGV720919 EQR720919 FAN720919 FKJ720919 FUF720919 GEB720919 GNX720919 GXT720919 HHP720919 HRL720919 IBH720919 ILD720919 IUZ720919 JEV720919 JOR720919 JYN720919 KIJ720919 KSF720919 LCB720919 LLX720919 LVT720919 MFP720919 MPL720919 MZH720919 NJD720919 NSZ720919 OCV720919 OMR720919 OWN720919 PGJ720919 PQF720919 QAB720919 QJX720919 QTT720919 RDP720919 RNL720919 RXH720919 SHD720919 SQZ720919 TAV720919 TKR720919 TUN720919 UEJ720919 UOF720919 UYB720919 VHX720919 VRT720919 WBP720919 WLL720919 WVH720919 C786455 IV786455 SR786455 ACN786455 AMJ786455 AWF786455 BGB786455 BPX786455 BZT786455 CJP786455 CTL786455 DDH786455 DND786455 DWZ786455 EGV786455 EQR786455 FAN786455 FKJ786455 FUF786455 GEB786455 GNX786455 GXT786455 HHP786455 HRL786455 IBH786455 ILD786455 IUZ786455 JEV786455 JOR786455 JYN786455 KIJ786455 KSF786455 LCB786455 LLX786455 LVT786455 MFP786455 MPL786455 MZH786455 NJD786455 NSZ786455 OCV786455 OMR786455 OWN786455 PGJ786455 PQF786455 QAB786455 QJX786455 QTT786455 RDP786455 RNL786455 RXH786455 SHD786455 SQZ786455 TAV786455 TKR786455 TUN786455 UEJ786455 UOF786455 UYB786455 VHX786455 VRT786455 WBP786455 WLL786455 WVH786455 C851991 IV851991 SR851991 ACN851991 AMJ851991 AWF851991 BGB851991 BPX851991 BZT851991 CJP851991 CTL851991 DDH851991 DND851991 DWZ851991 EGV851991 EQR851991 FAN851991 FKJ851991 FUF851991 GEB851991 GNX851991 GXT851991 HHP851991 HRL851991 IBH851991 ILD851991 IUZ851991 JEV851991 JOR851991 JYN851991 KIJ851991 KSF851991 LCB851991 LLX851991 LVT851991 MFP851991 MPL851991 MZH851991 NJD851991 NSZ851991 OCV851991 OMR851991 OWN851991 PGJ851991 PQF851991 QAB851991 QJX851991 QTT851991 RDP851991 RNL851991 RXH851991 SHD851991 SQZ851991 TAV851991 TKR851991 TUN851991 UEJ851991 UOF851991 UYB851991 VHX851991 VRT851991 WBP851991 WLL851991 WVH851991 C917527 IV917527 SR917527 ACN917527 AMJ917527 AWF917527 BGB917527 BPX917527 BZT917527 CJP917527 CTL917527 DDH917527 DND917527 DWZ917527 EGV917527 EQR917527 FAN917527 FKJ917527 FUF917527 GEB917527 GNX917527 GXT917527 HHP917527 HRL917527 IBH917527 ILD917527 IUZ917527 JEV917527 JOR917527 JYN917527 KIJ917527 KSF917527 LCB917527 LLX917527 LVT917527 MFP917527 MPL917527 MZH917527 NJD917527 NSZ917527 OCV917527 OMR917527 OWN917527 PGJ917527 PQF917527 QAB917527 QJX917527 QTT917527 RDP917527 RNL917527 RXH917527 SHD917527 SQZ917527 TAV917527 TKR917527 TUN917527 UEJ917527 UOF917527 UYB917527 VHX917527 VRT917527 WBP917527 WLL917527 WVH917527 C983063 IV983063 SR983063 ACN983063 AMJ983063 AWF983063 BGB983063 BPX983063 BZT983063 CJP983063 CTL983063 DDH983063 DND983063 DWZ983063 EGV983063 EQR983063 FAN983063 FKJ983063 FUF983063 GEB983063 GNX983063 GXT983063 HHP983063 HRL983063 IBH983063 ILD983063 IUZ983063 JEV983063 JOR983063 JYN983063 KIJ983063 KSF983063 LCB983063 LLX983063 LVT983063 MFP983063 MPL983063 MZH983063 NJD983063 NSZ983063 OCV983063 OMR983063 OWN983063 PGJ983063 PQF983063 QAB983063 QJX983063 QTT983063 RDP983063 RNL983063 RXH983063 SHD983063 SQZ983063 TAV983063 TKR983063 TUN983063 UEJ983063 UOF983063 UYB983063 VHX983063 VRT983063 WBP983063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s>
  <pageMargins left="0.7" right="0.7" top="0.75" bottom="0.75" header="0.3" footer="0.3"/>
  <pageSetup orientation="portrait" horizontalDpi="4294967295" verticalDpi="4294967295"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9"/>
  <sheetViews>
    <sheetView zoomScaleNormal="100" workbookViewId="0">
      <selection sqref="A1:D1"/>
    </sheetView>
  </sheetViews>
  <sheetFormatPr baseColWidth="10" defaultColWidth="11.42578125" defaultRowHeight="15.75" x14ac:dyDescent="0.25"/>
  <cols>
    <col min="1" max="1" width="24.85546875" style="126" customWidth="1"/>
    <col min="2" max="2" width="55.5703125" style="126" customWidth="1"/>
    <col min="3" max="3" width="41.28515625" style="126" customWidth="1"/>
    <col min="4" max="4" width="29.42578125" style="126" customWidth="1"/>
    <col min="5" max="5" width="29.140625" style="126" customWidth="1"/>
    <col min="6" max="16384" width="11.42578125" style="83"/>
  </cols>
  <sheetData>
    <row r="1" spans="1:5" ht="15.6" x14ac:dyDescent="0.3">
      <c r="A1" s="327" t="s">
        <v>86</v>
      </c>
      <c r="B1" s="328"/>
      <c r="C1" s="328"/>
      <c r="D1" s="328"/>
      <c r="E1" s="103"/>
    </row>
    <row r="2" spans="1:5" ht="15.6" x14ac:dyDescent="0.3">
      <c r="A2" s="104"/>
      <c r="B2" s="329" t="s">
        <v>75</v>
      </c>
      <c r="C2" s="329"/>
      <c r="D2" s="329"/>
      <c r="E2" s="105"/>
    </row>
    <row r="3" spans="1:5" x14ac:dyDescent="0.25">
      <c r="A3" s="106"/>
      <c r="B3" s="329" t="s">
        <v>142</v>
      </c>
      <c r="C3" s="329"/>
      <c r="D3" s="329"/>
      <c r="E3" s="107"/>
    </row>
    <row r="4" spans="1:5" ht="15.6" thickBot="1" x14ac:dyDescent="0.35">
      <c r="A4" s="108"/>
      <c r="B4" s="109"/>
      <c r="C4" s="109"/>
      <c r="D4" s="109"/>
      <c r="E4" s="110"/>
    </row>
    <row r="5" spans="1:5" ht="49.5" customHeight="1" thickBot="1" x14ac:dyDescent="0.35">
      <c r="A5" s="108"/>
      <c r="B5" s="111" t="s">
        <v>342</v>
      </c>
      <c r="C5" s="330" t="s">
        <v>303</v>
      </c>
      <c r="D5" s="331"/>
      <c r="E5" s="110"/>
    </row>
    <row r="6" spans="1:5" ht="16.149999999999999" thickBot="1" x14ac:dyDescent="0.35">
      <c r="A6" s="108"/>
      <c r="B6" s="131" t="s">
        <v>343</v>
      </c>
      <c r="C6" s="332" t="s">
        <v>344</v>
      </c>
      <c r="D6" s="333"/>
      <c r="E6" s="110"/>
    </row>
    <row r="7" spans="1:5" ht="16.149999999999999" thickBot="1" x14ac:dyDescent="0.35">
      <c r="A7" s="108"/>
      <c r="B7" s="131" t="s">
        <v>143</v>
      </c>
      <c r="C7" s="334" t="s">
        <v>144</v>
      </c>
      <c r="D7" s="335"/>
      <c r="E7" s="110"/>
    </row>
    <row r="8" spans="1:5" ht="16.149999999999999" thickBot="1" x14ac:dyDescent="0.35">
      <c r="A8" s="108"/>
      <c r="B8" s="132">
        <v>26</v>
      </c>
      <c r="C8" s="325">
        <v>2377446300</v>
      </c>
      <c r="D8" s="326"/>
      <c r="E8" s="110"/>
    </row>
    <row r="9" spans="1:5" ht="16.149999999999999" thickBot="1" x14ac:dyDescent="0.35">
      <c r="A9" s="108"/>
      <c r="B9" s="132">
        <v>35</v>
      </c>
      <c r="C9" s="325">
        <v>1044140500</v>
      </c>
      <c r="D9" s="326"/>
      <c r="E9" s="110"/>
    </row>
    <row r="10" spans="1:5" ht="16.149999999999999" thickBot="1" x14ac:dyDescent="0.35">
      <c r="A10" s="108"/>
      <c r="B10" s="132"/>
      <c r="C10" s="325"/>
      <c r="D10" s="326"/>
      <c r="E10" s="110"/>
    </row>
    <row r="11" spans="1:5" ht="16.149999999999999" thickBot="1" x14ac:dyDescent="0.35">
      <c r="A11" s="108"/>
      <c r="B11" s="132"/>
      <c r="C11" s="325"/>
      <c r="D11" s="326"/>
      <c r="E11" s="110"/>
    </row>
    <row r="12" spans="1:5" ht="16.149999999999999" thickBot="1" x14ac:dyDescent="0.35">
      <c r="A12" s="108"/>
      <c r="B12" s="132"/>
      <c r="C12" s="325"/>
      <c r="D12" s="326"/>
      <c r="E12" s="110"/>
    </row>
    <row r="13" spans="1:5" ht="31.9" thickBot="1" x14ac:dyDescent="0.35">
      <c r="A13" s="108"/>
      <c r="B13" s="133" t="s">
        <v>145</v>
      </c>
      <c r="C13" s="325">
        <f>SUM(C8:D12)</f>
        <v>3421586800</v>
      </c>
      <c r="D13" s="326"/>
      <c r="E13" s="110"/>
    </row>
    <row r="14" spans="1:5" ht="31.9" thickBot="1" x14ac:dyDescent="0.35">
      <c r="A14" s="108"/>
      <c r="B14" s="133" t="s">
        <v>146</v>
      </c>
      <c r="C14" s="325">
        <f>+C13/616000</f>
        <v>5554.5240259740258</v>
      </c>
      <c r="D14" s="326"/>
      <c r="E14" s="110"/>
    </row>
    <row r="15" spans="1:5" ht="15.6" x14ac:dyDescent="0.3">
      <c r="A15" s="108"/>
      <c r="B15" s="109"/>
      <c r="C15" s="112"/>
      <c r="D15" s="113"/>
      <c r="E15" s="110"/>
    </row>
    <row r="16" spans="1:5" ht="16.149999999999999" thickBot="1" x14ac:dyDescent="0.35">
      <c r="A16" s="108"/>
      <c r="B16" s="109" t="s">
        <v>147</v>
      </c>
      <c r="C16" s="112"/>
      <c r="D16" s="113"/>
      <c r="E16" s="110"/>
    </row>
    <row r="17" spans="1:5" ht="15" x14ac:dyDescent="0.25">
      <c r="A17" s="108"/>
      <c r="B17" s="114" t="s">
        <v>76</v>
      </c>
      <c r="C17" s="115"/>
      <c r="D17" s="220">
        <v>142601000</v>
      </c>
      <c r="E17" s="110"/>
    </row>
    <row r="18" spans="1:5" ht="15" x14ac:dyDescent="0.25">
      <c r="A18" s="108"/>
      <c r="B18" s="108" t="s">
        <v>77</v>
      </c>
      <c r="C18" s="116"/>
      <c r="D18" s="221">
        <v>218576000</v>
      </c>
      <c r="E18" s="110"/>
    </row>
    <row r="19" spans="1:5" ht="15" x14ac:dyDescent="0.25">
      <c r="A19" s="108"/>
      <c r="B19" s="108" t="s">
        <v>78</v>
      </c>
      <c r="C19" s="116"/>
      <c r="D19" s="221">
        <v>500000</v>
      </c>
      <c r="E19" s="110"/>
    </row>
    <row r="20" spans="1:5" thickBot="1" x14ac:dyDescent="0.3">
      <c r="A20" s="108"/>
      <c r="B20" s="117" t="s">
        <v>79</v>
      </c>
      <c r="C20" s="118"/>
      <c r="D20" s="222">
        <v>96200000</v>
      </c>
      <c r="E20" s="110"/>
    </row>
    <row r="21" spans="1:5" ht="16.5" thickBot="1" x14ac:dyDescent="0.3">
      <c r="A21" s="108"/>
      <c r="B21" s="319" t="s">
        <v>80</v>
      </c>
      <c r="C21" s="320"/>
      <c r="D21" s="321"/>
      <c r="E21" s="110"/>
    </row>
    <row r="22" spans="1:5" ht="16.5" thickBot="1" x14ac:dyDescent="0.3">
      <c r="A22" s="108"/>
      <c r="B22" s="319" t="s">
        <v>81</v>
      </c>
      <c r="C22" s="320"/>
      <c r="D22" s="321"/>
      <c r="E22" s="110"/>
    </row>
    <row r="23" spans="1:5" x14ac:dyDescent="0.25">
      <c r="A23" s="108"/>
      <c r="B23" s="120" t="s">
        <v>148</v>
      </c>
      <c r="C23" s="223">
        <f>+D17/D19</f>
        <v>285.202</v>
      </c>
      <c r="D23" s="113" t="s">
        <v>345</v>
      </c>
      <c r="E23" s="110"/>
    </row>
    <row r="24" spans="1:5" ht="16.5" thickBot="1" x14ac:dyDescent="0.3">
      <c r="A24" s="108"/>
      <c r="B24" s="203" t="s">
        <v>82</v>
      </c>
      <c r="C24" s="224">
        <f>+D20/D18</f>
        <v>0.4401215137984042</v>
      </c>
      <c r="D24" s="121" t="s">
        <v>67</v>
      </c>
      <c r="E24" s="110"/>
    </row>
    <row r="25" spans="1:5" ht="16.5" thickBot="1" x14ac:dyDescent="0.3">
      <c r="A25" s="108"/>
      <c r="B25" s="122"/>
      <c r="C25" s="123"/>
      <c r="D25" s="109"/>
      <c r="E25" s="124"/>
    </row>
    <row r="26" spans="1:5" x14ac:dyDescent="0.25">
      <c r="A26" s="322"/>
      <c r="B26" s="323" t="s">
        <v>83</v>
      </c>
      <c r="C26" s="317" t="s">
        <v>346</v>
      </c>
      <c r="D26" s="318"/>
      <c r="E26" s="314"/>
    </row>
    <row r="27" spans="1:5" ht="16.5" thickBot="1" x14ac:dyDescent="0.3">
      <c r="A27" s="322"/>
      <c r="B27" s="324"/>
      <c r="C27" s="315" t="s">
        <v>84</v>
      </c>
      <c r="D27" s="316"/>
      <c r="E27" s="314"/>
    </row>
    <row r="28" spans="1:5" thickBot="1" x14ac:dyDescent="0.3">
      <c r="A28" s="117"/>
      <c r="B28" s="125"/>
      <c r="C28" s="125"/>
      <c r="D28" s="125"/>
      <c r="E28" s="119"/>
    </row>
    <row r="29" spans="1:5" x14ac:dyDescent="0.25">
      <c r="B29" s="127" t="s">
        <v>149</v>
      </c>
    </row>
  </sheetData>
  <mergeCells count="20">
    <mergeCell ref="A26:A27"/>
    <mergeCell ref="B26:B27"/>
    <mergeCell ref="C14:D14"/>
    <mergeCell ref="A1:D1"/>
    <mergeCell ref="B2:D2"/>
    <mergeCell ref="B3:D3"/>
    <mergeCell ref="C5:D5"/>
    <mergeCell ref="C6:D6"/>
    <mergeCell ref="C13:D13"/>
    <mergeCell ref="C8:D8"/>
    <mergeCell ref="C7:D7"/>
    <mergeCell ref="C9:D9"/>
    <mergeCell ref="C10:D10"/>
    <mergeCell ref="C11:D11"/>
    <mergeCell ref="C12:D12"/>
    <mergeCell ref="E26:E27"/>
    <mergeCell ref="C27:D27"/>
    <mergeCell ref="C26:D26"/>
    <mergeCell ref="B21:D21"/>
    <mergeCell ref="B22:D22"/>
  </mergeCells>
  <pageMargins left="0.7" right="0.7" top="0.75" bottom="0.75" header="0.3" footer="0.3"/>
  <pageSetup orientation="portrait" horizontalDpi="4294967295" verticalDpi="4294967295"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4</vt:i4>
      </vt:variant>
    </vt:vector>
  </HeadingPairs>
  <TitlesOfParts>
    <vt:vector size="4" baseType="lpstr">
      <vt:lpstr>JURIDICA</vt:lpstr>
      <vt:lpstr>TECNICA G 26</vt:lpstr>
      <vt:lpstr>TECNICA G35</vt:lpstr>
      <vt:lpstr>FINANCIERA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Sonia Liliana Lopez Torres</dc:creator>
  <cp:lastModifiedBy>Sonia Liliana Lopez Torres</cp:lastModifiedBy>
  <dcterms:created xsi:type="dcterms:W3CDTF">2014-10-22T15:49:24Z</dcterms:created>
  <dcterms:modified xsi:type="dcterms:W3CDTF">2014-12-17T02:29:59Z</dcterms:modified>
</cp:coreProperties>
</file>