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1"/>
  </bookViews>
  <sheets>
    <sheet name="JURIDICA" sheetId="9" r:id="rId1"/>
    <sheet name="TEC GRUPO 25" sheetId="8" r:id="rId2"/>
    <sheet name="FINANCIERA" sheetId="10" r:id="rId3"/>
  </sheets>
  <calcPr calcId="152511"/>
</workbook>
</file>

<file path=xl/calcChain.xml><?xml version="1.0" encoding="utf-8"?>
<calcChain xmlns="http://schemas.openxmlformats.org/spreadsheetml/2006/main">
  <c r="K134" i="8" l="1"/>
  <c r="K54" i="8" l="1"/>
  <c r="C58" i="8" s="1"/>
  <c r="C24" i="8" l="1"/>
  <c r="D22" i="8"/>
  <c r="E22" i="8"/>
  <c r="E24" i="8" s="1"/>
  <c r="F22" i="8"/>
  <c r="C12" i="10" l="1"/>
  <c r="C13" i="10" s="1"/>
  <c r="M134" i="8"/>
  <c r="L134" i="8"/>
  <c r="A127" i="8"/>
  <c r="A128" i="8" s="1"/>
  <c r="A129" i="8" s="1"/>
  <c r="A130" i="8" s="1"/>
  <c r="A131" i="8" s="1"/>
  <c r="A132" i="8" s="1"/>
  <c r="A133" i="8" s="1"/>
  <c r="N134" i="8"/>
  <c r="N49" i="8"/>
  <c r="N54" i="8" s="1"/>
  <c r="E40" i="8"/>
  <c r="E140" i="8" l="1"/>
  <c r="F160" i="8"/>
  <c r="D171" i="8" s="1"/>
  <c r="E170" i="8" l="1"/>
  <c r="C136" i="8" l="1"/>
  <c r="M54" i="8"/>
  <c r="C59" i="8" s="1"/>
  <c r="L54" i="8"/>
  <c r="A50" i="8"/>
  <c r="A51" i="8" s="1"/>
  <c r="A52" i="8" s="1"/>
  <c r="A53" i="8" s="1"/>
</calcChain>
</file>

<file path=xl/sharedStrings.xml><?xml version="1.0" encoding="utf-8"?>
<sst xmlns="http://schemas.openxmlformats.org/spreadsheetml/2006/main" count="705" uniqueCount="336">
  <si>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</si>
  <si>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</si>
  <si>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</si>
  <si>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</si>
  <si>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</si>
  <si>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</si>
  <si>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</si>
  <si>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</si>
  <si>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</si>
  <si>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</si>
  <si>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</si>
  <si>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</si>
  <si>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</si>
  <si>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</si>
  <si>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</si>
  <si>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</si>
  <si>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</si>
  <si>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</si>
  <si>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</si>
  <si>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</si>
  <si>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</si>
  <si>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</si>
  <si>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</si>
  <si>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</si>
  <si>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</si>
  <si>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</si>
  <si>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</si>
  <si>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</si>
  <si>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</si>
  <si>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</si>
  <si>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</si>
  <si>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</si>
  <si>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</si>
  <si>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</si>
  <si>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</si>
  <si>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</si>
  <si>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</si>
  <si>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</si>
  <si>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</si>
  <si>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</si>
  <si>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</si>
  <si>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</si>
  <si>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</si>
  <si>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</si>
  <si>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</si>
  <si>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</si>
  <si>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</si>
  <si>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</si>
  <si>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</si>
  <si>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</si>
  <si>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</si>
  <si>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</si>
  <si>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</si>
  <si>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</si>
  <si>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</si>
  <si>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</si>
  <si>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</si>
  <si>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</si>
  <si>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</si>
  <si>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</si>
  <si>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</si>
  <si>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</si>
  <si>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</si>
  <si>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</si>
  <si>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CONVOCATORIA PÚBLICA DE APORTE No XX DE 2014</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</si>
  <si>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</si>
  <si>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</si>
  <si>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</si>
  <si>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</si>
  <si>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</si>
  <si>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</si>
  <si>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</si>
  <si>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</si>
  <si>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</si>
  <si>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</si>
  <si>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</si>
  <si>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</si>
  <si>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 xml:space="preserve">PROPONENTE: </t>
  </si>
  <si>
    <t>NUMERO DE NIT</t>
  </si>
  <si>
    <t>ACTIVO CORRIENTE</t>
  </si>
  <si>
    <t xml:space="preserve">ACTIVO TOTAL </t>
  </si>
  <si>
    <t xml:space="preserve">PASIVO CORRIENTE </t>
  </si>
  <si>
    <t>PASIVO TOTAL</t>
  </si>
  <si>
    <t>INDICADORES FINANCIEROS DEL PROPONENTE</t>
  </si>
  <si>
    <t>Capacidad Financiera</t>
  </si>
  <si>
    <t>CUMPLE - NO CUMPLE</t>
  </si>
  <si>
    <t>NIVEL DE ENDEUDAMIENTO</t>
  </si>
  <si>
    <t>CONSOLIDADO GENERAL:</t>
  </si>
  <si>
    <t>EL PROPONENTE CUMPLE ______ NO CUMPLE _______</t>
  </si>
  <si>
    <t xml:space="preserve">CON LA CAPACIDAD FINANCIERA </t>
  </si>
  <si>
    <t>PROPONENTE No. 1. xxxxxxxxxxx</t>
  </si>
  <si>
    <t>PROPONENTE</t>
  </si>
  <si>
    <t>NOTA EXPLICATIVA: Este formato se debe diligenciarse cuantas veces sea necesario de acuerdo al numero de oferentes.</t>
  </si>
  <si>
    <t xml:space="preserve">                                                 INSTITUTO COLOMBIANO DE BIENESTAR FAMILIAR - ICBF</t>
  </si>
  <si>
    <t>RUP (SI APLICA)</t>
  </si>
  <si>
    <t>Se procede a evaluar las propuestas presentadas por los siguientes oferentes:</t>
  </si>
  <si>
    <t>RESOLUCIÓN POR LA CUAL EL ICBF OTROGA O RECONOCE PERSONERÍA JURÍDICA EN LOS CASOS QUE APLIQUE</t>
  </si>
  <si>
    <t>PODER EN CASO DE QUE EL PROPONENTE ACTÚE A TRAVÉS DE APODERADO</t>
  </si>
  <si>
    <t>PROPONENTE No. 2. xxxxxxxxxxx</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</si>
  <si>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</si>
  <si>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</si>
  <si>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</si>
  <si>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</si>
  <si>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</si>
  <si>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</si>
  <si>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</si>
  <si>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</si>
  <si>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</si>
  <si>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</si>
  <si>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</si>
  <si>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</si>
  <si>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</si>
  <si>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</si>
  <si>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</si>
  <si>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</si>
  <si>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</si>
  <si>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</si>
  <si>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</si>
  <si>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</si>
  <si>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</si>
  <si>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</si>
  <si>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</si>
  <si>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</si>
  <si>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</si>
  <si>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</si>
  <si>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</si>
  <si>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</si>
  <si>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</si>
  <si>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</si>
  <si>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</si>
  <si>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</si>
  <si>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</si>
  <si>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</si>
  <si>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</si>
  <si>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</si>
  <si>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</si>
  <si>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</si>
  <si>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</si>
  <si>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r>
      <t xml:space="preserve">En ______________, a los </t>
    </r>
    <r>
      <rPr>
        <b/>
        <sz val="11"/>
        <color theme="1"/>
        <rFont val="Arial Narrow"/>
        <family val="2"/>
      </rPr>
      <t xml:space="preserve">XXXXX </t>
    </r>
    <r>
      <rPr>
        <sz val="11"/>
        <color theme="1"/>
        <rFont val="Arial Narrow"/>
        <family val="2"/>
      </rPr>
      <t xml:space="preserve">de 2014, en las instalaciones del Instituto Colombiano de Bienestar Familiar –ICBF- de la Regional </t>
    </r>
    <r>
      <rPr>
        <b/>
        <sz val="11"/>
        <color theme="1"/>
        <rFont val="Arial Narrow"/>
        <family val="2"/>
      </rPr>
      <t xml:space="preserve">XXXXX </t>
    </r>
    <r>
      <rPr>
        <sz val="11"/>
        <color theme="1"/>
        <rFont val="Arial Narrow"/>
        <family val="2"/>
      </rPr>
      <t>se reunieron los integrantes del Comité Evaluador, a saber: Estudio Técnico</t>
    </r>
    <r>
      <rPr>
        <b/>
        <sz val="11"/>
        <color theme="1"/>
        <rFont val="Arial Narrow"/>
        <family val="2"/>
      </rPr>
      <t xml:space="preserve">: </t>
    </r>
    <r>
      <rPr>
        <sz val="11"/>
        <color theme="1"/>
        <rFont val="Arial Narrow"/>
        <family val="2"/>
      </rPr>
      <t>____________________________; ______________________Estudio Financiero</t>
    </r>
    <r>
      <rPr>
        <b/>
        <sz val="11"/>
        <color theme="1"/>
        <rFont val="Arial Narrow"/>
        <family val="2"/>
      </rPr>
      <t>:</t>
    </r>
    <r>
      <rPr>
        <sz val="11"/>
        <color theme="1"/>
        <rFont val="Arial Narrow"/>
        <family val="2"/>
      </rPr>
      <t xml:space="preserve"> _______________________; y Estudio Jurídico</t>
    </r>
    <r>
      <rPr>
        <b/>
        <sz val="11"/>
        <color theme="1"/>
        <rFont val="Arial Narrow"/>
        <family val="2"/>
      </rPr>
      <t>:</t>
    </r>
    <r>
      <rPr>
        <sz val="11"/>
        <color theme="1"/>
        <rFont val="Arial Narrow"/>
        <family val="2"/>
      </rPr>
      <t xml:space="preserve"> ________________con el fin de estudiar y evaluar las propuestas presentadas con ocasión de la Convocatoria Pública de aporte No. __ de 2014, cuyo objeto consiste en</t>
    </r>
    <r>
      <rPr>
        <b/>
        <sz val="11"/>
        <color theme="1"/>
        <rFont val="Arial Narrow"/>
        <family val="2"/>
      </rPr>
      <t>: XXXXXXX</t>
    </r>
  </si>
  <si>
    <t xml:space="preserve">GARANTIA DE SERIEDAD DE LA PROPUESTA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</si>
  <si>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</si>
  <si>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</si>
  <si>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</si>
  <si>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</si>
  <si>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</si>
  <si>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</si>
  <si>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</si>
  <si>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</si>
  <si>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</si>
  <si>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</si>
  <si>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</si>
  <si>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</si>
  <si>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</si>
  <si>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</si>
  <si>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</si>
  <si>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</si>
  <si>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</si>
  <si>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</si>
  <si>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</si>
  <si>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</si>
  <si>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</si>
  <si>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</si>
  <si>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</si>
  <si>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</si>
  <si>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</si>
  <si>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</si>
  <si>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</si>
  <si>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CAMARA JUNIOR DE COLOMBIA CAPITULO WAYMA</t>
  </si>
  <si>
    <t>DEPARTAMENTO DE LA GUAJIRA</t>
  </si>
  <si>
    <t>87-89</t>
  </si>
  <si>
    <t>OIM</t>
  </si>
  <si>
    <t>ICBF REGIONAL GUAJIRA</t>
  </si>
  <si>
    <t>108-111</t>
  </si>
  <si>
    <t>NAJ-618-NAJ-581</t>
  </si>
  <si>
    <t>127-158</t>
  </si>
  <si>
    <t>159-180</t>
  </si>
  <si>
    <t>181-196</t>
  </si>
  <si>
    <t>MODALIDAD FAMILIAR</t>
  </si>
  <si>
    <t>NA</t>
  </si>
  <si>
    <t>EL PROPONENTE NO PRESENTA EL FORMATO 11 PARA VERIFICACION DE INFORMACION NI CARTA DE COMPROMISO</t>
  </si>
  <si>
    <t>LISSETH SIERRA JIMENEZ</t>
  </si>
  <si>
    <t>8/2500</t>
  </si>
  <si>
    <t>SANDRA GENINA BARROS ARIZA</t>
  </si>
  <si>
    <t>EDUAR MOISES BRACHO CARVAJAL</t>
  </si>
  <si>
    <t>MARISOL CARABALLO  BARRIOS</t>
  </si>
  <si>
    <t>YELIKA GOMEZ PEREZ</t>
  </si>
  <si>
    <t>DIANA BEATRIZ CEBALLOS COTES</t>
  </si>
  <si>
    <t>YERISI BARROS BRUGUES</t>
  </si>
  <si>
    <t>NANCY ESTHER MEJIA MONSALVO</t>
  </si>
  <si>
    <t>TRABAJADORA SOCIAL</t>
  </si>
  <si>
    <t>UNIVERSIDAD DE LA GUAJIRA</t>
  </si>
  <si>
    <t>COMITÉ ECOLOGICO GUAJIRA VERDE</t>
  </si>
  <si>
    <t>COORD PROYECTOS SOCIALES</t>
  </si>
  <si>
    <t>PSICOLOGO</t>
  </si>
  <si>
    <t>UNIVERSIDAD COOPERATIVA DE COLOMBIA</t>
  </si>
  <si>
    <t>FUNDACION SANTAMARIA DEL MAR</t>
  </si>
  <si>
    <t>30/01/2012       30/03/2013</t>
  </si>
  <si>
    <t xml:space="preserve">COORD PROYECTOS </t>
  </si>
  <si>
    <t>01/11/2011       31/12/2012</t>
  </si>
  <si>
    <t xml:space="preserve">LICENCIADO EN ETNOEDUCACION </t>
  </si>
  <si>
    <t>EDUCADOR FAMILIAR</t>
  </si>
  <si>
    <t xml:space="preserve">01/03/2007       10/03/2008           </t>
  </si>
  <si>
    <t xml:space="preserve">CAMARA JUNIOR         </t>
  </si>
  <si>
    <t xml:space="preserve">LA EXPERIENCIA APORTADA NO CUMPLE PARA EL PERFIL QUE SE REQUIERE </t>
  </si>
  <si>
    <t>125654021-I</t>
  </si>
  <si>
    <t>COORPORACION CRECES                          CAMARA JUNIOR</t>
  </si>
  <si>
    <t>11/03/2008        30/12/2008        01/04/2012        30/12/2012</t>
  </si>
  <si>
    <t>COORDINADORA DE PROGRAMA</t>
  </si>
  <si>
    <t>103194021-A</t>
  </si>
  <si>
    <t>COORDINADORA</t>
  </si>
  <si>
    <t xml:space="preserve">ALCALDIA MAYOR DE RIOHACHA                    ISTITUC EDUC ALFONSO PUMAREJO </t>
  </si>
  <si>
    <t>01/07/2007        31/12/2007         28/03/2012        15/12/2012</t>
  </si>
  <si>
    <t>COORDINADORA                   COORDINADORA</t>
  </si>
  <si>
    <t>185554021-I</t>
  </si>
  <si>
    <t>01/05/2013      31/12/2013       01/05/2012        31/12/2012</t>
  </si>
  <si>
    <t>01/09/2012     30/12/2012       01/06/2011       01/04/2012</t>
  </si>
  <si>
    <t xml:space="preserve"> COORDINADORA</t>
  </si>
  <si>
    <t>106254021-A</t>
  </si>
  <si>
    <t>01/12/2010        31/12/2011</t>
  </si>
  <si>
    <t>16/2500</t>
  </si>
  <si>
    <t>YELMI ISABEL TORO</t>
  </si>
  <si>
    <t>JESSICA ZUBIRIA PALACIO</t>
  </si>
  <si>
    <t>NORIBETH CURVELO IPUANA</t>
  </si>
  <si>
    <t>LEDIS RODRIGUEZ CASTRO</t>
  </si>
  <si>
    <t>DAYANA MICHEL CALDERON SALEM</t>
  </si>
  <si>
    <t>GLORIA HEROÍNA RAMOS ACOSTA</t>
  </si>
  <si>
    <t>IRINA ELVIRA QUINTERO GOZALEZ</t>
  </si>
  <si>
    <t>JULIA CARRILLO VERGARA</t>
  </si>
  <si>
    <t>NELSIDA PATRICIA MENDOZA RAMIREZ</t>
  </si>
  <si>
    <t>YUSELIS MENDOZA CANTILLO</t>
  </si>
  <si>
    <t>YELIBETH MAIKETH BOLAÑO MARTINEZ</t>
  </si>
  <si>
    <t>UNIVERSIDAD  DE LA GUAJIRA</t>
  </si>
  <si>
    <t>160963621-I</t>
  </si>
  <si>
    <t>YOSUKAT                       CID SALUD</t>
  </si>
  <si>
    <t>01/03/2012        31 /12/2012       19/08/2009       17/11/2009</t>
  </si>
  <si>
    <t>PROFESIONAL DE APOYO                       PRACTICANTE TS</t>
  </si>
  <si>
    <t>EDERMA DEL CARMEN MARQUEZ  SUAREZ</t>
  </si>
  <si>
    <t>INSTITUCION EDUCATIVA No.5</t>
  </si>
  <si>
    <t>01/05/2008 30/11/2008</t>
  </si>
  <si>
    <t>PRACTICANTE TS</t>
  </si>
  <si>
    <t>129454021-I</t>
  </si>
  <si>
    <t xml:space="preserve">01/01/2011     30/12/2011        </t>
  </si>
  <si>
    <t xml:space="preserve">ASESOMEVI                  </t>
  </si>
  <si>
    <t>INSTITUCION EDUCATIVA DIVINA PASTORA SEDE EUSEBIO SEPTIMIO MARI</t>
  </si>
  <si>
    <t>01/06/2007    31/11/2007        01/01/2008       06/06/2008</t>
  </si>
  <si>
    <t>15/01/2008        31/12/2008        15/01/2006        31/12/2006</t>
  </si>
  <si>
    <t>SECRETARIA DE EDUCACION                 JUNTA ACCION COMUNAL BARRIO HORMIGUERAL</t>
  </si>
  <si>
    <t>ICBF CZ No. 2                CENTRO INDUSTRIAL ENERGIA ALTERNATIVA SENA</t>
  </si>
  <si>
    <t>08/08/2010 05/12/2010        08/08/2010        02/12/2011</t>
  </si>
  <si>
    <t>099975621-A</t>
  </si>
  <si>
    <t>CAMARA JUNIOR         UNIVERSIDAD DEL MAGDALENA               FUNDACION GUAJIRA NACIENTE</t>
  </si>
  <si>
    <t>01/09/2012  30/12/2012            15/08/2013       15/12/2013       08/05/2012        08/06/2012</t>
  </si>
  <si>
    <t>PROMOTORA DE DERECHO                  PROMOTOR DE DERECHO                  COORDINADORA PI</t>
  </si>
  <si>
    <t xml:space="preserve">CAMARA JUNIOR         ASOCIACION AGROAMBIENTAL DE PERIJA        </t>
  </si>
  <si>
    <t xml:space="preserve">01/07/2013       31/12/2013    04/03/2013      03/09/2013 </t>
  </si>
  <si>
    <t>PROMOTORA DE DERECHO              TRABAJADORA SOCIAL</t>
  </si>
  <si>
    <t>ALIDA MERCEDES  MAESTRE LIÑAN</t>
  </si>
  <si>
    <t>PSICOLOGO SOCIAL COMUNITARIA</t>
  </si>
  <si>
    <t>UNIVERSIDAD ABIERTA Y A DISTANCIA UNAD</t>
  </si>
  <si>
    <t>SECRETARIA DE GOBIERNO MUNICIPIO DE URUMITA</t>
  </si>
  <si>
    <t>21/01/2008 16/10/2008       26/03/2009 30/12/2009       27/01/2010     27/07/2010</t>
  </si>
  <si>
    <t>PROFESIONAL EN APOYO A LA GESTION</t>
  </si>
  <si>
    <t>PSICOLOGA</t>
  </si>
  <si>
    <t>GREY JOHANNA OLIVELLA GAMEZ</t>
  </si>
  <si>
    <t>UNIVERSIDAD DE PAMPLONA</t>
  </si>
  <si>
    <t>CAMARA JUNIOR</t>
  </si>
  <si>
    <t>PROMOTOR DE DERECHOS</t>
  </si>
  <si>
    <t xml:space="preserve">TARJETA PROFESIONAL ILEGIBLE,  CERTIFICACION DE EXPERIENCIA SIN FECHA </t>
  </si>
  <si>
    <t xml:space="preserve">CORPORACION PARA LA REHABILITACION Y EDUCACIO ESPECIAL CRECES                          CENTRO DE INTEGRACION POPULAR                    </t>
  </si>
  <si>
    <t>01/03//2010    30/11/2010        02/01/2009     31/12/2010</t>
  </si>
  <si>
    <t>AGENTE EDUCATIVO</t>
  </si>
  <si>
    <t>AGENTE EDUCATIVO EDUCADOR FAMILIAR</t>
  </si>
  <si>
    <t>CERTIFICACION DE EXPERIENCIA SIN FECHA</t>
  </si>
  <si>
    <t xml:space="preserve">LA PRIMERA EXPERIENCIA CUMPLE EN LAS FUNCIONES PERO NO EN EL TIEMPO Y LA SEGUNDA APORTADA NO CUMPLE EN LAS FUNCIONES  PARA EL PERFIL QUE SE REQUIERE. </t>
  </si>
  <si>
    <t>TATIANA ELIZABETH BARON PEREZ</t>
  </si>
  <si>
    <t>193284021-I</t>
  </si>
  <si>
    <t>01/05/2013   31/12/2013</t>
  </si>
  <si>
    <t xml:space="preserve">AGENTE EDUCATIVO </t>
  </si>
  <si>
    <t>MAIRA ALEJANDRA  GOMEZ OSPINO</t>
  </si>
  <si>
    <t>ICBF CZ No. 1               CAMARA JUNIOR</t>
  </si>
  <si>
    <t>EN LA CERTIFICACION DEL CZ NO ESTA LA FECHA DE LAS PRACTICAS.</t>
  </si>
  <si>
    <t>PRACTICANTE TS       EDUCADORA FAMILIAR   Y AGENTE EDUCATIVO COMUNITARIO</t>
  </si>
  <si>
    <t>015/05/2012   15/12/2012        01/05/2013   31/12/2013</t>
  </si>
  <si>
    <t>PSICOLOGA SOCIAL COMUNITARIA</t>
  </si>
  <si>
    <t>CAJA DE COMPENSACION FAMILIAR DE LA GUAJIRA</t>
  </si>
  <si>
    <t>18/01/2010   30/07/20010</t>
  </si>
  <si>
    <t>COGESTORA SOCIAL</t>
  </si>
  <si>
    <t xml:space="preserve">ICBF CZ No. 1               </t>
  </si>
  <si>
    <t>02/02/2010  31/12/2010</t>
  </si>
  <si>
    <t>3/2500</t>
  </si>
  <si>
    <t>DIULYS JIMENEZ DURAN</t>
  </si>
  <si>
    <t>LENIS LEONOR GIL PINTO</t>
  </si>
  <si>
    <t>NARQUIS SARMIENTO SERRANO</t>
  </si>
  <si>
    <t>126014021-I</t>
  </si>
  <si>
    <t>21/02/2013     21/12/2013        02/02/2009      31/12/2011</t>
  </si>
  <si>
    <t>EXTRAS PERSONAL TEMPORAL                    FUNDACION POR LA PAZ EN LA GUAJIRA</t>
  </si>
  <si>
    <t>COORDINADORA LOCAL -CDN              TRABAJADORA SOCIAL Y COORDINADORA DEL PROGRAMA HCB</t>
  </si>
  <si>
    <t>147984021-I</t>
  </si>
  <si>
    <t>ONSECO                   CAJA DE COMPENSACION FAMILIAR DEL CESAR</t>
  </si>
  <si>
    <t>03/03/2004   25/12/2006        01/12/2008         24/09/2009      08/01/2010       31/12/2011</t>
  </si>
  <si>
    <t>COORDINADORA CEREN                     COORD RED UNIDOS</t>
  </si>
  <si>
    <t>UNIVERSIDAD SIMON BOLIVAR</t>
  </si>
  <si>
    <t>CAMARA JUNIOR CORPORACION ELECTRICA DE LA COSTA CORELCA</t>
  </si>
  <si>
    <t>01/05/2013     31/12/2013 03/11/1992        23/02/1995</t>
  </si>
  <si>
    <t>LAS CERTIFICACIONES NO LE DAN EL TIEMPO REQUERIDO PARA TH ADICIONAL NI FUNCIONES ACORDES AL OBJETO</t>
  </si>
  <si>
    <t>GLORIA CECILIA RAMIREZ CASTRILLON</t>
  </si>
  <si>
    <t>ETNOEDUCADORA</t>
  </si>
  <si>
    <t>GIMNASIO BILINGÜE MODERNO</t>
  </si>
  <si>
    <t>DOCENTE</t>
  </si>
  <si>
    <t>01/07/2009        31/12/2009       01/02/2010  31/07/2010        01/09/2010     31/12/2010</t>
  </si>
  <si>
    <t>LA EXPERIENCIA CERTIFICA NO DA CUENTA DE TRABAJO CON PRIMERA INFANCIA Y/O FLIA</t>
  </si>
  <si>
    <t>GINA ROSELIA  ALDANA MARTIN</t>
  </si>
  <si>
    <t>LICENCIADA EN BIOLOGIA</t>
  </si>
  <si>
    <t>UNIVERSIDAD DISTRITAL FRACISCO JOSE DE CALDAS</t>
  </si>
  <si>
    <t>ORGANIZACIÓN WAYUU PAINWASHI FUNDACION HUMANISTA ERASMO DE ROTTERDAM</t>
  </si>
  <si>
    <t>20/01/2013 30/11/2013       15/02/2010    30/11/2010</t>
  </si>
  <si>
    <t>DOCENTE TECNOLOGA              DOCENTE</t>
  </si>
  <si>
    <t>MARIA ROSA REDONDO LOZANO</t>
  </si>
  <si>
    <t xml:space="preserve">NORMALISTA </t>
  </si>
  <si>
    <t>LA EXPERIENCIAS ALLEGADAS ESTAN ILEGIBLES Y NO APORTA ESTUDIOS PROFESIONALES</t>
  </si>
  <si>
    <t>1/2500</t>
  </si>
  <si>
    <t>ADMINISTRADOR DE EMPRESA</t>
  </si>
  <si>
    <t>GIOVANNY DE JESUS  DAZA MOLINA</t>
  </si>
  <si>
    <t>NO APORTO EXPERIENCIA</t>
  </si>
  <si>
    <t>ORGANIZACIÓN INTERNACIONAL PARA LAS MIGRACIONES OIM</t>
  </si>
  <si>
    <t>NAJ644 NAJ 581</t>
  </si>
  <si>
    <t>O</t>
  </si>
  <si>
    <t>201-212</t>
  </si>
  <si>
    <t>228-246</t>
  </si>
  <si>
    <t>LA EXPERIENCIA APORTADA NO CUMPLE CON EL OBJETO DE LA CONVOCATORIA</t>
  </si>
  <si>
    <t>247-261</t>
  </si>
  <si>
    <t>262-276</t>
  </si>
  <si>
    <t xml:space="preserve"> NO SE VALIDA EL MES DE SEPTIEMBRE DE 2009 POR ENCONTRARSE POR FUERA DEL PERIODO REQUERIDO(60 MESES). </t>
  </si>
  <si>
    <t>SOLO SE VALIDAN 2 MESES PORQUE 6 ESTAN TRASLAPADOS</t>
  </si>
  <si>
    <t>X</t>
  </si>
  <si>
    <t>LA EXPERIENCIA APORTADA NO CUMPLE EN EL  TIEMPO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</si>
</sst>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9"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color theme="1"/>
      <name val="Arial Narrow"/>
      <family val="2"/>
    </font>
    <font>
      <sz val="11"/>
      <color theme="1"/>
      <name val="Arial Narrow"/>
      <family val="2"/>
    </font>
    <font>
      <b/>
      <sz val="9"/>
      <color theme="1"/>
      <name val="Arial Narrow"/>
      <family val="2"/>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0"/>
      <color theme="1"/>
      <name val="Arial"/>
      <family val="2"/>
    </font>
    <font>
      <b/>
      <sz val="10"/>
      <color theme="1"/>
      <name val="Arial"/>
      <family val="2"/>
    </font>
    <font>
      <b/>
      <u/>
      <sz val="16"/>
      <color theme="1"/>
      <name val="Calibri"/>
      <family val="2"/>
      <scheme val="minor"/>
    </font>
    <font>
      <sz val="12"/>
      <color rgb="FF7030A0"/>
      <name val="Arial"/>
      <family val="2"/>
    </font>
    <font>
      <b/>
      <sz val="12"/>
      <name val="Arial"/>
      <family val="2"/>
    </font>
    <font>
      <sz val="12"/>
      <name val="Arial"/>
      <family val="2"/>
    </font>
    <font>
      <b/>
      <sz val="11"/>
      <name val="Calibri"/>
      <family val="2"/>
      <scheme val="minor"/>
    </font>
    <font>
      <sz val="9"/>
      <color rgb="FFFF0000"/>
      <name val="Calibri"/>
      <family val="2"/>
      <scheme val="minor"/>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5" tint="0.79998168889431442"/>
        <bgColor indexed="64"/>
      </patternFill>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5">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23" fillId="0" borderId="0" xfId="0" applyFont="1" applyAlignment="1">
      <alignment horizontal="center" vertical="center"/>
    </xf>
    <xf numFmtId="0" fontId="24" fillId="0" borderId="0" xfId="0" applyFont="1" applyAlignment="1">
      <alignment horizontal="justify" vertical="center"/>
    </xf>
    <xf numFmtId="0" fontId="25" fillId="5" borderId="18" xfId="0" applyFont="1" applyFill="1" applyBorder="1" applyAlignment="1">
      <alignment horizontal="center" vertical="center" wrapText="1"/>
    </xf>
    <xf numFmtId="0" fontId="25" fillId="0" borderId="18" xfId="0" applyFont="1" applyBorder="1" applyAlignment="1">
      <alignment horizontal="center" vertical="center" wrapText="1"/>
    </xf>
    <xf numFmtId="0" fontId="25" fillId="6" borderId="1"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6" fillId="7" borderId="19" xfId="0" applyFont="1" applyFill="1" applyBorder="1" applyAlignment="1">
      <alignment horizontal="center" vertical="center" wrapText="1"/>
    </xf>
    <xf numFmtId="0" fontId="26" fillId="7" borderId="22" xfId="0" applyFont="1" applyFill="1" applyBorder="1" applyAlignment="1">
      <alignment horizontal="center" vertical="center" wrapText="1"/>
    </xf>
    <xf numFmtId="0" fontId="26" fillId="0" borderId="22" xfId="0" applyFont="1" applyBorder="1" applyAlignment="1">
      <alignment horizontal="center" vertical="center" wrapText="1"/>
    </xf>
    <xf numFmtId="0" fontId="26" fillId="7" borderId="22" xfId="0" applyFont="1" applyFill="1" applyBorder="1" applyAlignment="1">
      <alignment horizontal="justify" vertical="center" wrapText="1"/>
    </xf>
    <xf numFmtId="0" fontId="25" fillId="0" borderId="0" xfId="0" applyFont="1" applyBorder="1" applyAlignment="1">
      <alignment horizontal="center" vertical="center" wrapText="1"/>
    </xf>
    <xf numFmtId="0" fontId="31" fillId="0" borderId="0" xfId="0" applyFont="1" applyAlignment="1">
      <alignment horizontal="justify" vertical="center"/>
    </xf>
    <xf numFmtId="0" fontId="25" fillId="6" borderId="1" xfId="0" applyFont="1" applyFill="1" applyBorder="1" applyAlignment="1">
      <alignment horizontal="center" vertical="center" wrapText="1"/>
    </xf>
    <xf numFmtId="0" fontId="0" fillId="0" borderId="1" xfId="0" applyBorder="1" applyAlignment="1">
      <alignment wrapText="1"/>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7" fillId="7" borderId="0" xfId="0" applyFont="1" applyFill="1" applyAlignment="1">
      <alignment vertical="center"/>
    </xf>
    <xf numFmtId="0" fontId="28" fillId="7" borderId="27" xfId="0" applyFont="1" applyFill="1" applyBorder="1" applyAlignment="1">
      <alignment vertical="center"/>
    </xf>
    <xf numFmtId="0" fontId="28" fillId="7" borderId="28" xfId="0" applyFont="1" applyFill="1" applyBorder="1" applyAlignment="1">
      <alignment horizontal="center" vertical="center" wrapText="1"/>
    </xf>
    <xf numFmtId="0" fontId="29" fillId="0" borderId="29" xfId="0" applyFont="1" applyBorder="1" applyAlignment="1">
      <alignment vertical="center" wrapText="1"/>
    </xf>
    <xf numFmtId="0" fontId="29" fillId="0" borderId="28" xfId="0" applyFont="1" applyBorder="1" applyAlignment="1">
      <alignment vertical="center"/>
    </xf>
    <xf numFmtId="0" fontId="28" fillId="7" borderId="29" xfId="0" applyFont="1" applyFill="1" applyBorder="1" applyAlignment="1">
      <alignment vertical="center"/>
    </xf>
    <xf numFmtId="0" fontId="29" fillId="7" borderId="28" xfId="0" applyFont="1" applyFill="1" applyBorder="1" applyAlignment="1">
      <alignment vertical="center"/>
    </xf>
    <xf numFmtId="0" fontId="29" fillId="7" borderId="0" xfId="0" applyFont="1" applyFill="1" applyAlignment="1">
      <alignment vertical="center"/>
    </xf>
    <xf numFmtId="0" fontId="29" fillId="7" borderId="29" xfId="0" applyFont="1" applyFill="1" applyBorder="1" applyAlignment="1">
      <alignment vertical="center"/>
    </xf>
    <xf numFmtId="0" fontId="28" fillId="7" borderId="30" xfId="0" applyFont="1" applyFill="1" applyBorder="1" applyAlignment="1">
      <alignment vertical="center"/>
    </xf>
    <xf numFmtId="0" fontId="28" fillId="7" borderId="33" xfId="0" applyFont="1" applyFill="1" applyBorder="1" applyAlignment="1">
      <alignment vertical="center"/>
    </xf>
    <xf numFmtId="0" fontId="28" fillId="7" borderId="0" xfId="0" applyFont="1" applyFill="1" applyAlignment="1">
      <alignment horizontal="center" vertical="center"/>
    </xf>
    <xf numFmtId="0" fontId="28" fillId="7" borderId="29" xfId="0" applyFont="1" applyFill="1" applyBorder="1" applyAlignment="1">
      <alignment horizontal="center" vertical="center"/>
    </xf>
    <xf numFmtId="0" fontId="29" fillId="7" borderId="25" xfId="0" applyFont="1" applyFill="1" applyBorder="1" applyAlignment="1">
      <alignment vertical="center"/>
    </xf>
    <xf numFmtId="0" fontId="29" fillId="8" borderId="26" xfId="0" applyFont="1" applyFill="1" applyBorder="1" applyAlignment="1">
      <alignment vertical="center"/>
    </xf>
    <xf numFmtId="0" fontId="29" fillId="7" borderId="27" xfId="0" applyFont="1" applyFill="1" applyBorder="1" applyAlignment="1">
      <alignment vertical="center"/>
    </xf>
    <xf numFmtId="0" fontId="29" fillId="8" borderId="0" xfId="0" applyFont="1" applyFill="1" applyAlignment="1">
      <alignment vertical="center"/>
    </xf>
    <xf numFmtId="0" fontId="29" fillId="7" borderId="33" xfId="0" applyFont="1" applyFill="1" applyBorder="1" applyAlignment="1">
      <alignment vertical="center"/>
    </xf>
    <xf numFmtId="0" fontId="29" fillId="8" borderId="35" xfId="0" applyFont="1" applyFill="1" applyBorder="1" applyAlignment="1">
      <alignment vertical="center"/>
    </xf>
    <xf numFmtId="0" fontId="29" fillId="7" borderId="36" xfId="0" applyFont="1" applyFill="1" applyBorder="1" applyAlignment="1">
      <alignment vertical="center"/>
    </xf>
    <xf numFmtId="0" fontId="28" fillId="7" borderId="28" xfId="0" applyFont="1" applyFill="1" applyBorder="1" applyAlignment="1">
      <alignment vertical="center"/>
    </xf>
    <xf numFmtId="0" fontId="29" fillId="8" borderId="0" xfId="0" applyFont="1" applyFill="1" applyAlignment="1">
      <alignment horizontal="center" vertical="center"/>
    </xf>
    <xf numFmtId="0" fontId="29" fillId="8" borderId="35" xfId="0" applyFont="1" applyFill="1" applyBorder="1" applyAlignment="1">
      <alignment horizontal="center" vertical="center"/>
    </xf>
    <xf numFmtId="0" fontId="28" fillId="7" borderId="36"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29" xfId="0" applyFont="1" applyBorder="1" applyAlignment="1">
      <alignment vertical="center"/>
    </xf>
    <xf numFmtId="0" fontId="29" fillId="7" borderId="35" xfId="0" applyFont="1" applyFill="1" applyBorder="1" applyAlignment="1">
      <alignment vertical="center" wrapText="1"/>
    </xf>
    <xf numFmtId="0" fontId="30" fillId="0" borderId="0" xfId="0" applyFont="1"/>
    <xf numFmtId="0" fontId="34"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35" fillId="7" borderId="33" xfId="0" applyFont="1" applyFill="1" applyBorder="1" applyAlignment="1">
      <alignment vertical="center"/>
    </xf>
    <xf numFmtId="0" fontId="35" fillId="7" borderId="33" xfId="0" applyFont="1" applyFill="1" applyBorder="1" applyAlignment="1">
      <alignment horizontal="center" vertical="center"/>
    </xf>
    <xf numFmtId="0" fontId="35" fillId="7" borderId="33" xfId="0" applyFont="1" applyFill="1" applyBorder="1" applyAlignment="1">
      <alignment vertical="center" wrapText="1"/>
    </xf>
    <xf numFmtId="0" fontId="1" fillId="0" borderId="0" xfId="0" applyFont="1" applyFill="1" applyBorder="1" applyAlignment="1">
      <alignment horizontal="center" vertical="center" wrapText="1"/>
    </xf>
    <xf numFmtId="49" fontId="37"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9" fillId="2" borderId="1" xfId="0" applyFont="1" applyFill="1" applyBorder="1" applyAlignment="1">
      <alignment horizontal="center" vertical="center" wrapText="1"/>
    </xf>
    <xf numFmtId="170" fontId="13" fillId="0" borderId="1" xfId="1"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70" fontId="38" fillId="0" borderId="1" xfId="1" applyNumberFormat="1" applyFont="1" applyFill="1" applyBorder="1" applyAlignment="1" applyProtection="1">
      <alignment horizontal="center" vertical="center" wrapText="1"/>
      <protection locked="0"/>
    </xf>
    <xf numFmtId="170" fontId="0" fillId="0" borderId="0" xfId="1" applyNumberFormat="1" applyFont="1" applyAlignment="1">
      <alignment vertical="center"/>
    </xf>
    <xf numFmtId="170" fontId="9" fillId="3" borderId="8" xfId="1" applyNumberFormat="1" applyFont="1" applyFill="1" applyBorder="1" applyAlignment="1" applyProtection="1">
      <alignment vertical="center"/>
      <protection locked="0"/>
    </xf>
    <xf numFmtId="170" fontId="9" fillId="0" borderId="8" xfId="1" applyNumberFormat="1" applyFont="1" applyFill="1" applyBorder="1" applyAlignment="1" applyProtection="1">
      <alignment horizontal="left" vertical="center"/>
      <protection locked="0"/>
    </xf>
    <xf numFmtId="170" fontId="0" fillId="0" borderId="0" xfId="1" applyNumberFormat="1" applyFont="1" applyAlignment="1">
      <alignment horizontal="center" vertical="center"/>
    </xf>
    <xf numFmtId="170" fontId="0" fillId="0" borderId="0" xfId="1" applyNumberFormat="1" applyFont="1" applyFill="1" applyBorder="1" applyAlignment="1">
      <alignment vertical="center" wrapText="1"/>
    </xf>
    <xf numFmtId="170" fontId="0" fillId="0" borderId="0" xfId="1" applyNumberFormat="1" applyFont="1" applyFill="1" applyBorder="1" applyAlignment="1">
      <alignment vertical="center"/>
    </xf>
    <xf numFmtId="170" fontId="0" fillId="0" borderId="0" xfId="1" applyNumberFormat="1" applyFont="1" applyFill="1" applyBorder="1" applyAlignment="1">
      <alignment horizontal="center" vertical="center"/>
    </xf>
    <xf numFmtId="170" fontId="0" fillId="0" borderId="0" xfId="1" applyNumberFormat="1" applyFont="1" applyBorder="1" applyAlignment="1">
      <alignment vertical="center"/>
    </xf>
    <xf numFmtId="170" fontId="19" fillId="0" borderId="0" xfId="1" applyNumberFormat="1" applyFont="1" applyBorder="1" applyAlignment="1">
      <alignment horizontal="center" vertical="center"/>
    </xf>
    <xf numFmtId="170" fontId="1" fillId="2" borderId="11" xfId="1" applyNumberFormat="1" applyFont="1" applyFill="1" applyBorder="1" applyAlignment="1">
      <alignment horizontal="center" vertical="center" wrapText="1"/>
    </xf>
    <xf numFmtId="170" fontId="18" fillId="0" borderId="1" xfId="1" applyNumberFormat="1" applyFont="1" applyFill="1" applyBorder="1" applyAlignment="1" applyProtection="1">
      <alignment horizontal="center" vertical="center" wrapText="1"/>
      <protection locked="0"/>
    </xf>
    <xf numFmtId="170" fontId="0" fillId="0" borderId="0" xfId="1" applyNumberFormat="1" applyFont="1" applyFill="1" applyAlignment="1">
      <alignment vertical="center"/>
    </xf>
    <xf numFmtId="170" fontId="15" fillId="0" borderId="0" xfId="1" applyNumberFormat="1" applyFont="1" applyFill="1" applyBorder="1" applyAlignment="1">
      <alignment horizontal="left" vertical="center"/>
    </xf>
    <xf numFmtId="170" fontId="1" fillId="2" borderId="5" xfId="1" applyNumberFormat="1" applyFont="1" applyFill="1" applyBorder="1" applyAlignment="1">
      <alignment horizontal="center" wrapText="1"/>
    </xf>
    <xf numFmtId="170" fontId="0" fillId="0" borderId="1" xfId="1" applyNumberFormat="1" applyFont="1" applyBorder="1" applyAlignment="1">
      <alignment vertical="center"/>
    </xf>
    <xf numFmtId="170" fontId="1" fillId="2" borderId="1" xfId="1" applyNumberFormat="1" applyFont="1" applyFill="1" applyBorder="1" applyAlignment="1">
      <alignment horizontal="center" vertical="center" wrapText="1"/>
    </xf>
    <xf numFmtId="1" fontId="38" fillId="0" borderId="1" xfId="0" applyNumberFormat="1" applyFont="1" applyFill="1" applyBorder="1" applyAlignment="1" applyProtection="1">
      <alignment horizontal="center" vertical="center" wrapText="1"/>
      <protection locked="0"/>
    </xf>
    <xf numFmtId="0" fontId="14" fillId="4" borderId="1" xfId="0" applyFont="1" applyFill="1" applyBorder="1" applyAlignment="1">
      <alignment horizontal="center" vertical="center" wrapText="1"/>
    </xf>
    <xf numFmtId="49" fontId="14" fillId="4" borderId="1" xfId="0" applyNumberFormat="1" applyFont="1" applyFill="1" applyBorder="1" applyAlignment="1" applyProtection="1">
      <alignment horizontal="center" vertical="center" wrapText="1"/>
      <protection locked="0"/>
    </xf>
    <xf numFmtId="170" fontId="13" fillId="4" borderId="1" xfId="1" applyNumberFormat="1" applyFont="1" applyFill="1" applyBorder="1" applyAlignment="1" applyProtection="1">
      <alignment horizontal="center" vertical="center" wrapText="1"/>
      <protection locked="0"/>
    </xf>
    <xf numFmtId="0" fontId="13" fillId="4" borderId="1" xfId="0" applyFont="1" applyFill="1" applyBorder="1" applyAlignment="1" applyProtection="1">
      <alignment horizontal="center" vertical="center" wrapText="1"/>
      <protection locked="0"/>
    </xf>
    <xf numFmtId="9" fontId="13" fillId="4" borderId="1" xfId="4" applyFont="1" applyFill="1" applyBorder="1" applyAlignment="1" applyProtection="1">
      <alignment horizontal="center" vertical="center" wrapText="1"/>
      <protection locked="0"/>
    </xf>
    <xf numFmtId="14" fontId="13" fillId="4" borderId="1" xfId="0" applyNumberFormat="1" applyFont="1" applyFill="1" applyBorder="1" applyAlignment="1" applyProtection="1">
      <alignment horizontal="center" vertical="center" wrapText="1"/>
      <protection locked="0"/>
    </xf>
    <xf numFmtId="15" fontId="13" fillId="4" borderId="1" xfId="0" applyNumberFormat="1" applyFont="1" applyFill="1" applyBorder="1" applyAlignment="1" applyProtection="1">
      <alignment horizontal="center" vertical="center" wrapText="1"/>
      <protection locked="0"/>
    </xf>
    <xf numFmtId="1" fontId="13" fillId="4" borderId="1" xfId="0" applyNumberFormat="1" applyFont="1" applyFill="1" applyBorder="1" applyAlignment="1" applyProtection="1">
      <alignment horizontal="center" vertical="center" wrapText="1"/>
      <protection locked="0"/>
    </xf>
    <xf numFmtId="2" fontId="13" fillId="4" borderId="1" xfId="0" applyNumberFormat="1" applyFont="1" applyFill="1" applyBorder="1" applyAlignment="1" applyProtection="1">
      <alignment horizontal="center" vertical="center" wrapText="1"/>
      <protection locked="0"/>
    </xf>
    <xf numFmtId="168" fontId="13" fillId="4" borderId="1" xfId="1" applyNumberFormat="1" applyFont="1" applyFill="1" applyBorder="1" applyAlignment="1">
      <alignment horizontal="right" vertical="center" wrapText="1"/>
    </xf>
    <xf numFmtId="0" fontId="11" fillId="4" borderId="1" xfId="0" applyFont="1" applyFill="1" applyBorder="1" applyAlignment="1">
      <alignment horizontal="left" vertical="center" wrapText="1"/>
    </xf>
    <xf numFmtId="0" fontId="11" fillId="4" borderId="0" xfId="0" applyFont="1" applyFill="1" applyBorder="1" applyAlignment="1">
      <alignment horizontal="left" vertical="center" wrapText="1"/>
    </xf>
    <xf numFmtId="0" fontId="14" fillId="4" borderId="0" xfId="0" applyFont="1" applyFill="1" applyAlignment="1">
      <alignment horizontal="left" vertical="center" wrapText="1"/>
    </xf>
    <xf numFmtId="168" fontId="13" fillId="11" borderId="1" xfId="1" applyNumberFormat="1" applyFont="1" applyFill="1" applyBorder="1" applyAlignment="1">
      <alignment horizontal="right" vertical="center" wrapText="1"/>
    </xf>
    <xf numFmtId="49" fontId="0" fillId="0" borderId="1" xfId="0" applyNumberFormat="1" applyFill="1" applyBorder="1" applyAlignment="1">
      <alignment horizontal="right" vertical="center"/>
    </xf>
    <xf numFmtId="170" fontId="0" fillId="0" borderId="1" xfId="0" applyNumberFormat="1" applyFill="1" applyBorder="1" applyAlignment="1">
      <alignment horizontal="right" vertical="center"/>
    </xf>
    <xf numFmtId="49" fontId="0" fillId="0" borderId="1" xfId="0" applyNumberFormat="1" applyBorder="1" applyAlignment="1">
      <alignment wrapText="1"/>
    </xf>
    <xf numFmtId="14" fontId="0" fillId="0" borderId="1" xfId="0" applyNumberFormat="1" applyBorder="1" applyAlignment="1"/>
    <xf numFmtId="0" fontId="0" fillId="0" borderId="0" xfId="0" applyAlignment="1">
      <alignment vertical="center" wrapText="1"/>
    </xf>
    <xf numFmtId="0" fontId="9" fillId="3" borderId="8" xfId="0" applyFont="1" applyFill="1" applyBorder="1" applyAlignment="1" applyProtection="1">
      <alignment vertical="center" wrapText="1"/>
      <protection locked="0"/>
    </xf>
    <xf numFmtId="0" fontId="9" fillId="0" borderId="8" xfId="0" applyFont="1" applyFill="1" applyBorder="1" applyAlignment="1" applyProtection="1">
      <alignment horizontal="left" vertical="center" wrapText="1"/>
      <protection locked="0"/>
    </xf>
    <xf numFmtId="0" fontId="0" fillId="0" borderId="0" xfId="0" applyAlignment="1">
      <alignment horizontal="center" vertical="center" wrapText="1"/>
    </xf>
    <xf numFmtId="167" fontId="0" fillId="0" borderId="0" xfId="0" applyNumberFormat="1" applyFill="1" applyBorder="1" applyAlignment="1">
      <alignment vertical="center" wrapText="1"/>
    </xf>
    <xf numFmtId="0" fontId="0" fillId="0" borderId="0" xfId="0" applyFill="1" applyBorder="1" applyAlignment="1">
      <alignment horizontal="center" vertical="center" wrapText="1"/>
    </xf>
    <xf numFmtId="0" fontId="0" fillId="0" borderId="0" xfId="0" applyBorder="1" applyAlignment="1">
      <alignment vertical="center" wrapText="1"/>
    </xf>
    <xf numFmtId="164" fontId="0" fillId="0" borderId="0" xfId="0" applyNumberFormat="1" applyBorder="1" applyAlignment="1">
      <alignment vertical="center" wrapText="1"/>
    </xf>
    <xf numFmtId="0" fontId="0" fillId="0" borderId="0" xfId="0" applyFill="1" applyAlignment="1">
      <alignment vertical="center" wrapText="1"/>
    </xf>
    <xf numFmtId="0" fontId="15" fillId="0" borderId="0" xfId="0" applyFont="1" applyFill="1" applyBorder="1" applyAlignment="1">
      <alignment horizontal="left" vertical="center" wrapText="1"/>
    </xf>
    <xf numFmtId="0" fontId="12" fillId="0" borderId="0" xfId="0" applyFont="1" applyFill="1" applyBorder="1" applyAlignment="1" applyProtection="1">
      <alignment horizontal="left" vertical="center" wrapText="1"/>
      <protection locked="0"/>
    </xf>
    <xf numFmtId="0" fontId="0" fillId="0" borderId="0" xfId="0" applyAlignment="1">
      <alignment wrapText="1"/>
    </xf>
    <xf numFmtId="0" fontId="0" fillId="0" borderId="1" xfId="0" applyFill="1" applyBorder="1" applyAlignment="1">
      <alignment horizontal="center" wrapText="1"/>
    </xf>
    <xf numFmtId="0" fontId="1" fillId="0" borderId="0" xfId="0" applyFont="1" applyBorder="1" applyAlignment="1">
      <alignment horizontal="center" vertical="center" wrapText="1"/>
    </xf>
    <xf numFmtId="3" fontId="0" fillId="3" borderId="1" xfId="0" applyNumberFormat="1" applyFill="1" applyBorder="1" applyAlignment="1">
      <alignment horizontal="right" vertical="center" wrapText="1"/>
    </xf>
    <xf numFmtId="0" fontId="1" fillId="0" borderId="1" xfId="0" applyFont="1" applyBorder="1" applyAlignment="1">
      <alignment wrapText="1"/>
    </xf>
    <xf numFmtId="0" fontId="1" fillId="0" borderId="1" xfId="0" applyFont="1" applyFill="1" applyBorder="1" applyAlignment="1">
      <alignment wrapText="1"/>
    </xf>
    <xf numFmtId="14" fontId="0" fillId="0" borderId="1" xfId="0" applyNumberFormat="1" applyFill="1" applyBorder="1" applyAlignment="1">
      <alignment wrapText="1"/>
    </xf>
    <xf numFmtId="0" fontId="0" fillId="0" borderId="1" xfId="0" applyBorder="1" applyAlignment="1">
      <alignment wrapText="1"/>
    </xf>
    <xf numFmtId="1" fontId="18" fillId="0" borderId="1" xfId="0" applyNumberFormat="1" applyFont="1" applyFill="1" applyBorder="1" applyAlignment="1" applyProtection="1">
      <alignment horizontal="center" vertical="center" wrapText="1"/>
      <protection locked="0"/>
    </xf>
    <xf numFmtId="49" fontId="0" fillId="0" borderId="0" xfId="0" applyNumberFormat="1" applyFill="1" applyAlignment="1">
      <alignment vertical="center" wrapText="1"/>
    </xf>
    <xf numFmtId="0" fontId="0" fillId="0" borderId="1" xfId="0" applyBorder="1" applyAlignment="1">
      <alignment wrapText="1"/>
    </xf>
    <xf numFmtId="0" fontId="23" fillId="0" borderId="0" xfId="0" applyFont="1" applyAlignment="1">
      <alignment horizontal="center" vertical="center"/>
    </xf>
    <xf numFmtId="0" fontId="24" fillId="0" borderId="0" xfId="0" applyFont="1" applyAlignment="1">
      <alignment horizontal="justify" vertical="center" wrapText="1"/>
    </xf>
    <xf numFmtId="0" fontId="25" fillId="5" borderId="1" xfId="0" applyFont="1" applyFill="1" applyBorder="1" applyAlignment="1">
      <alignment horizontal="center" vertical="center" wrapText="1"/>
    </xf>
    <xf numFmtId="0" fontId="0" fillId="0" borderId="1" xfId="0" applyBorder="1" applyAlignment="1">
      <alignment wrapText="1"/>
    </xf>
    <xf numFmtId="0" fontId="25" fillId="6" borderId="1" xfId="0" applyFont="1" applyFill="1" applyBorder="1" applyAlignment="1">
      <alignment horizontal="center" vertical="center" wrapText="1"/>
    </xf>
    <xf numFmtId="0" fontId="26" fillId="0" borderId="22" xfId="0" applyFont="1" applyBorder="1" applyAlignment="1">
      <alignment horizontal="left" vertical="justify" wrapText="1"/>
    </xf>
    <xf numFmtId="0" fontId="26" fillId="0" borderId="23" xfId="0" applyFont="1" applyBorder="1" applyAlignment="1">
      <alignment horizontal="left" vertical="justify" wrapText="1"/>
    </xf>
    <xf numFmtId="0" fontId="26" fillId="0" borderId="24" xfId="0" applyFont="1" applyBorder="1" applyAlignment="1">
      <alignment horizontal="left" vertical="justify" wrapText="1"/>
    </xf>
    <xf numFmtId="0" fontId="0" fillId="0" borderId="5" xfId="0" applyBorder="1" applyAlignment="1">
      <alignment horizontal="center"/>
    </xf>
    <xf numFmtId="0" fontId="0" fillId="0" borderId="40" xfId="0" applyBorder="1" applyAlignment="1">
      <alignment horizontal="center"/>
    </xf>
    <xf numFmtId="0" fontId="0" fillId="0" borderId="14" xfId="0" applyBorder="1" applyAlignment="1">
      <alignment horizontal="center"/>
    </xf>
    <xf numFmtId="0" fontId="0" fillId="0" borderId="1" xfId="0" applyBorder="1" applyAlignment="1">
      <alignment horizontal="center"/>
    </xf>
    <xf numFmtId="0" fontId="26" fillId="7" borderId="19" xfId="0" applyFont="1" applyFill="1" applyBorder="1" applyAlignment="1">
      <alignment horizontal="left" vertical="justify" wrapText="1"/>
    </xf>
    <xf numFmtId="0" fontId="26" fillId="7" borderId="20" xfId="0" applyFont="1" applyFill="1" applyBorder="1" applyAlignment="1">
      <alignment horizontal="left" vertical="justify" wrapText="1"/>
    </xf>
    <xf numFmtId="0" fontId="26" fillId="7" borderId="21" xfId="0" applyFont="1" applyFill="1" applyBorder="1" applyAlignment="1">
      <alignment horizontal="left" vertical="justify" wrapText="1"/>
    </xf>
    <xf numFmtId="0" fontId="26" fillId="7" borderId="22" xfId="0" applyFont="1" applyFill="1" applyBorder="1" applyAlignment="1">
      <alignment horizontal="left" vertical="justify" wrapText="1"/>
    </xf>
    <xf numFmtId="0" fontId="26" fillId="7" borderId="23" xfId="0" applyFont="1" applyFill="1" applyBorder="1" applyAlignment="1">
      <alignment horizontal="left" vertical="justify" wrapText="1"/>
    </xf>
    <xf numFmtId="0" fontId="26" fillId="7" borderId="24" xfId="0" applyFont="1" applyFill="1" applyBorder="1" applyAlignment="1">
      <alignment horizontal="left" vertical="justify" wrapText="1"/>
    </xf>
    <xf numFmtId="0" fontId="25" fillId="0" borderId="1" xfId="0" applyFont="1" applyBorder="1" applyAlignment="1">
      <alignment horizontal="center" vertical="center" wrapText="1"/>
    </xf>
    <xf numFmtId="0" fontId="33" fillId="10" borderId="0" xfId="0" applyFont="1" applyFill="1" applyAlignment="1">
      <alignment horizontal="center"/>
    </xf>
    <xf numFmtId="0" fontId="32" fillId="0" borderId="0" xfId="0" applyFont="1" applyAlignment="1">
      <alignment horizontal="center" vertical="center"/>
    </xf>
    <xf numFmtId="0" fontId="26" fillId="7" borderId="22" xfId="0" applyFont="1" applyFill="1" applyBorder="1" applyAlignment="1">
      <alignment horizontal="center" vertical="justify" wrapText="1"/>
    </xf>
    <xf numFmtId="0" fontId="26" fillId="7" borderId="23" xfId="0" applyFont="1" applyFill="1" applyBorder="1" applyAlignment="1">
      <alignment horizontal="center" vertical="justify" wrapText="1"/>
    </xf>
    <xf numFmtId="0" fontId="26" fillId="7" borderId="24" xfId="0" applyFont="1" applyFill="1" applyBorder="1" applyAlignment="1">
      <alignment horizontal="center" vertical="justify"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4" xfId="0" applyFont="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1" fillId="2" borderId="40"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28" xfId="0" applyBorder="1"/>
    <xf numFmtId="0" fontId="28" fillId="7" borderId="35" xfId="0" applyFont="1" applyFill="1" applyBorder="1" applyAlignment="1">
      <alignment vertical="center" wrapText="1"/>
    </xf>
    <xf numFmtId="0" fontId="28" fillId="7" borderId="34" xfId="0" applyFont="1" applyFill="1" applyBorder="1" applyAlignment="1">
      <alignment vertical="center" wrapText="1"/>
    </xf>
    <xf numFmtId="0" fontId="28" fillId="9" borderId="30" xfId="0" applyFont="1" applyFill="1" applyBorder="1" applyAlignment="1">
      <alignment horizontal="center" vertical="center"/>
    </xf>
    <xf numFmtId="0" fontId="28" fillId="9" borderId="32" xfId="0" applyFont="1" applyFill="1" applyBorder="1" applyAlignment="1">
      <alignment horizontal="center" vertical="center"/>
    </xf>
    <xf numFmtId="0" fontId="28" fillId="9" borderId="31" xfId="0" applyFont="1" applyFill="1" applyBorder="1" applyAlignment="1">
      <alignment horizontal="center" vertical="center"/>
    </xf>
    <xf numFmtId="0" fontId="29" fillId="7" borderId="38" xfId="0" applyFont="1" applyFill="1" applyBorder="1" applyAlignment="1">
      <alignment vertical="center"/>
    </xf>
    <xf numFmtId="0" fontId="28" fillId="7" borderId="25" xfId="0" applyFont="1" applyFill="1" applyBorder="1" applyAlignment="1">
      <alignment vertical="center"/>
    </xf>
    <xf numFmtId="0" fontId="28" fillId="7" borderId="33" xfId="0" applyFont="1" applyFill="1" applyBorder="1" applyAlignment="1">
      <alignment vertical="center"/>
    </xf>
    <xf numFmtId="0" fontId="28" fillId="7" borderId="26" xfId="0" applyFont="1" applyFill="1" applyBorder="1" applyAlignment="1">
      <alignment vertical="center" wrapText="1"/>
    </xf>
    <xf numFmtId="0" fontId="28" fillId="7" borderId="37" xfId="0" applyFont="1" applyFill="1" applyBorder="1" applyAlignment="1">
      <alignment vertical="center" wrapText="1"/>
    </xf>
    <xf numFmtId="0" fontId="29" fillId="7" borderId="39" xfId="0" applyFont="1" applyFill="1" applyBorder="1" applyAlignment="1">
      <alignment vertical="center"/>
    </xf>
    <xf numFmtId="0" fontId="28" fillId="7" borderId="25" xfId="0" applyFont="1" applyFill="1" applyBorder="1" applyAlignment="1">
      <alignment horizontal="center" vertical="center" wrapText="1"/>
    </xf>
    <xf numFmtId="0" fontId="28" fillId="7" borderId="26"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2" xfId="0" applyFont="1" applyFill="1" applyBorder="1" applyAlignment="1">
      <alignment horizontal="center" vertical="center" wrapText="1"/>
    </xf>
    <xf numFmtId="0" fontId="29" fillId="7" borderId="31" xfId="0" applyFont="1" applyFill="1" applyBorder="1" applyAlignment="1">
      <alignment horizontal="center" vertical="center" wrapText="1"/>
    </xf>
    <xf numFmtId="0" fontId="36" fillId="7" borderId="32" xfId="0" applyFont="1" applyFill="1" applyBorder="1" applyAlignment="1">
      <alignment horizontal="center" vertical="center" wrapText="1"/>
    </xf>
    <xf numFmtId="0" fontId="36" fillId="7" borderId="31" xfId="0" applyFont="1" applyFill="1" applyBorder="1" applyAlignment="1">
      <alignment horizontal="center" vertical="center" wrapText="1"/>
    </xf>
    <xf numFmtId="44" fontId="36" fillId="7" borderId="32" xfId="3" applyFont="1" applyFill="1" applyBorder="1" applyAlignment="1">
      <alignment horizontal="center" vertical="center" wrapText="1"/>
    </xf>
    <xf numFmtId="44" fontId="36" fillId="7" borderId="31" xfId="3"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1" xfId="0" applyFont="1" applyFill="1" applyBorder="1" applyAlignment="1">
      <alignment horizontal="center" vertical="center" wrapText="1"/>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8"/>
  <sheetViews>
    <sheetView workbookViewId="0">
      <selection activeCell="A46" sqref="A46:D46"/>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2" spans="1:12" ht="39.75" customHeight="1" x14ac:dyDescent="0.35">
      <c r="A2" s="239" t="s">
        <v>92</v>
      </c>
      <c r="B2" s="239"/>
      <c r="C2" s="239"/>
      <c r="D2" s="239"/>
      <c r="E2" s="239"/>
      <c r="F2" s="239"/>
      <c r="G2" s="239"/>
      <c r="H2" s="239"/>
      <c r="I2" s="239"/>
      <c r="J2" s="239"/>
      <c r="K2" s="239"/>
      <c r="L2" s="239"/>
    </row>
    <row r="4" spans="1:12" ht="16.5" x14ac:dyDescent="0.25">
      <c r="A4" s="220" t="s">
        <v>63</v>
      </c>
      <c r="B4" s="220"/>
      <c r="C4" s="220"/>
      <c r="D4" s="220"/>
      <c r="E4" s="220"/>
      <c r="F4" s="220"/>
      <c r="G4" s="220"/>
      <c r="H4" s="220"/>
      <c r="I4" s="220"/>
      <c r="J4" s="220"/>
      <c r="K4" s="220"/>
      <c r="L4" s="220"/>
    </row>
    <row r="5" spans="1:12" ht="16.5" x14ac:dyDescent="0.25">
      <c r="A5" s="77"/>
    </row>
    <row r="6" spans="1:12" ht="16.5" x14ac:dyDescent="0.25">
      <c r="A6" s="220" t="s">
        <v>64</v>
      </c>
      <c r="B6" s="220"/>
      <c r="C6" s="220"/>
      <c r="D6" s="220"/>
      <c r="E6" s="220"/>
      <c r="F6" s="220"/>
      <c r="G6" s="220"/>
      <c r="H6" s="220"/>
      <c r="I6" s="220"/>
      <c r="J6" s="220"/>
      <c r="K6" s="220"/>
      <c r="L6" s="220"/>
    </row>
    <row r="7" spans="1:12" ht="16.5" x14ac:dyDescent="0.25">
      <c r="A7" s="78"/>
    </row>
    <row r="8" spans="1:12" ht="109.5" customHeight="1" x14ac:dyDescent="0.25">
      <c r="A8" s="221" t="s">
        <v>138</v>
      </c>
      <c r="B8" s="221"/>
      <c r="C8" s="221"/>
      <c r="D8" s="221"/>
      <c r="E8" s="221"/>
      <c r="F8" s="221"/>
      <c r="G8" s="221"/>
      <c r="H8" s="221"/>
      <c r="I8" s="221"/>
      <c r="J8" s="221"/>
      <c r="K8" s="221"/>
      <c r="L8" s="221"/>
    </row>
    <row r="9" spans="1:12" ht="45.75" customHeight="1" x14ac:dyDescent="0.25">
      <c r="A9" s="221"/>
      <c r="B9" s="221"/>
      <c r="C9" s="221"/>
      <c r="D9" s="221"/>
      <c r="E9" s="221"/>
      <c r="F9" s="221"/>
      <c r="G9" s="221"/>
      <c r="H9" s="221"/>
      <c r="I9" s="221"/>
      <c r="J9" s="221"/>
      <c r="K9" s="221"/>
      <c r="L9" s="221"/>
    </row>
    <row r="10" spans="1:12" ht="28.5" customHeight="1" x14ac:dyDescent="0.25">
      <c r="A10" s="221" t="s">
        <v>95</v>
      </c>
      <c r="B10" s="221"/>
      <c r="C10" s="221"/>
      <c r="D10" s="221"/>
      <c r="E10" s="221"/>
      <c r="F10" s="221"/>
      <c r="G10" s="221"/>
      <c r="H10" s="221"/>
      <c r="I10" s="221"/>
      <c r="J10" s="221"/>
      <c r="K10" s="221"/>
      <c r="L10" s="221"/>
    </row>
    <row r="11" spans="1:12" ht="28.5" customHeight="1" x14ac:dyDescent="0.25">
      <c r="A11" s="221"/>
      <c r="B11" s="221"/>
      <c r="C11" s="221"/>
      <c r="D11" s="221"/>
      <c r="E11" s="221"/>
      <c r="F11" s="221"/>
      <c r="G11" s="221"/>
      <c r="H11" s="221"/>
      <c r="I11" s="221"/>
      <c r="J11" s="221"/>
      <c r="K11" s="221"/>
      <c r="L11" s="221"/>
    </row>
    <row r="12" spans="1:12" ht="15.75" thickBot="1" x14ac:dyDescent="0.3"/>
    <row r="13" spans="1:12" ht="15.75" thickBot="1" x14ac:dyDescent="0.3">
      <c r="A13" s="79" t="s">
        <v>65</v>
      </c>
      <c r="B13" s="222" t="s">
        <v>91</v>
      </c>
      <c r="C13" s="223"/>
      <c r="D13" s="223"/>
      <c r="E13" s="223"/>
      <c r="F13" s="223"/>
      <c r="G13" s="223"/>
      <c r="H13" s="223"/>
      <c r="I13" s="223"/>
      <c r="J13" s="223"/>
      <c r="K13" s="223"/>
      <c r="L13" s="223"/>
    </row>
    <row r="14" spans="1:12" ht="15.75" thickBot="1" x14ac:dyDescent="0.3">
      <c r="A14" s="80">
        <v>1</v>
      </c>
      <c r="B14" s="238"/>
      <c r="C14" s="238"/>
      <c r="D14" s="238"/>
      <c r="E14" s="238"/>
      <c r="F14" s="238"/>
      <c r="G14" s="238"/>
      <c r="H14" s="238"/>
      <c r="I14" s="238"/>
      <c r="J14" s="238"/>
      <c r="K14" s="238"/>
      <c r="L14" s="238"/>
    </row>
    <row r="15" spans="1:12" ht="15.75" thickBot="1" x14ac:dyDescent="0.3">
      <c r="A15" s="80">
        <v>2</v>
      </c>
      <c r="B15" s="238"/>
      <c r="C15" s="238"/>
      <c r="D15" s="238"/>
      <c r="E15" s="238"/>
      <c r="F15" s="238"/>
      <c r="G15" s="238"/>
      <c r="H15" s="238"/>
      <c r="I15" s="238"/>
      <c r="J15" s="238"/>
      <c r="K15" s="238"/>
      <c r="L15" s="238"/>
    </row>
    <row r="16" spans="1:12" ht="15.75" thickBot="1" x14ac:dyDescent="0.3">
      <c r="A16" s="80">
        <v>3</v>
      </c>
      <c r="B16" s="238"/>
      <c r="C16" s="238"/>
      <c r="D16" s="238"/>
      <c r="E16" s="238"/>
      <c r="F16" s="238"/>
      <c r="G16" s="238"/>
      <c r="H16" s="238"/>
      <c r="I16" s="238"/>
      <c r="J16" s="238"/>
      <c r="K16" s="238"/>
      <c r="L16" s="238"/>
    </row>
    <row r="17" spans="1:12" ht="15.75" thickBot="1" x14ac:dyDescent="0.3">
      <c r="A17" s="80">
        <v>4</v>
      </c>
      <c r="B17" s="238"/>
      <c r="C17" s="238"/>
      <c r="D17" s="238"/>
      <c r="E17" s="238"/>
      <c r="F17" s="238"/>
      <c r="G17" s="238"/>
      <c r="H17" s="238"/>
      <c r="I17" s="238"/>
      <c r="J17" s="238"/>
      <c r="K17" s="238"/>
      <c r="L17" s="238"/>
    </row>
    <row r="18" spans="1:12" ht="15.75" thickBot="1" x14ac:dyDescent="0.3">
      <c r="A18" s="80">
        <v>5</v>
      </c>
      <c r="B18" s="238"/>
      <c r="C18" s="238"/>
      <c r="D18" s="238"/>
      <c r="E18" s="238"/>
      <c r="F18" s="238"/>
      <c r="G18" s="238"/>
      <c r="H18" s="238"/>
      <c r="I18" s="238"/>
      <c r="J18" s="238"/>
      <c r="K18" s="238"/>
      <c r="L18" s="238"/>
    </row>
    <row r="19" spans="1:12" x14ac:dyDescent="0.25">
      <c r="A19" s="87"/>
      <c r="B19" s="87"/>
      <c r="C19" s="87"/>
      <c r="D19" s="87"/>
      <c r="E19" s="87"/>
      <c r="F19" s="87"/>
      <c r="G19" s="87"/>
      <c r="H19" s="87"/>
      <c r="I19" s="87"/>
      <c r="J19" s="87"/>
      <c r="K19" s="87"/>
      <c r="L19" s="87"/>
    </row>
    <row r="20" spans="1:12" x14ac:dyDescent="0.25">
      <c r="A20" s="88"/>
      <c r="B20" s="87"/>
      <c r="C20" s="87"/>
      <c r="D20" s="87"/>
      <c r="E20" s="87"/>
      <c r="F20" s="87"/>
      <c r="G20" s="87"/>
      <c r="H20" s="87"/>
      <c r="I20" s="87"/>
      <c r="J20" s="87"/>
      <c r="K20" s="87"/>
      <c r="L20" s="87"/>
    </row>
    <row r="21" spans="1:12" x14ac:dyDescent="0.25">
      <c r="A21" s="240" t="s">
        <v>90</v>
      </c>
      <c r="B21" s="240"/>
      <c r="C21" s="240"/>
      <c r="D21" s="240"/>
      <c r="E21" s="240"/>
      <c r="F21" s="240"/>
      <c r="G21" s="240"/>
      <c r="H21" s="240"/>
      <c r="I21" s="240"/>
      <c r="J21" s="240"/>
      <c r="K21" s="240"/>
      <c r="L21" s="240"/>
    </row>
    <row r="23" spans="1:12" ht="27" customHeight="1" x14ac:dyDescent="0.25">
      <c r="A23" s="224" t="s">
        <v>66</v>
      </c>
      <c r="B23" s="224"/>
      <c r="C23" s="224"/>
      <c r="D23" s="224"/>
      <c r="E23" s="82" t="s">
        <v>67</v>
      </c>
      <c r="F23" s="81" t="s">
        <v>68</v>
      </c>
      <c r="G23" s="81" t="s">
        <v>69</v>
      </c>
      <c r="H23" s="224" t="s">
        <v>3</v>
      </c>
      <c r="I23" s="224"/>
      <c r="J23" s="224"/>
      <c r="K23" s="224"/>
      <c r="L23" s="224"/>
    </row>
    <row r="24" spans="1:12" ht="30.75" customHeight="1" x14ac:dyDescent="0.25">
      <c r="A24" s="232" t="s">
        <v>99</v>
      </c>
      <c r="B24" s="233"/>
      <c r="C24" s="233"/>
      <c r="D24" s="234"/>
      <c r="E24" s="83"/>
      <c r="F24" s="1"/>
      <c r="G24" s="1"/>
      <c r="H24" s="231"/>
      <c r="I24" s="231"/>
      <c r="J24" s="231"/>
      <c r="K24" s="231"/>
      <c r="L24" s="231"/>
    </row>
    <row r="25" spans="1:12" ht="35.25" customHeight="1" x14ac:dyDescent="0.25">
      <c r="A25" s="235" t="s">
        <v>100</v>
      </c>
      <c r="B25" s="236"/>
      <c r="C25" s="236"/>
      <c r="D25" s="237"/>
      <c r="E25" s="84"/>
      <c r="F25" s="1"/>
      <c r="G25" s="1"/>
      <c r="H25" s="231"/>
      <c r="I25" s="231"/>
      <c r="J25" s="231"/>
      <c r="K25" s="231"/>
      <c r="L25" s="231"/>
    </row>
    <row r="26" spans="1:12" ht="24.75" customHeight="1" x14ac:dyDescent="0.25">
      <c r="A26" s="235" t="s">
        <v>139</v>
      </c>
      <c r="B26" s="236"/>
      <c r="C26" s="236"/>
      <c r="D26" s="237"/>
      <c r="E26" s="84"/>
      <c r="F26" s="1"/>
      <c r="G26" s="1"/>
      <c r="H26" s="231"/>
      <c r="I26" s="231"/>
      <c r="J26" s="231"/>
      <c r="K26" s="231"/>
      <c r="L26" s="231"/>
    </row>
    <row r="27" spans="1:12" ht="27" customHeight="1" x14ac:dyDescent="0.25">
      <c r="A27" s="225" t="s">
        <v>70</v>
      </c>
      <c r="B27" s="226"/>
      <c r="C27" s="226"/>
      <c r="D27" s="227"/>
      <c r="E27" s="85"/>
      <c r="F27" s="1"/>
      <c r="G27" s="1"/>
      <c r="H27" s="231"/>
      <c r="I27" s="231"/>
      <c r="J27" s="231"/>
      <c r="K27" s="231"/>
      <c r="L27" s="231"/>
    </row>
    <row r="28" spans="1:12" ht="20.25" customHeight="1" x14ac:dyDescent="0.25">
      <c r="A28" s="225" t="s">
        <v>94</v>
      </c>
      <c r="B28" s="226"/>
      <c r="C28" s="226"/>
      <c r="D28" s="227"/>
      <c r="E28" s="85"/>
      <c r="F28" s="1"/>
      <c r="G28" s="1"/>
      <c r="H28" s="228"/>
      <c r="I28" s="229"/>
      <c r="J28" s="229"/>
      <c r="K28" s="229"/>
      <c r="L28" s="230"/>
    </row>
    <row r="29" spans="1:12" ht="28.5" customHeight="1" x14ac:dyDescent="0.25">
      <c r="A29" s="225" t="s">
        <v>140</v>
      </c>
      <c r="B29" s="226"/>
      <c r="C29" s="226"/>
      <c r="D29" s="227"/>
      <c r="E29" s="85"/>
      <c r="F29" s="1"/>
      <c r="G29" s="1"/>
      <c r="H29" s="231"/>
      <c r="I29" s="231"/>
      <c r="J29" s="231"/>
      <c r="K29" s="231"/>
      <c r="L29" s="231"/>
    </row>
    <row r="30" spans="1:12" ht="28.5" customHeight="1" x14ac:dyDescent="0.25">
      <c r="A30" s="225" t="s">
        <v>97</v>
      </c>
      <c r="B30" s="226"/>
      <c r="C30" s="226"/>
      <c r="D30" s="227"/>
      <c r="E30" s="85"/>
      <c r="F30" s="1"/>
      <c r="G30" s="1"/>
      <c r="H30" s="228"/>
      <c r="I30" s="229"/>
      <c r="J30" s="229"/>
      <c r="K30" s="229"/>
      <c r="L30" s="230"/>
    </row>
    <row r="31" spans="1:12" ht="15.75" customHeight="1" x14ac:dyDescent="0.25">
      <c r="A31" s="235" t="s">
        <v>71</v>
      </c>
      <c r="B31" s="236"/>
      <c r="C31" s="236"/>
      <c r="D31" s="237"/>
      <c r="E31" s="84"/>
      <c r="F31" s="1"/>
      <c r="G31" s="1"/>
      <c r="H31" s="231"/>
      <c r="I31" s="231"/>
      <c r="J31" s="231"/>
      <c r="K31" s="231"/>
      <c r="L31" s="231"/>
    </row>
    <row r="32" spans="1:12" ht="19.5" customHeight="1" x14ac:dyDescent="0.25">
      <c r="A32" s="235" t="s">
        <v>72</v>
      </c>
      <c r="B32" s="236"/>
      <c r="C32" s="236"/>
      <c r="D32" s="237"/>
      <c r="E32" s="84"/>
      <c r="F32" s="1"/>
      <c r="G32" s="1"/>
      <c r="H32" s="231"/>
      <c r="I32" s="231"/>
      <c r="J32" s="231"/>
      <c r="K32" s="231"/>
      <c r="L32" s="231"/>
    </row>
    <row r="33" spans="1:12" ht="27.75" customHeight="1" x14ac:dyDescent="0.25">
      <c r="A33" s="235" t="s">
        <v>73</v>
      </c>
      <c r="B33" s="236"/>
      <c r="C33" s="236"/>
      <c r="D33" s="237"/>
      <c r="E33" s="84"/>
      <c r="F33" s="1"/>
      <c r="G33" s="1"/>
      <c r="H33" s="231"/>
      <c r="I33" s="231"/>
      <c r="J33" s="231"/>
      <c r="K33" s="231"/>
      <c r="L33" s="231"/>
    </row>
    <row r="34" spans="1:12" ht="61.5" customHeight="1" x14ac:dyDescent="0.25">
      <c r="A34" s="235" t="s">
        <v>74</v>
      </c>
      <c r="B34" s="236"/>
      <c r="C34" s="236"/>
      <c r="D34" s="237"/>
      <c r="E34" s="84"/>
      <c r="F34" s="1"/>
      <c r="G34" s="1"/>
      <c r="H34" s="231"/>
      <c r="I34" s="231"/>
      <c r="J34" s="231"/>
      <c r="K34" s="231"/>
      <c r="L34" s="231"/>
    </row>
    <row r="35" spans="1:12" ht="17.25" customHeight="1" x14ac:dyDescent="0.25">
      <c r="A35" s="235" t="s">
        <v>75</v>
      </c>
      <c r="B35" s="236"/>
      <c r="C35" s="236"/>
      <c r="D35" s="237"/>
      <c r="E35" s="84"/>
      <c r="F35" s="1"/>
      <c r="G35" s="1"/>
      <c r="H35" s="231"/>
      <c r="I35" s="231"/>
      <c r="J35" s="231"/>
      <c r="K35" s="231"/>
      <c r="L35" s="231"/>
    </row>
    <row r="36" spans="1:12" ht="24" customHeight="1" x14ac:dyDescent="0.25">
      <c r="A36" s="241" t="s">
        <v>96</v>
      </c>
      <c r="B36" s="242"/>
      <c r="C36" s="242"/>
      <c r="D36" s="243"/>
      <c r="E36" s="84"/>
      <c r="F36" s="1"/>
      <c r="G36" s="1"/>
      <c r="H36" s="228"/>
      <c r="I36" s="229"/>
      <c r="J36" s="229"/>
      <c r="K36" s="229"/>
      <c r="L36" s="230"/>
    </row>
    <row r="37" spans="1:12" ht="24" customHeight="1" x14ac:dyDescent="0.25">
      <c r="A37" s="235" t="s">
        <v>101</v>
      </c>
      <c r="B37" s="236"/>
      <c r="C37" s="236"/>
      <c r="D37" s="237"/>
      <c r="E37" s="84"/>
      <c r="F37" s="1"/>
      <c r="G37" s="1"/>
      <c r="H37" s="228"/>
      <c r="I37" s="229"/>
      <c r="J37" s="229"/>
      <c r="K37" s="229"/>
      <c r="L37" s="230"/>
    </row>
    <row r="38" spans="1:12" ht="28.5" customHeight="1" x14ac:dyDescent="0.25">
      <c r="A38" s="235" t="s">
        <v>102</v>
      </c>
      <c r="B38" s="236"/>
      <c r="C38" s="236"/>
      <c r="D38" s="237"/>
      <c r="E38" s="86"/>
      <c r="F38" s="1"/>
      <c r="G38" s="1"/>
      <c r="H38" s="231"/>
      <c r="I38" s="231"/>
      <c r="J38" s="231"/>
      <c r="K38" s="231"/>
      <c r="L38" s="231"/>
    </row>
    <row r="41" spans="1:12" x14ac:dyDescent="0.25">
      <c r="A41" s="240" t="s">
        <v>98</v>
      </c>
      <c r="B41" s="240"/>
      <c r="C41" s="240"/>
      <c r="D41" s="240"/>
      <c r="E41" s="240"/>
      <c r="F41" s="240"/>
      <c r="G41" s="240"/>
      <c r="H41" s="240"/>
      <c r="I41" s="240"/>
      <c r="J41" s="240"/>
      <c r="K41" s="240"/>
      <c r="L41" s="240"/>
    </row>
    <row r="43" spans="1:12" ht="15" customHeight="1" x14ac:dyDescent="0.25">
      <c r="A43" s="224" t="s">
        <v>66</v>
      </c>
      <c r="B43" s="224"/>
      <c r="C43" s="224"/>
      <c r="D43" s="224"/>
      <c r="E43" s="82" t="s">
        <v>67</v>
      </c>
      <c r="F43" s="89" t="s">
        <v>68</v>
      </c>
      <c r="G43" s="89" t="s">
        <v>69</v>
      </c>
      <c r="H43" s="224" t="s">
        <v>3</v>
      </c>
      <c r="I43" s="224"/>
      <c r="J43" s="224"/>
      <c r="K43" s="224"/>
      <c r="L43" s="224"/>
    </row>
    <row r="44" spans="1:12" ht="30" customHeight="1" x14ac:dyDescent="0.25">
      <c r="A44" s="232" t="s">
        <v>99</v>
      </c>
      <c r="B44" s="233"/>
      <c r="C44" s="233"/>
      <c r="D44" s="234"/>
      <c r="E44" s="83"/>
      <c r="F44" s="1"/>
      <c r="G44" s="1"/>
      <c r="H44" s="231"/>
      <c r="I44" s="231"/>
      <c r="J44" s="231"/>
      <c r="K44" s="231"/>
      <c r="L44" s="231"/>
    </row>
    <row r="45" spans="1:12" ht="15" customHeight="1" x14ac:dyDescent="0.25">
      <c r="A45" s="235" t="s">
        <v>100</v>
      </c>
      <c r="B45" s="236"/>
      <c r="C45" s="236"/>
      <c r="D45" s="237"/>
      <c r="E45" s="84"/>
      <c r="F45" s="1"/>
      <c r="G45" s="1"/>
      <c r="H45" s="231"/>
      <c r="I45" s="231"/>
      <c r="J45" s="231"/>
      <c r="K45" s="231"/>
      <c r="L45" s="231"/>
    </row>
    <row r="46" spans="1:12" ht="15" customHeight="1" x14ac:dyDescent="0.25">
      <c r="A46" s="235" t="s">
        <v>139</v>
      </c>
      <c r="B46" s="236"/>
      <c r="C46" s="236"/>
      <c r="D46" s="237"/>
      <c r="E46" s="84"/>
      <c r="F46" s="1"/>
      <c r="G46" s="1"/>
      <c r="H46" s="231"/>
      <c r="I46" s="231"/>
      <c r="J46" s="231"/>
      <c r="K46" s="231"/>
      <c r="L46" s="231"/>
    </row>
    <row r="47" spans="1:12" ht="15" customHeight="1" x14ac:dyDescent="0.25">
      <c r="A47" s="225" t="s">
        <v>70</v>
      </c>
      <c r="B47" s="226"/>
      <c r="C47" s="226"/>
      <c r="D47" s="227"/>
      <c r="E47" s="85"/>
      <c r="F47" s="1"/>
      <c r="G47" s="1"/>
      <c r="H47" s="231"/>
      <c r="I47" s="231"/>
      <c r="J47" s="231"/>
      <c r="K47" s="231"/>
      <c r="L47" s="231"/>
    </row>
    <row r="48" spans="1:12" ht="15" customHeight="1" x14ac:dyDescent="0.25">
      <c r="A48" s="225" t="s">
        <v>94</v>
      </c>
      <c r="B48" s="226"/>
      <c r="C48" s="226"/>
      <c r="D48" s="227"/>
      <c r="E48" s="85"/>
      <c r="F48" s="1"/>
      <c r="G48" s="1"/>
      <c r="H48" s="228"/>
      <c r="I48" s="229"/>
      <c r="J48" s="229"/>
      <c r="K48" s="229"/>
      <c r="L48" s="230"/>
    </row>
    <row r="49" spans="1:12" ht="37.5" customHeight="1" x14ac:dyDescent="0.25">
      <c r="A49" s="225" t="s">
        <v>140</v>
      </c>
      <c r="B49" s="226"/>
      <c r="C49" s="226"/>
      <c r="D49" s="227"/>
      <c r="E49" s="85"/>
      <c r="F49" s="1"/>
      <c r="G49" s="1"/>
      <c r="H49" s="231"/>
      <c r="I49" s="231"/>
      <c r="J49" s="231"/>
      <c r="K49" s="231"/>
      <c r="L49" s="231"/>
    </row>
    <row r="50" spans="1:12" ht="15" customHeight="1" x14ac:dyDescent="0.25">
      <c r="A50" s="225" t="s">
        <v>97</v>
      </c>
      <c r="B50" s="226"/>
      <c r="C50" s="226"/>
      <c r="D50" s="227"/>
      <c r="E50" s="85"/>
      <c r="F50" s="1"/>
      <c r="G50" s="1"/>
      <c r="H50" s="228"/>
      <c r="I50" s="229"/>
      <c r="J50" s="229"/>
      <c r="K50" s="229"/>
      <c r="L50" s="230"/>
    </row>
    <row r="51" spans="1:12" ht="15" customHeight="1" x14ac:dyDescent="0.25">
      <c r="A51" s="235" t="s">
        <v>71</v>
      </c>
      <c r="B51" s="236"/>
      <c r="C51" s="236"/>
      <c r="D51" s="237"/>
      <c r="E51" s="84"/>
      <c r="F51" s="1"/>
      <c r="G51" s="1"/>
      <c r="H51" s="231"/>
      <c r="I51" s="231"/>
      <c r="J51" s="231"/>
      <c r="K51" s="231"/>
      <c r="L51" s="231"/>
    </row>
    <row r="52" spans="1:12" ht="15" customHeight="1" x14ac:dyDescent="0.25">
      <c r="A52" s="235" t="s">
        <v>72</v>
      </c>
      <c r="B52" s="236"/>
      <c r="C52" s="236"/>
      <c r="D52" s="237"/>
      <c r="E52" s="84"/>
      <c r="F52" s="1"/>
      <c r="G52" s="1"/>
      <c r="H52" s="231"/>
      <c r="I52" s="231"/>
      <c r="J52" s="231"/>
      <c r="K52" s="231"/>
      <c r="L52" s="231"/>
    </row>
    <row r="53" spans="1:12" ht="15" customHeight="1" x14ac:dyDescent="0.25">
      <c r="A53" s="235" t="s">
        <v>73</v>
      </c>
      <c r="B53" s="236"/>
      <c r="C53" s="236"/>
      <c r="D53" s="237"/>
      <c r="E53" s="84"/>
      <c r="F53" s="1"/>
      <c r="G53" s="1"/>
      <c r="H53" s="231"/>
      <c r="I53" s="231"/>
      <c r="J53" s="231"/>
      <c r="K53" s="231"/>
      <c r="L53" s="231"/>
    </row>
    <row r="54" spans="1:12" ht="15" customHeight="1" x14ac:dyDescent="0.25">
      <c r="A54" s="235" t="s">
        <v>74</v>
      </c>
      <c r="B54" s="236"/>
      <c r="C54" s="236"/>
      <c r="D54" s="237"/>
      <c r="E54" s="84"/>
      <c r="F54" s="1"/>
      <c r="G54" s="1"/>
      <c r="H54" s="231"/>
      <c r="I54" s="231"/>
      <c r="J54" s="231"/>
      <c r="K54" s="231"/>
      <c r="L54" s="231"/>
    </row>
    <row r="55" spans="1:12" ht="15" customHeight="1" x14ac:dyDescent="0.25">
      <c r="A55" s="235" t="s">
        <v>75</v>
      </c>
      <c r="B55" s="236"/>
      <c r="C55" s="236"/>
      <c r="D55" s="237"/>
      <c r="E55" s="84"/>
      <c r="F55" s="1"/>
      <c r="G55" s="1"/>
      <c r="H55" s="231"/>
      <c r="I55" s="231"/>
      <c r="J55" s="231"/>
      <c r="K55" s="231"/>
      <c r="L55" s="231"/>
    </row>
    <row r="56" spans="1:12" ht="15" customHeight="1" x14ac:dyDescent="0.25">
      <c r="A56" s="241" t="s">
        <v>96</v>
      </c>
      <c r="B56" s="242"/>
      <c r="C56" s="242"/>
      <c r="D56" s="243"/>
      <c r="E56" s="84"/>
      <c r="F56" s="1"/>
      <c r="G56" s="1"/>
      <c r="H56" s="228"/>
      <c r="I56" s="229"/>
      <c r="J56" s="229"/>
      <c r="K56" s="229"/>
      <c r="L56" s="230"/>
    </row>
    <row r="57" spans="1:12" ht="15" customHeight="1" x14ac:dyDescent="0.25">
      <c r="A57" s="235" t="s">
        <v>101</v>
      </c>
      <c r="B57" s="236"/>
      <c r="C57" s="236"/>
      <c r="D57" s="237"/>
      <c r="E57" s="84"/>
      <c r="F57" s="1"/>
      <c r="G57" s="1"/>
      <c r="H57" s="228"/>
      <c r="I57" s="229"/>
      <c r="J57" s="229"/>
      <c r="K57" s="229"/>
      <c r="L57" s="230"/>
    </row>
    <row r="58" spans="1:12" ht="15" customHeight="1" x14ac:dyDescent="0.25">
      <c r="A58" s="235" t="s">
        <v>102</v>
      </c>
      <c r="B58" s="236"/>
      <c r="C58" s="236"/>
      <c r="D58" s="237"/>
      <c r="E58" s="86"/>
      <c r="F58" s="1"/>
      <c r="G58" s="1"/>
      <c r="H58" s="231"/>
      <c r="I58" s="231"/>
      <c r="J58" s="231"/>
      <c r="K58" s="231"/>
      <c r="L58" s="231"/>
    </row>
  </sheetData>
  <mergeCells count="77">
    <mergeCell ref="A57:D57"/>
    <mergeCell ref="A58:D58"/>
    <mergeCell ref="H58:L58"/>
    <mergeCell ref="H57:L57"/>
    <mergeCell ref="H37:L37"/>
    <mergeCell ref="A54:D54"/>
    <mergeCell ref="H54:L54"/>
    <mergeCell ref="A55:D55"/>
    <mergeCell ref="H55:L55"/>
    <mergeCell ref="A56:D56"/>
    <mergeCell ref="H56:L56"/>
    <mergeCell ref="A51:D51"/>
    <mergeCell ref="H51:L51"/>
    <mergeCell ref="A52:D52"/>
    <mergeCell ref="H52:L52"/>
    <mergeCell ref="A53:D53"/>
    <mergeCell ref="H53:L53"/>
    <mergeCell ref="A48:D48"/>
    <mergeCell ref="H48:L48"/>
    <mergeCell ref="A49:D49"/>
    <mergeCell ref="H49:L49"/>
    <mergeCell ref="A50:D50"/>
    <mergeCell ref="H50:L50"/>
    <mergeCell ref="A45:D45"/>
    <mergeCell ref="H45:L45"/>
    <mergeCell ref="A46:D46"/>
    <mergeCell ref="H46:L46"/>
    <mergeCell ref="A47:D47"/>
    <mergeCell ref="H47:L47"/>
    <mergeCell ref="A41:L41"/>
    <mergeCell ref="A43:D43"/>
    <mergeCell ref="H43:L43"/>
    <mergeCell ref="A44:D44"/>
    <mergeCell ref="H44:L44"/>
    <mergeCell ref="H36:L36"/>
    <mergeCell ref="A36:D36"/>
    <mergeCell ref="A37:D37"/>
    <mergeCell ref="A30:D30"/>
    <mergeCell ref="H30:L30"/>
    <mergeCell ref="A31:D31"/>
    <mergeCell ref="H38:L38"/>
    <mergeCell ref="A2:L2"/>
    <mergeCell ref="A21:L21"/>
    <mergeCell ref="H29:L29"/>
    <mergeCell ref="H31:L31"/>
    <mergeCell ref="H32:L32"/>
    <mergeCell ref="H33:L33"/>
    <mergeCell ref="H34:L34"/>
    <mergeCell ref="H35:L35"/>
    <mergeCell ref="A32:D32"/>
    <mergeCell ref="A33:D33"/>
    <mergeCell ref="A34:D34"/>
    <mergeCell ref="A35:D35"/>
    <mergeCell ref="A38:D38"/>
    <mergeCell ref="H23:L23"/>
    <mergeCell ref="A29:D29"/>
    <mergeCell ref="B14:L14"/>
    <mergeCell ref="B15:L15"/>
    <mergeCell ref="B16:L16"/>
    <mergeCell ref="B17:L17"/>
    <mergeCell ref="B18:L18"/>
    <mergeCell ref="A23:D23"/>
    <mergeCell ref="A28:D28"/>
    <mergeCell ref="H28:L28"/>
    <mergeCell ref="H25:L25"/>
    <mergeCell ref="H26:L26"/>
    <mergeCell ref="H27:L27"/>
    <mergeCell ref="A24:D24"/>
    <mergeCell ref="A25:D25"/>
    <mergeCell ref="A26:D26"/>
    <mergeCell ref="H24:L24"/>
    <mergeCell ref="A27:D27"/>
    <mergeCell ref="A4:L4"/>
    <mergeCell ref="A6:L6"/>
    <mergeCell ref="A8:L9"/>
    <mergeCell ref="A10:L11"/>
    <mergeCell ref="B13:L13"/>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1"/>
  <sheetViews>
    <sheetView tabSelected="1" topLeftCell="B1" zoomScale="84" zoomScaleNormal="70" workbookViewId="0">
      <selection activeCell="G12" sqref="G12"/>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198" customWidth="1"/>
    <col min="8" max="8" width="24.5703125" style="9" customWidth="1"/>
    <col min="9" max="9" width="24" style="9" customWidth="1"/>
    <col min="10" max="10" width="20.28515625" style="198" customWidth="1"/>
    <col min="11" max="11" width="14.7109375" style="198" bestFit="1" customWidth="1"/>
    <col min="12" max="12" width="18.7109375" style="198" customWidth="1"/>
    <col min="13" max="13" width="18.7109375" style="163"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2" t="s">
        <v>61</v>
      </c>
      <c r="C2" s="253"/>
      <c r="D2" s="253"/>
      <c r="E2" s="253"/>
      <c r="F2" s="253"/>
      <c r="G2" s="253"/>
      <c r="H2" s="253"/>
      <c r="I2" s="253"/>
      <c r="J2" s="253"/>
      <c r="K2" s="253"/>
      <c r="L2" s="253"/>
      <c r="M2" s="253"/>
      <c r="N2" s="253"/>
      <c r="O2" s="253"/>
      <c r="P2" s="253"/>
    </row>
    <row r="4" spans="2:16" ht="26.25" x14ac:dyDescent="0.25">
      <c r="B4" s="252" t="s">
        <v>47</v>
      </c>
      <c r="C4" s="253"/>
      <c r="D4" s="253"/>
      <c r="E4" s="253"/>
      <c r="F4" s="253"/>
      <c r="G4" s="253"/>
      <c r="H4" s="253"/>
      <c r="I4" s="253"/>
      <c r="J4" s="253"/>
      <c r="K4" s="253"/>
      <c r="L4" s="253"/>
      <c r="M4" s="253"/>
      <c r="N4" s="253"/>
      <c r="O4" s="253"/>
      <c r="P4" s="253"/>
    </row>
    <row r="5" spans="2:16" ht="15.75" thickBot="1" x14ac:dyDescent="0.3"/>
    <row r="6" spans="2:16" ht="21.75" thickBot="1" x14ac:dyDescent="0.3">
      <c r="B6" s="11" t="s">
        <v>4</v>
      </c>
      <c r="C6" s="273" t="s">
        <v>167</v>
      </c>
      <c r="D6" s="273"/>
      <c r="E6" s="273"/>
      <c r="F6" s="273"/>
      <c r="G6" s="273"/>
      <c r="H6" s="273"/>
      <c r="I6" s="273"/>
      <c r="J6" s="273"/>
      <c r="K6" s="273"/>
      <c r="L6" s="273"/>
      <c r="M6" s="273"/>
      <c r="N6" s="274"/>
    </row>
    <row r="7" spans="2:16" ht="16.5" thickBot="1" x14ac:dyDescent="0.3">
      <c r="B7" s="12" t="s">
        <v>5</v>
      </c>
      <c r="C7" s="273"/>
      <c r="D7" s="273"/>
      <c r="E7" s="273"/>
      <c r="F7" s="273"/>
      <c r="G7" s="273"/>
      <c r="H7" s="273"/>
      <c r="I7" s="273"/>
      <c r="J7" s="273"/>
      <c r="K7" s="273"/>
      <c r="L7" s="273"/>
      <c r="M7" s="273"/>
      <c r="N7" s="274"/>
    </row>
    <row r="8" spans="2:16" ht="16.5" thickBot="1" x14ac:dyDescent="0.3">
      <c r="B8" s="12" t="s">
        <v>6</v>
      </c>
      <c r="C8" s="273"/>
      <c r="D8" s="273"/>
      <c r="E8" s="273"/>
      <c r="F8" s="273"/>
      <c r="G8" s="273"/>
      <c r="H8" s="273"/>
      <c r="I8" s="273"/>
      <c r="J8" s="273"/>
      <c r="K8" s="273"/>
      <c r="L8" s="273"/>
      <c r="M8" s="273"/>
      <c r="N8" s="274"/>
    </row>
    <row r="9" spans="2:16" ht="16.5" thickBot="1" x14ac:dyDescent="0.3">
      <c r="B9" s="12" t="s">
        <v>7</v>
      </c>
      <c r="C9" s="273"/>
      <c r="D9" s="273"/>
      <c r="E9" s="273"/>
      <c r="F9" s="273"/>
      <c r="G9" s="273"/>
      <c r="H9" s="273"/>
      <c r="I9" s="273"/>
      <c r="J9" s="273"/>
      <c r="K9" s="273"/>
      <c r="L9" s="273"/>
      <c r="M9" s="273"/>
      <c r="N9" s="274"/>
    </row>
    <row r="10" spans="2:16" ht="16.5" thickBot="1" x14ac:dyDescent="0.3">
      <c r="B10" s="12" t="s">
        <v>8</v>
      </c>
      <c r="C10" s="275">
        <v>25</v>
      </c>
      <c r="D10" s="275"/>
      <c r="E10" s="276"/>
      <c r="F10" s="199"/>
      <c r="G10" s="199"/>
      <c r="H10" s="34"/>
      <c r="I10" s="34"/>
      <c r="J10" s="199"/>
      <c r="K10" s="199"/>
      <c r="L10" s="199"/>
      <c r="M10" s="164"/>
      <c r="N10" s="35"/>
    </row>
    <row r="11" spans="2:16" ht="16.5" thickBot="1" x14ac:dyDescent="0.3">
      <c r="B11" s="14" t="s">
        <v>9</v>
      </c>
      <c r="C11" s="15">
        <v>41977</v>
      </c>
      <c r="D11" s="16"/>
      <c r="E11" s="16"/>
      <c r="F11" s="200"/>
      <c r="G11" s="200"/>
      <c r="H11" s="16"/>
      <c r="I11" s="16"/>
      <c r="J11" s="200"/>
      <c r="K11" s="200"/>
      <c r="L11" s="200"/>
      <c r="M11" s="165"/>
      <c r="N11" s="17"/>
    </row>
    <row r="12" spans="2:16" ht="15.75" x14ac:dyDescent="0.25">
      <c r="B12" s="13"/>
      <c r="C12" s="18"/>
      <c r="D12" s="19"/>
      <c r="E12" s="19"/>
      <c r="F12" s="208"/>
      <c r="G12" s="208"/>
      <c r="H12" s="19"/>
      <c r="I12" s="8"/>
      <c r="J12" s="201"/>
      <c r="K12" s="201"/>
      <c r="L12" s="201"/>
      <c r="M12" s="166"/>
      <c r="N12" s="19"/>
    </row>
    <row r="13" spans="2:16" x14ac:dyDescent="0.25">
      <c r="I13" s="8"/>
      <c r="J13" s="201"/>
      <c r="K13" s="201"/>
      <c r="L13" s="201"/>
      <c r="M13" s="166"/>
      <c r="N13" s="21"/>
    </row>
    <row r="14" spans="2:16" ht="45.75" customHeight="1" x14ac:dyDescent="0.25">
      <c r="B14" s="265" t="s">
        <v>103</v>
      </c>
      <c r="C14" s="265"/>
      <c r="D14" s="51" t="s">
        <v>12</v>
      </c>
      <c r="E14" s="51" t="s">
        <v>13</v>
      </c>
      <c r="F14" s="159" t="s">
        <v>29</v>
      </c>
      <c r="G14" s="303"/>
      <c r="I14" s="38"/>
      <c r="J14" s="38"/>
      <c r="K14" s="38"/>
      <c r="L14" s="38"/>
      <c r="M14" s="167"/>
      <c r="N14" s="21"/>
    </row>
    <row r="15" spans="2:16" x14ac:dyDescent="0.25">
      <c r="B15" s="265"/>
      <c r="C15" s="265"/>
      <c r="D15" s="51">
        <v>25</v>
      </c>
      <c r="E15" s="36">
        <v>5220702500</v>
      </c>
      <c r="F15" s="212">
        <v>2500</v>
      </c>
      <c r="G15" s="304"/>
      <c r="I15" s="39"/>
      <c r="J15" s="202"/>
      <c r="K15" s="202"/>
      <c r="L15" s="202"/>
      <c r="M15" s="168"/>
      <c r="N15" s="21"/>
    </row>
    <row r="16" spans="2:16" x14ac:dyDescent="0.25">
      <c r="B16" s="265"/>
      <c r="C16" s="265"/>
      <c r="D16" s="51"/>
      <c r="E16" s="36"/>
      <c r="F16" s="212"/>
      <c r="G16" s="304"/>
      <c r="I16" s="39"/>
      <c r="J16" s="202"/>
      <c r="K16" s="202"/>
      <c r="L16" s="202"/>
      <c r="M16" s="168"/>
      <c r="N16" s="21"/>
    </row>
    <row r="17" spans="1:14" x14ac:dyDescent="0.25">
      <c r="B17" s="265"/>
      <c r="C17" s="265"/>
      <c r="D17" s="51"/>
      <c r="E17" s="36"/>
      <c r="F17" s="212"/>
      <c r="G17" s="304"/>
      <c r="I17" s="39"/>
      <c r="J17" s="202"/>
      <c r="K17" s="202"/>
      <c r="L17" s="202"/>
      <c r="M17" s="168"/>
      <c r="N17" s="21"/>
    </row>
    <row r="18" spans="1:14" x14ac:dyDescent="0.25">
      <c r="B18" s="265"/>
      <c r="C18" s="265"/>
      <c r="D18" s="51"/>
      <c r="E18" s="37"/>
      <c r="F18" s="212"/>
      <c r="G18" s="304"/>
      <c r="H18" s="22"/>
      <c r="I18" s="39"/>
      <c r="J18" s="202"/>
      <c r="K18" s="202"/>
      <c r="L18" s="202"/>
      <c r="M18" s="168"/>
      <c r="N18" s="20"/>
    </row>
    <row r="19" spans="1:14" x14ac:dyDescent="0.25">
      <c r="B19" s="265"/>
      <c r="C19" s="265"/>
      <c r="D19" s="51"/>
      <c r="E19" s="37"/>
      <c r="F19" s="212"/>
      <c r="G19" s="304"/>
      <c r="H19" s="22"/>
      <c r="I19" s="41"/>
      <c r="J19" s="203"/>
      <c r="K19" s="203"/>
      <c r="L19" s="203"/>
      <c r="M19" s="169"/>
      <c r="N19" s="20"/>
    </row>
    <row r="20" spans="1:14" x14ac:dyDescent="0.25">
      <c r="B20" s="265"/>
      <c r="C20" s="265"/>
      <c r="D20" s="51"/>
      <c r="E20" s="37"/>
      <c r="F20" s="212"/>
      <c r="G20" s="304"/>
      <c r="H20" s="22"/>
      <c r="I20" s="8"/>
      <c r="J20" s="201"/>
      <c r="K20" s="201"/>
      <c r="L20" s="201"/>
      <c r="M20" s="166"/>
      <c r="N20" s="20"/>
    </row>
    <row r="21" spans="1:14" x14ac:dyDescent="0.25">
      <c r="B21" s="265"/>
      <c r="C21" s="265"/>
      <c r="D21" s="51"/>
      <c r="E21" s="37"/>
      <c r="F21" s="212"/>
      <c r="G21" s="304"/>
      <c r="H21" s="22"/>
      <c r="I21" s="8"/>
      <c r="J21" s="201"/>
      <c r="K21" s="201"/>
      <c r="L21" s="201"/>
      <c r="M21" s="166"/>
      <c r="N21" s="20"/>
    </row>
    <row r="22" spans="1:14" ht="15.75" thickBot="1" x14ac:dyDescent="0.3">
      <c r="B22" s="271" t="s">
        <v>14</v>
      </c>
      <c r="C22" s="272"/>
      <c r="D22" s="51">
        <f>SUM(D15:D21)</f>
        <v>25</v>
      </c>
      <c r="E22" s="62">
        <f>SUM(E15:E21)</f>
        <v>5220702500</v>
      </c>
      <c r="F22" s="212">
        <f>SUM(F15:F21)</f>
        <v>2500</v>
      </c>
      <c r="G22" s="304"/>
      <c r="H22" s="22"/>
      <c r="I22" s="8"/>
      <c r="J22" s="201"/>
      <c r="K22" s="201"/>
      <c r="L22" s="201"/>
      <c r="M22" s="166"/>
      <c r="N22" s="20"/>
    </row>
    <row r="23" spans="1:14" ht="45.75" thickBot="1" x14ac:dyDescent="0.3">
      <c r="A23" s="43"/>
      <c r="B23" s="52" t="s">
        <v>15</v>
      </c>
      <c r="C23" s="52" t="s">
        <v>104</v>
      </c>
      <c r="E23" s="38"/>
      <c r="F23" s="38"/>
      <c r="G23" s="38"/>
      <c r="H23" s="38"/>
      <c r="I23" s="10"/>
      <c r="J23" s="204"/>
      <c r="K23" s="204"/>
      <c r="L23" s="204"/>
      <c r="M23" s="170"/>
    </row>
    <row r="24" spans="1:14" ht="15.75" thickBot="1" x14ac:dyDescent="0.3">
      <c r="A24" s="44">
        <v>1</v>
      </c>
      <c r="C24" s="46">
        <f>+F15*80%</f>
        <v>2000</v>
      </c>
      <c r="D24" s="42"/>
      <c r="E24" s="45">
        <f>+E22</f>
        <v>5220702500</v>
      </c>
      <c r="F24" s="40"/>
      <c r="G24" s="40"/>
      <c r="H24" s="40"/>
      <c r="I24" s="23"/>
      <c r="J24" s="205"/>
      <c r="K24" s="205"/>
      <c r="L24" s="205"/>
      <c r="M24" s="170"/>
    </row>
    <row r="25" spans="1:14" x14ac:dyDescent="0.25">
      <c r="A25" s="94"/>
      <c r="C25" s="95"/>
      <c r="D25" s="39"/>
      <c r="E25" s="96"/>
      <c r="F25" s="40"/>
      <c r="G25" s="40"/>
      <c r="H25" s="40"/>
      <c r="I25" s="23"/>
      <c r="J25" s="205"/>
      <c r="K25" s="205"/>
      <c r="L25" s="205"/>
      <c r="M25" s="170"/>
    </row>
    <row r="26" spans="1:14" x14ac:dyDescent="0.25">
      <c r="A26" s="94"/>
      <c r="C26" s="95"/>
      <c r="D26" s="39"/>
      <c r="E26" s="96"/>
      <c r="F26" s="40"/>
      <c r="G26" s="40"/>
      <c r="H26" s="40"/>
      <c r="I26" s="23"/>
      <c r="J26" s="205"/>
      <c r="K26" s="205"/>
      <c r="L26" s="205"/>
      <c r="M26" s="170"/>
    </row>
    <row r="27" spans="1:14" x14ac:dyDescent="0.25">
      <c r="A27" s="94"/>
      <c r="B27" s="116" t="s">
        <v>141</v>
      </c>
      <c r="C27" s="98"/>
      <c r="D27" s="98"/>
      <c r="E27" s="98"/>
      <c r="F27" s="209"/>
      <c r="G27" s="209"/>
      <c r="H27" s="98"/>
      <c r="I27" s="101"/>
      <c r="J27" s="201"/>
      <c r="K27" s="201"/>
      <c r="L27" s="201"/>
      <c r="M27" s="166"/>
      <c r="N27" s="102"/>
    </row>
    <row r="28" spans="1:14" x14ac:dyDescent="0.25">
      <c r="A28" s="94"/>
      <c r="B28" s="98"/>
      <c r="C28" s="98"/>
      <c r="D28" s="98"/>
      <c r="E28" s="98"/>
      <c r="F28" s="209"/>
      <c r="G28" s="209"/>
      <c r="H28" s="98"/>
      <c r="I28" s="101"/>
      <c r="J28" s="201"/>
      <c r="K28" s="201"/>
      <c r="L28" s="201"/>
      <c r="M28" s="166"/>
      <c r="N28" s="102"/>
    </row>
    <row r="29" spans="1:14" x14ac:dyDescent="0.25">
      <c r="A29" s="94"/>
      <c r="B29" s="119" t="s">
        <v>32</v>
      </c>
      <c r="C29" s="119" t="s">
        <v>142</v>
      </c>
      <c r="D29" s="119" t="s">
        <v>143</v>
      </c>
      <c r="E29" s="98"/>
      <c r="F29" s="209"/>
      <c r="G29" s="209"/>
      <c r="H29" s="98"/>
      <c r="I29" s="101"/>
      <c r="J29" s="201"/>
      <c r="K29" s="201"/>
      <c r="L29" s="201"/>
      <c r="M29" s="166"/>
      <c r="N29" s="102"/>
    </row>
    <row r="30" spans="1:14" x14ac:dyDescent="0.25">
      <c r="A30" s="94"/>
      <c r="B30" s="115" t="s">
        <v>144</v>
      </c>
      <c r="C30" s="115" t="s">
        <v>334</v>
      </c>
      <c r="D30" s="115"/>
      <c r="E30" s="98"/>
      <c r="F30" s="209"/>
      <c r="G30" s="209"/>
      <c r="H30" s="98"/>
      <c r="I30" s="101"/>
      <c r="J30" s="201"/>
      <c r="K30" s="201"/>
      <c r="L30" s="201"/>
      <c r="M30" s="166"/>
      <c r="N30" s="102"/>
    </row>
    <row r="31" spans="1:14" x14ac:dyDescent="0.25">
      <c r="A31" s="94"/>
      <c r="B31" s="115" t="s">
        <v>145</v>
      </c>
      <c r="C31" s="115" t="s">
        <v>334</v>
      </c>
      <c r="D31" s="115"/>
      <c r="E31" s="98"/>
      <c r="F31" s="209"/>
      <c r="G31" s="209"/>
      <c r="H31" s="98"/>
      <c r="I31" s="101"/>
      <c r="J31" s="201"/>
      <c r="K31" s="201"/>
      <c r="L31" s="201"/>
      <c r="M31" s="166"/>
      <c r="N31" s="102"/>
    </row>
    <row r="32" spans="1:14" x14ac:dyDescent="0.25">
      <c r="A32" s="94"/>
      <c r="B32" s="115" t="s">
        <v>146</v>
      </c>
      <c r="C32" s="115"/>
      <c r="D32" s="115" t="s">
        <v>334</v>
      </c>
      <c r="E32" s="98"/>
      <c r="F32" s="209"/>
      <c r="G32" s="209"/>
      <c r="H32" s="98"/>
      <c r="I32" s="101"/>
      <c r="J32" s="201"/>
      <c r="K32" s="201"/>
      <c r="L32" s="201"/>
      <c r="M32" s="166"/>
      <c r="N32" s="102"/>
    </row>
    <row r="33" spans="1:17" x14ac:dyDescent="0.25">
      <c r="A33" s="94"/>
      <c r="B33" s="115" t="s">
        <v>147</v>
      </c>
      <c r="C33" s="115"/>
      <c r="D33" s="115" t="s">
        <v>334</v>
      </c>
      <c r="E33" s="98"/>
      <c r="F33" s="209"/>
      <c r="G33" s="209"/>
      <c r="H33" s="98"/>
      <c r="I33" s="101"/>
      <c r="J33" s="201"/>
      <c r="K33" s="201"/>
      <c r="L33" s="201"/>
      <c r="M33" s="166"/>
      <c r="N33" s="102"/>
    </row>
    <row r="34" spans="1:17" x14ac:dyDescent="0.25">
      <c r="A34" s="94"/>
      <c r="B34" s="98"/>
      <c r="C34" s="98"/>
      <c r="D34" s="98"/>
      <c r="E34" s="98"/>
      <c r="F34" s="209"/>
      <c r="G34" s="209"/>
      <c r="H34" s="98"/>
      <c r="I34" s="101"/>
      <c r="J34" s="201"/>
      <c r="K34" s="201"/>
      <c r="L34" s="201"/>
      <c r="M34" s="166"/>
      <c r="N34" s="102"/>
    </row>
    <row r="35" spans="1:17" x14ac:dyDescent="0.25">
      <c r="A35" s="94"/>
      <c r="B35" s="98"/>
      <c r="C35" s="98"/>
      <c r="D35" s="98"/>
      <c r="E35" s="98"/>
      <c r="F35" s="209"/>
      <c r="G35" s="209"/>
      <c r="H35" s="98"/>
      <c r="I35" s="101"/>
      <c r="J35" s="201"/>
      <c r="K35" s="201"/>
      <c r="L35" s="201"/>
      <c r="M35" s="166"/>
      <c r="N35" s="102"/>
    </row>
    <row r="36" spans="1:17" x14ac:dyDescent="0.25">
      <c r="A36" s="94"/>
      <c r="B36" s="116" t="s">
        <v>148</v>
      </c>
      <c r="C36" s="98"/>
      <c r="D36" s="98"/>
      <c r="E36" s="98"/>
      <c r="F36" s="209"/>
      <c r="G36" s="209"/>
      <c r="H36" s="98"/>
      <c r="I36" s="101"/>
      <c r="J36" s="201"/>
      <c r="K36" s="201"/>
      <c r="L36" s="201"/>
      <c r="M36" s="166"/>
      <c r="N36" s="102"/>
    </row>
    <row r="37" spans="1:17" x14ac:dyDescent="0.25">
      <c r="A37" s="94"/>
      <c r="B37" s="98"/>
      <c r="C37" s="98"/>
      <c r="D37" s="98"/>
      <c r="E37" s="98"/>
      <c r="F37" s="209"/>
      <c r="G37" s="209"/>
      <c r="H37" s="98"/>
      <c r="I37" s="101"/>
      <c r="J37" s="201"/>
      <c r="K37" s="201"/>
      <c r="L37" s="201"/>
      <c r="M37" s="166"/>
      <c r="N37" s="102"/>
    </row>
    <row r="38" spans="1:17" x14ac:dyDescent="0.25">
      <c r="A38" s="94"/>
      <c r="B38" s="98"/>
      <c r="C38" s="98"/>
      <c r="D38" s="98"/>
      <c r="E38" s="98"/>
      <c r="F38" s="209"/>
      <c r="G38" s="209"/>
      <c r="H38" s="98"/>
      <c r="I38" s="101"/>
      <c r="J38" s="201"/>
      <c r="K38" s="201"/>
      <c r="L38" s="201"/>
      <c r="M38" s="166"/>
      <c r="N38" s="102"/>
    </row>
    <row r="39" spans="1:17" x14ac:dyDescent="0.25">
      <c r="A39" s="94"/>
      <c r="B39" s="119" t="s">
        <v>32</v>
      </c>
      <c r="C39" s="119" t="s">
        <v>56</v>
      </c>
      <c r="D39" s="118" t="s">
        <v>50</v>
      </c>
      <c r="E39" s="118" t="s">
        <v>16</v>
      </c>
      <c r="F39" s="209"/>
      <c r="G39" s="209"/>
      <c r="H39" s="98"/>
      <c r="I39" s="101"/>
      <c r="J39" s="201"/>
      <c r="K39" s="201"/>
      <c r="L39" s="201"/>
      <c r="M39" s="166"/>
      <c r="N39" s="102"/>
    </row>
    <row r="40" spans="1:17" ht="28.5" x14ac:dyDescent="0.25">
      <c r="A40" s="94"/>
      <c r="B40" s="99" t="s">
        <v>149</v>
      </c>
      <c r="C40" s="100">
        <v>40</v>
      </c>
      <c r="D40" s="117">
        <v>0</v>
      </c>
      <c r="E40" s="250">
        <f>+D40+D41</f>
        <v>10</v>
      </c>
      <c r="F40" s="209"/>
      <c r="G40" s="209"/>
      <c r="H40" s="98"/>
      <c r="I40" s="101"/>
      <c r="J40" s="201"/>
      <c r="K40" s="201"/>
      <c r="L40" s="201"/>
      <c r="M40" s="166"/>
      <c r="N40" s="102"/>
    </row>
    <row r="41" spans="1:17" ht="42.75" x14ac:dyDescent="0.25">
      <c r="A41" s="94"/>
      <c r="B41" s="99" t="s">
        <v>150</v>
      </c>
      <c r="C41" s="100">
        <v>60</v>
      </c>
      <c r="D41" s="117">
        <v>10</v>
      </c>
      <c r="E41" s="251"/>
      <c r="F41" s="209"/>
      <c r="G41" s="209"/>
      <c r="H41" s="98"/>
      <c r="I41" s="101"/>
      <c r="J41" s="201"/>
      <c r="K41" s="201"/>
      <c r="L41" s="201"/>
      <c r="M41" s="166"/>
      <c r="N41" s="102"/>
    </row>
    <row r="42" spans="1:17" x14ac:dyDescent="0.25">
      <c r="A42" s="94"/>
      <c r="C42" s="95"/>
      <c r="D42" s="39"/>
      <c r="E42" s="96"/>
      <c r="F42" s="40"/>
      <c r="G42" s="40"/>
      <c r="H42" s="40"/>
      <c r="I42" s="23"/>
      <c r="J42" s="205"/>
      <c r="K42" s="205"/>
      <c r="L42" s="205"/>
      <c r="M42" s="170"/>
    </row>
    <row r="43" spans="1:17" x14ac:dyDescent="0.25">
      <c r="A43" s="94"/>
      <c r="C43" s="95"/>
      <c r="D43" s="39"/>
      <c r="E43" s="96"/>
      <c r="F43" s="40"/>
      <c r="G43" s="40"/>
      <c r="H43" s="40"/>
      <c r="I43" s="23"/>
      <c r="J43" s="205"/>
      <c r="K43" s="205"/>
      <c r="L43" s="205"/>
      <c r="M43" s="170"/>
    </row>
    <row r="44" spans="1:17" ht="24" customHeight="1" x14ac:dyDescent="0.25">
      <c r="A44" s="94"/>
      <c r="C44" s="95"/>
      <c r="D44" s="39"/>
      <c r="E44" s="96"/>
      <c r="F44" s="40"/>
      <c r="G44" s="40"/>
      <c r="H44" s="40"/>
      <c r="I44" s="23"/>
      <c r="J44" s="205"/>
      <c r="K44" s="205"/>
      <c r="L44" s="205"/>
      <c r="M44" s="269" t="s">
        <v>34</v>
      </c>
      <c r="N44" s="269"/>
    </row>
    <row r="45" spans="1:17" ht="27.75" customHeight="1" thickBot="1" x14ac:dyDescent="0.3">
      <c r="M45" s="270"/>
      <c r="N45" s="270"/>
    </row>
    <row r="46" spans="1:17" x14ac:dyDescent="0.25">
      <c r="B46" s="64" t="s">
        <v>165</v>
      </c>
      <c r="M46" s="171"/>
      <c r="N46" s="63"/>
    </row>
    <row r="47" spans="1:17" ht="15.75" thickBot="1" x14ac:dyDescent="0.3">
      <c r="M47" s="171"/>
      <c r="N47" s="63"/>
    </row>
    <row r="48" spans="1:17" s="8" customFormat="1" ht="109.5" customHeight="1" x14ac:dyDescent="0.25">
      <c r="B48" s="112" t="s">
        <v>151</v>
      </c>
      <c r="C48" s="112" t="s">
        <v>152</v>
      </c>
      <c r="D48" s="112" t="s">
        <v>153</v>
      </c>
      <c r="E48" s="53" t="s">
        <v>44</v>
      </c>
      <c r="F48" s="112" t="s">
        <v>22</v>
      </c>
      <c r="G48" s="112" t="s">
        <v>105</v>
      </c>
      <c r="H48" s="53" t="s">
        <v>17</v>
      </c>
      <c r="I48" s="53" t="s">
        <v>10</v>
      </c>
      <c r="J48" s="112" t="s">
        <v>30</v>
      </c>
      <c r="K48" s="112" t="s">
        <v>59</v>
      </c>
      <c r="L48" s="112" t="s">
        <v>20</v>
      </c>
      <c r="M48" s="172" t="s">
        <v>26</v>
      </c>
      <c r="N48" s="112" t="s">
        <v>154</v>
      </c>
      <c r="O48" s="53" t="s">
        <v>35</v>
      </c>
      <c r="P48" s="54" t="s">
        <v>11</v>
      </c>
      <c r="Q48" s="54" t="s">
        <v>19</v>
      </c>
    </row>
    <row r="49" spans="1:26" s="192" customFormat="1" ht="105" x14ac:dyDescent="0.25">
      <c r="A49" s="180">
        <v>1</v>
      </c>
      <c r="B49" s="181" t="s">
        <v>167</v>
      </c>
      <c r="C49" s="181" t="s">
        <v>167</v>
      </c>
      <c r="D49" s="181" t="s">
        <v>168</v>
      </c>
      <c r="E49" s="182">
        <v>97</v>
      </c>
      <c r="F49" s="183" t="s">
        <v>142</v>
      </c>
      <c r="G49" s="184">
        <v>0</v>
      </c>
      <c r="H49" s="185">
        <v>40057</v>
      </c>
      <c r="I49" s="186">
        <v>40390</v>
      </c>
      <c r="J49" s="186" t="s">
        <v>143</v>
      </c>
      <c r="K49" s="187">
        <v>9</v>
      </c>
      <c r="L49" s="187">
        <v>1</v>
      </c>
      <c r="M49" s="182">
        <v>1300</v>
      </c>
      <c r="N49" s="188">
        <f>+M49*G49</f>
        <v>0</v>
      </c>
      <c r="O49" s="189">
        <v>1869076800</v>
      </c>
      <c r="P49" s="189" t="s">
        <v>169</v>
      </c>
      <c r="Q49" s="190" t="s">
        <v>332</v>
      </c>
      <c r="R49" s="191"/>
      <c r="S49" s="191"/>
      <c r="T49" s="191"/>
      <c r="U49" s="191"/>
      <c r="V49" s="191"/>
      <c r="W49" s="191"/>
      <c r="X49" s="191"/>
      <c r="Y49" s="191"/>
      <c r="Z49" s="191"/>
    </row>
    <row r="50" spans="1:26" s="29" customFormat="1" ht="117.75" customHeight="1" x14ac:dyDescent="0.25">
      <c r="A50" s="47">
        <f>+A49+1</f>
        <v>2</v>
      </c>
      <c r="B50" s="108" t="s">
        <v>167</v>
      </c>
      <c r="C50" s="108" t="s">
        <v>167</v>
      </c>
      <c r="D50" s="108" t="s">
        <v>168</v>
      </c>
      <c r="E50" s="160">
        <v>16</v>
      </c>
      <c r="F50" s="104" t="s">
        <v>142</v>
      </c>
      <c r="G50" s="104">
        <v>0</v>
      </c>
      <c r="H50" s="111">
        <v>40697</v>
      </c>
      <c r="I50" s="26">
        <v>41003</v>
      </c>
      <c r="J50" s="105" t="s">
        <v>143</v>
      </c>
      <c r="K50" s="161">
        <v>10</v>
      </c>
      <c r="L50" s="161">
        <v>0</v>
      </c>
      <c r="M50" s="160">
        <v>2000</v>
      </c>
      <c r="N50" s="97">
        <v>0</v>
      </c>
      <c r="O50" s="27">
        <v>3813800000</v>
      </c>
      <c r="P50" s="193" t="s">
        <v>172</v>
      </c>
      <c r="Q50" s="151"/>
      <c r="R50" s="28"/>
      <c r="S50" s="28"/>
      <c r="T50" s="28"/>
      <c r="U50" s="28"/>
      <c r="V50" s="28"/>
      <c r="W50" s="28"/>
      <c r="X50" s="28"/>
      <c r="Y50" s="28"/>
      <c r="Z50" s="28"/>
    </row>
    <row r="51" spans="1:26" s="29" customFormat="1" ht="56.25" customHeight="1" x14ac:dyDescent="0.25">
      <c r="A51" s="47">
        <f t="shared" ref="A51:A53" si="0">+A50+1</f>
        <v>3</v>
      </c>
      <c r="B51" s="108" t="s">
        <v>167</v>
      </c>
      <c r="C51" s="108" t="s">
        <v>167</v>
      </c>
      <c r="D51" s="108" t="s">
        <v>170</v>
      </c>
      <c r="E51" s="162" t="s">
        <v>173</v>
      </c>
      <c r="F51" s="104" t="s">
        <v>142</v>
      </c>
      <c r="G51" s="104">
        <v>0</v>
      </c>
      <c r="H51" s="111">
        <v>40633</v>
      </c>
      <c r="I51" s="26">
        <v>40877</v>
      </c>
      <c r="J51" s="105" t="s">
        <v>143</v>
      </c>
      <c r="K51" s="161">
        <v>2</v>
      </c>
      <c r="L51" s="161">
        <v>6</v>
      </c>
      <c r="M51" s="160">
        <v>1283</v>
      </c>
      <c r="N51" s="97">
        <v>0</v>
      </c>
      <c r="O51" s="27">
        <v>291392602</v>
      </c>
      <c r="P51" s="193" t="s">
        <v>174</v>
      </c>
      <c r="Q51" s="151" t="s">
        <v>333</v>
      </c>
      <c r="R51" s="28"/>
      <c r="S51" s="28"/>
      <c r="T51" s="28"/>
      <c r="U51" s="28"/>
      <c r="V51" s="28"/>
      <c r="W51" s="28"/>
      <c r="X51" s="28"/>
      <c r="Y51" s="28"/>
      <c r="Z51" s="28"/>
    </row>
    <row r="52" spans="1:26" s="29" customFormat="1" ht="30" x14ac:dyDescent="0.25">
      <c r="A52" s="47">
        <f t="shared" si="0"/>
        <v>4</v>
      </c>
      <c r="B52" s="108" t="s">
        <v>167</v>
      </c>
      <c r="C52" s="108" t="s">
        <v>167</v>
      </c>
      <c r="D52" s="108" t="s">
        <v>171</v>
      </c>
      <c r="E52" s="160">
        <v>179</v>
      </c>
      <c r="F52" s="104" t="s">
        <v>142</v>
      </c>
      <c r="G52" s="104">
        <v>0</v>
      </c>
      <c r="H52" s="111">
        <v>41026</v>
      </c>
      <c r="I52" s="26">
        <v>41259</v>
      </c>
      <c r="J52" s="105" t="s">
        <v>143</v>
      </c>
      <c r="K52" s="179">
        <v>8</v>
      </c>
      <c r="L52" s="161">
        <v>0</v>
      </c>
      <c r="M52" s="160">
        <v>1540</v>
      </c>
      <c r="N52" s="97">
        <v>0</v>
      </c>
      <c r="O52" s="27">
        <v>435381254</v>
      </c>
      <c r="P52" s="27" t="s">
        <v>175</v>
      </c>
      <c r="Q52" s="151"/>
      <c r="R52" s="28"/>
      <c r="S52" s="28"/>
      <c r="T52" s="28"/>
      <c r="U52" s="28"/>
      <c r="V52" s="28"/>
      <c r="W52" s="28"/>
      <c r="X52" s="28"/>
      <c r="Y52" s="28"/>
      <c r="Z52" s="28"/>
    </row>
    <row r="53" spans="1:26" s="29" customFormat="1" ht="30" x14ac:dyDescent="0.25">
      <c r="A53" s="47">
        <f t="shared" si="0"/>
        <v>5</v>
      </c>
      <c r="B53" s="108" t="s">
        <v>167</v>
      </c>
      <c r="C53" s="108" t="s">
        <v>167</v>
      </c>
      <c r="D53" s="108" t="s">
        <v>171</v>
      </c>
      <c r="E53" s="160">
        <v>148</v>
      </c>
      <c r="F53" s="104" t="s">
        <v>142</v>
      </c>
      <c r="G53" s="104">
        <v>0</v>
      </c>
      <c r="H53" s="111">
        <v>41382</v>
      </c>
      <c r="I53" s="26">
        <v>41639</v>
      </c>
      <c r="J53" s="105" t="s">
        <v>143</v>
      </c>
      <c r="K53" s="161">
        <v>8</v>
      </c>
      <c r="L53" s="161">
        <v>0</v>
      </c>
      <c r="M53" s="160">
        <v>2297</v>
      </c>
      <c r="N53" s="97">
        <v>0</v>
      </c>
      <c r="O53" s="27">
        <v>728038744</v>
      </c>
      <c r="P53" s="27" t="s">
        <v>176</v>
      </c>
      <c r="Q53" s="151"/>
      <c r="R53" s="28"/>
      <c r="S53" s="28"/>
      <c r="T53" s="28"/>
      <c r="U53" s="28"/>
      <c r="V53" s="28"/>
      <c r="W53" s="28"/>
      <c r="X53" s="28"/>
      <c r="Y53" s="28"/>
      <c r="Z53" s="28"/>
    </row>
    <row r="54" spans="1:26" s="29" customFormat="1" ht="45" customHeight="1" x14ac:dyDescent="0.25">
      <c r="A54" s="47"/>
      <c r="B54" s="157" t="s">
        <v>16</v>
      </c>
      <c r="C54" s="49"/>
      <c r="D54" s="48"/>
      <c r="E54" s="24"/>
      <c r="F54" s="104"/>
      <c r="G54" s="104"/>
      <c r="H54" s="25"/>
      <c r="I54" s="26"/>
      <c r="J54" s="105"/>
      <c r="K54" s="110">
        <f>SUM(K49:K53)</f>
        <v>37</v>
      </c>
      <c r="L54" s="110">
        <f>SUM(L49:L53)</f>
        <v>7</v>
      </c>
      <c r="M54" s="173">
        <f>SUM(M49:M53)</f>
        <v>8420</v>
      </c>
      <c r="N54" s="50">
        <f>SUM(N49:N53)</f>
        <v>0</v>
      </c>
      <c r="O54" s="27"/>
      <c r="P54" s="27"/>
      <c r="Q54" s="152"/>
    </row>
    <row r="55" spans="1:26" s="30" customFormat="1" x14ac:dyDescent="0.25">
      <c r="E55" s="31"/>
      <c r="F55" s="206"/>
      <c r="G55" s="206"/>
      <c r="J55" s="206"/>
      <c r="K55" s="206"/>
      <c r="L55" s="206"/>
      <c r="M55" s="174"/>
    </row>
    <row r="56" spans="1:26" s="30" customFormat="1" x14ac:dyDescent="0.25">
      <c r="B56" s="267" t="s">
        <v>28</v>
      </c>
      <c r="C56" s="267" t="s">
        <v>27</v>
      </c>
      <c r="D56" s="266" t="s">
        <v>33</v>
      </c>
      <c r="E56" s="266"/>
      <c r="F56" s="206"/>
      <c r="G56" s="206"/>
      <c r="J56" s="206"/>
      <c r="K56" s="206"/>
      <c r="L56" s="206"/>
      <c r="M56" s="174"/>
    </row>
    <row r="57" spans="1:26" s="30" customFormat="1" x14ac:dyDescent="0.25">
      <c r="B57" s="268"/>
      <c r="C57" s="268"/>
      <c r="D57" s="59" t="s">
        <v>23</v>
      </c>
      <c r="E57" s="60" t="s">
        <v>24</v>
      </c>
      <c r="F57" s="206"/>
      <c r="G57" s="206"/>
      <c r="J57" s="206"/>
      <c r="K57" s="206"/>
      <c r="L57" s="206"/>
      <c r="M57" s="174"/>
    </row>
    <row r="58" spans="1:26" s="30" customFormat="1" ht="30.6" customHeight="1" x14ac:dyDescent="0.25">
      <c r="B58" s="58" t="s">
        <v>21</v>
      </c>
      <c r="C58" s="194">
        <f>+K54</f>
        <v>37</v>
      </c>
      <c r="D58" s="57" t="s">
        <v>142</v>
      </c>
      <c r="E58" s="57"/>
      <c r="F58" s="207"/>
      <c r="G58" s="207"/>
      <c r="H58" s="32"/>
      <c r="I58" s="32"/>
      <c r="J58" s="207"/>
      <c r="K58" s="207"/>
      <c r="L58" s="207"/>
      <c r="M58" s="175"/>
    </row>
    <row r="59" spans="1:26" s="30" customFormat="1" ht="30" customHeight="1" x14ac:dyDescent="0.25">
      <c r="B59" s="58" t="s">
        <v>25</v>
      </c>
      <c r="C59" s="195">
        <f>+M54</f>
        <v>8420</v>
      </c>
      <c r="D59" s="57" t="s">
        <v>142</v>
      </c>
      <c r="E59" s="57"/>
      <c r="F59" s="206"/>
      <c r="G59" s="206"/>
      <c r="J59" s="206"/>
      <c r="K59" s="218"/>
      <c r="L59" s="206"/>
      <c r="M59" s="174"/>
    </row>
    <row r="60" spans="1:26" s="30" customFormat="1" x14ac:dyDescent="0.25">
      <c r="B60" s="33"/>
      <c r="C60" s="264"/>
      <c r="D60" s="264"/>
      <c r="E60" s="264"/>
      <c r="F60" s="264"/>
      <c r="G60" s="264"/>
      <c r="H60" s="264"/>
      <c r="I60" s="264"/>
      <c r="J60" s="264"/>
      <c r="K60" s="264"/>
      <c r="L60" s="264"/>
      <c r="M60" s="264"/>
      <c r="N60" s="264"/>
    </row>
    <row r="61" spans="1:26" ht="28.15" customHeight="1" thickBot="1" x14ac:dyDescent="0.3"/>
    <row r="62" spans="1:26" ht="27" thickBot="1" x14ac:dyDescent="0.3">
      <c r="B62" s="263" t="s">
        <v>106</v>
      </c>
      <c r="C62" s="263"/>
      <c r="D62" s="263"/>
      <c r="E62" s="263"/>
      <c r="F62" s="263"/>
      <c r="G62" s="263"/>
      <c r="H62" s="263"/>
      <c r="I62" s="263"/>
      <c r="J62" s="263"/>
      <c r="K62" s="263"/>
      <c r="L62" s="263"/>
      <c r="M62" s="263"/>
      <c r="N62" s="263"/>
    </row>
    <row r="65" spans="2:17" ht="109.5" customHeight="1" x14ac:dyDescent="0.25">
      <c r="B65" s="114" t="s">
        <v>155</v>
      </c>
      <c r="C65" s="66" t="s">
        <v>2</v>
      </c>
      <c r="D65" s="66" t="s">
        <v>108</v>
      </c>
      <c r="E65" s="66" t="s">
        <v>107</v>
      </c>
      <c r="F65" s="66" t="s">
        <v>109</v>
      </c>
      <c r="G65" s="66" t="s">
        <v>110</v>
      </c>
      <c r="H65" s="66" t="s">
        <v>111</v>
      </c>
      <c r="I65" s="66" t="s">
        <v>112</v>
      </c>
      <c r="J65" s="66" t="s">
        <v>113</v>
      </c>
      <c r="K65" s="66" t="s">
        <v>114</v>
      </c>
      <c r="L65" s="66" t="s">
        <v>115</v>
      </c>
      <c r="M65" s="176" t="s">
        <v>116</v>
      </c>
      <c r="N65" s="91" t="s">
        <v>117</v>
      </c>
      <c r="O65" s="260" t="s">
        <v>3</v>
      </c>
      <c r="P65" s="261"/>
      <c r="Q65" s="66" t="s">
        <v>18</v>
      </c>
    </row>
    <row r="66" spans="2:17" ht="53.25" customHeight="1" x14ac:dyDescent="0.25">
      <c r="B66" s="3" t="s">
        <v>177</v>
      </c>
      <c r="C66" s="3" t="s">
        <v>177</v>
      </c>
      <c r="D66" s="5"/>
      <c r="E66" s="5" t="s">
        <v>178</v>
      </c>
      <c r="F66" s="210" t="s">
        <v>178</v>
      </c>
      <c r="G66" s="210" t="s">
        <v>178</v>
      </c>
      <c r="H66" s="4" t="s">
        <v>178</v>
      </c>
      <c r="I66" s="92" t="s">
        <v>143</v>
      </c>
      <c r="J66" s="93" t="s">
        <v>143</v>
      </c>
      <c r="K66" s="67" t="s">
        <v>143</v>
      </c>
      <c r="L66" s="67" t="s">
        <v>143</v>
      </c>
      <c r="M66" s="177" t="s">
        <v>143</v>
      </c>
      <c r="N66" s="61" t="s">
        <v>143</v>
      </c>
      <c r="O66" s="244" t="s">
        <v>179</v>
      </c>
      <c r="P66" s="245"/>
      <c r="Q66" s="61" t="s">
        <v>143</v>
      </c>
    </row>
    <row r="67" spans="2:17" x14ac:dyDescent="0.25">
      <c r="B67" s="3"/>
      <c r="C67" s="3"/>
      <c r="D67" s="5"/>
      <c r="E67" s="5"/>
      <c r="F67" s="210"/>
      <c r="G67" s="210"/>
      <c r="H67" s="4"/>
      <c r="I67" s="92"/>
      <c r="J67" s="93"/>
      <c r="K67" s="67"/>
      <c r="L67" s="67"/>
      <c r="M67" s="177"/>
      <c r="N67" s="61"/>
      <c r="O67" s="244"/>
      <c r="P67" s="245"/>
      <c r="Q67" s="61"/>
    </row>
    <row r="68" spans="2:17" x14ac:dyDescent="0.25">
      <c r="B68" s="3"/>
      <c r="C68" s="3"/>
      <c r="D68" s="5"/>
      <c r="E68" s="5"/>
      <c r="F68" s="210"/>
      <c r="G68" s="210"/>
      <c r="H68" s="4"/>
      <c r="I68" s="92"/>
      <c r="J68" s="93"/>
      <c r="K68" s="67"/>
      <c r="L68" s="67"/>
      <c r="M68" s="177"/>
      <c r="N68" s="61"/>
      <c r="O68" s="244"/>
      <c r="P68" s="245"/>
      <c r="Q68" s="61"/>
    </row>
    <row r="69" spans="2:17" x14ac:dyDescent="0.25">
      <c r="B69" s="3"/>
      <c r="C69" s="3"/>
      <c r="D69" s="5"/>
      <c r="E69" s="5"/>
      <c r="F69" s="210"/>
      <c r="G69" s="210"/>
      <c r="H69" s="4"/>
      <c r="I69" s="92"/>
      <c r="J69" s="93"/>
      <c r="K69" s="67"/>
      <c r="L69" s="67"/>
      <c r="M69" s="177"/>
      <c r="N69" s="61"/>
      <c r="O69" s="244"/>
      <c r="P69" s="245"/>
      <c r="Q69" s="61"/>
    </row>
    <row r="70" spans="2:17" x14ac:dyDescent="0.25">
      <c r="B70" s="3"/>
      <c r="C70" s="3"/>
      <c r="D70" s="5"/>
      <c r="E70" s="5"/>
      <c r="F70" s="210"/>
      <c r="G70" s="210"/>
      <c r="H70" s="4"/>
      <c r="I70" s="92"/>
      <c r="J70" s="93"/>
      <c r="K70" s="67"/>
      <c r="L70" s="67"/>
      <c r="M70" s="177"/>
      <c r="N70" s="61"/>
      <c r="O70" s="244"/>
      <c r="P70" s="245"/>
      <c r="Q70" s="61"/>
    </row>
    <row r="71" spans="2:17" x14ac:dyDescent="0.25">
      <c r="B71" s="3"/>
      <c r="C71" s="3"/>
      <c r="D71" s="5"/>
      <c r="E71" s="5"/>
      <c r="F71" s="210"/>
      <c r="G71" s="210"/>
      <c r="H71" s="4"/>
      <c r="I71" s="92"/>
      <c r="J71" s="93"/>
      <c r="K71" s="67"/>
      <c r="L71" s="67"/>
      <c r="M71" s="177"/>
      <c r="N71" s="61"/>
      <c r="O71" s="244"/>
      <c r="P71" s="245"/>
      <c r="Q71" s="61"/>
    </row>
    <row r="72" spans="2:17" x14ac:dyDescent="0.25">
      <c r="B72" s="61"/>
      <c r="C72" s="61"/>
      <c r="D72" s="61"/>
      <c r="E72" s="61"/>
      <c r="F72" s="67"/>
      <c r="G72" s="67"/>
      <c r="H72" s="61"/>
      <c r="I72" s="61"/>
      <c r="J72" s="67"/>
      <c r="K72" s="67"/>
      <c r="L72" s="67"/>
      <c r="M72" s="177"/>
      <c r="N72" s="61"/>
      <c r="O72" s="244"/>
      <c r="P72" s="245"/>
      <c r="Q72" s="61"/>
    </row>
    <row r="73" spans="2:17" x14ac:dyDescent="0.25">
      <c r="B73" s="9" t="s">
        <v>1</v>
      </c>
    </row>
    <row r="74" spans="2:17" x14ac:dyDescent="0.25">
      <c r="B74" s="9" t="s">
        <v>36</v>
      </c>
    </row>
    <row r="75" spans="2:17" x14ac:dyDescent="0.25">
      <c r="B75" s="9" t="s">
        <v>60</v>
      </c>
    </row>
    <row r="77" spans="2:17" ht="15.75" thickBot="1" x14ac:dyDescent="0.3"/>
    <row r="78" spans="2:17" ht="27" thickBot="1" x14ac:dyDescent="0.3">
      <c r="B78" s="254" t="s">
        <v>37</v>
      </c>
      <c r="C78" s="255"/>
      <c r="D78" s="255"/>
      <c r="E78" s="255"/>
      <c r="F78" s="255"/>
      <c r="G78" s="255"/>
      <c r="H78" s="255"/>
      <c r="I78" s="255"/>
      <c r="J78" s="255"/>
      <c r="K78" s="255"/>
      <c r="L78" s="255"/>
      <c r="M78" s="255"/>
      <c r="N78" s="256"/>
    </row>
    <row r="83" spans="2:17" ht="76.5" customHeight="1" x14ac:dyDescent="0.25">
      <c r="B83" s="55" t="s">
        <v>0</v>
      </c>
      <c r="C83" s="55" t="s">
        <v>38</v>
      </c>
      <c r="D83" s="55" t="s">
        <v>39</v>
      </c>
      <c r="E83" s="55" t="s">
        <v>118</v>
      </c>
      <c r="F83" s="114" t="s">
        <v>120</v>
      </c>
      <c r="G83" s="114" t="s">
        <v>121</v>
      </c>
      <c r="H83" s="55" t="s">
        <v>122</v>
      </c>
      <c r="I83" s="55" t="s">
        <v>119</v>
      </c>
      <c r="J83" s="260" t="s">
        <v>123</v>
      </c>
      <c r="K83" s="277"/>
      <c r="L83" s="261"/>
      <c r="M83" s="178" t="s">
        <v>127</v>
      </c>
      <c r="N83" s="55" t="s">
        <v>40</v>
      </c>
      <c r="O83" s="55" t="s">
        <v>41</v>
      </c>
      <c r="P83" s="260" t="s">
        <v>3</v>
      </c>
      <c r="Q83" s="261"/>
    </row>
    <row r="84" spans="2:17" ht="60.75" customHeight="1" x14ac:dyDescent="0.25">
      <c r="B84" s="90"/>
      <c r="C84" s="196"/>
      <c r="D84" s="3"/>
      <c r="E84" s="3"/>
      <c r="F84" s="158"/>
      <c r="G84" s="158"/>
      <c r="H84" s="3"/>
      <c r="I84" s="5"/>
      <c r="J84" s="213" t="s">
        <v>124</v>
      </c>
      <c r="K84" s="214" t="s">
        <v>125</v>
      </c>
      <c r="L84" s="214" t="s">
        <v>126</v>
      </c>
      <c r="M84" s="177"/>
      <c r="N84" s="61"/>
      <c r="O84" s="61"/>
      <c r="P84" s="262"/>
      <c r="Q84" s="262"/>
    </row>
    <row r="85" spans="2:17" ht="60.75" customHeight="1" x14ac:dyDescent="0.25">
      <c r="B85" s="219" t="s">
        <v>42</v>
      </c>
      <c r="C85" s="196" t="s">
        <v>181</v>
      </c>
      <c r="D85" s="158" t="s">
        <v>180</v>
      </c>
      <c r="E85" s="3">
        <v>40935678</v>
      </c>
      <c r="F85" s="158" t="s">
        <v>189</v>
      </c>
      <c r="G85" s="158" t="s">
        <v>190</v>
      </c>
      <c r="H85" s="197">
        <v>39066</v>
      </c>
      <c r="I85" s="5" t="s">
        <v>143</v>
      </c>
      <c r="J85" s="158" t="s">
        <v>191</v>
      </c>
      <c r="K85" s="93" t="s">
        <v>198</v>
      </c>
      <c r="L85" s="93" t="s">
        <v>192</v>
      </c>
      <c r="M85" s="177" t="s">
        <v>142</v>
      </c>
      <c r="N85" s="115" t="s">
        <v>142</v>
      </c>
      <c r="O85" s="115" t="s">
        <v>142</v>
      </c>
      <c r="P85" s="278"/>
      <c r="Q85" s="279"/>
    </row>
    <row r="86" spans="2:17" ht="60.75" customHeight="1" x14ac:dyDescent="0.25">
      <c r="B86" s="219" t="s">
        <v>42</v>
      </c>
      <c r="C86" s="196" t="s">
        <v>181</v>
      </c>
      <c r="D86" s="158" t="s">
        <v>182</v>
      </c>
      <c r="E86" s="3">
        <v>39045845</v>
      </c>
      <c r="F86" s="158" t="s">
        <v>193</v>
      </c>
      <c r="G86" s="158" t="s">
        <v>194</v>
      </c>
      <c r="H86" s="197">
        <v>38562</v>
      </c>
      <c r="I86" s="5" t="s">
        <v>143</v>
      </c>
      <c r="J86" s="158" t="s">
        <v>195</v>
      </c>
      <c r="K86" s="93" t="s">
        <v>196</v>
      </c>
      <c r="L86" s="93" t="s">
        <v>197</v>
      </c>
      <c r="M86" s="177" t="s">
        <v>142</v>
      </c>
      <c r="N86" s="115" t="s">
        <v>142</v>
      </c>
      <c r="O86" s="115" t="s">
        <v>142</v>
      </c>
      <c r="P86" s="278"/>
      <c r="Q86" s="279"/>
    </row>
    <row r="87" spans="2:17" ht="60.75" customHeight="1" x14ac:dyDescent="0.25">
      <c r="B87" s="219" t="s">
        <v>42</v>
      </c>
      <c r="C87" s="196" t="s">
        <v>181</v>
      </c>
      <c r="D87" s="158" t="s">
        <v>183</v>
      </c>
      <c r="E87" s="3">
        <v>84007946</v>
      </c>
      <c r="F87" s="158" t="s">
        <v>199</v>
      </c>
      <c r="G87" s="158" t="s">
        <v>190</v>
      </c>
      <c r="H87" s="197">
        <v>40367</v>
      </c>
      <c r="I87" s="5" t="s">
        <v>143</v>
      </c>
      <c r="J87" s="158" t="s">
        <v>202</v>
      </c>
      <c r="K87" s="93" t="s">
        <v>201</v>
      </c>
      <c r="L87" s="93" t="s">
        <v>200</v>
      </c>
      <c r="M87" s="177" t="s">
        <v>142</v>
      </c>
      <c r="N87" s="115" t="s">
        <v>142</v>
      </c>
      <c r="O87" s="115" t="s">
        <v>143</v>
      </c>
      <c r="P87" s="244" t="s">
        <v>203</v>
      </c>
      <c r="Q87" s="245"/>
    </row>
    <row r="88" spans="2:17" ht="60.75" customHeight="1" x14ac:dyDescent="0.25">
      <c r="B88" s="219" t="s">
        <v>42</v>
      </c>
      <c r="C88" s="196" t="s">
        <v>181</v>
      </c>
      <c r="D88" s="158" t="s">
        <v>188</v>
      </c>
      <c r="E88" s="3">
        <v>40935708</v>
      </c>
      <c r="F88" s="158" t="s">
        <v>189</v>
      </c>
      <c r="G88" s="158" t="s">
        <v>190</v>
      </c>
      <c r="H88" s="197">
        <v>38548</v>
      </c>
      <c r="I88" s="5" t="s">
        <v>204</v>
      </c>
      <c r="J88" s="158" t="s">
        <v>205</v>
      </c>
      <c r="K88" s="93" t="s">
        <v>206</v>
      </c>
      <c r="L88" s="93" t="s">
        <v>207</v>
      </c>
      <c r="M88" s="177" t="s">
        <v>142</v>
      </c>
      <c r="N88" s="115" t="s">
        <v>142</v>
      </c>
      <c r="O88" s="115" t="s">
        <v>142</v>
      </c>
      <c r="P88" s="278"/>
      <c r="Q88" s="279"/>
    </row>
    <row r="89" spans="2:17" ht="60.75" customHeight="1" x14ac:dyDescent="0.25">
      <c r="B89" s="219" t="s">
        <v>42</v>
      </c>
      <c r="C89" s="196" t="s">
        <v>181</v>
      </c>
      <c r="D89" s="158" t="s">
        <v>184</v>
      </c>
      <c r="E89" s="3">
        <v>40928568</v>
      </c>
      <c r="F89" s="158" t="s">
        <v>189</v>
      </c>
      <c r="G89" s="158" t="s">
        <v>190</v>
      </c>
      <c r="H89" s="197">
        <v>38344</v>
      </c>
      <c r="I89" s="5" t="s">
        <v>208</v>
      </c>
      <c r="J89" s="158" t="s">
        <v>210</v>
      </c>
      <c r="K89" s="93" t="s">
        <v>211</v>
      </c>
      <c r="L89" s="93" t="s">
        <v>212</v>
      </c>
      <c r="M89" s="177" t="s">
        <v>142</v>
      </c>
      <c r="N89" s="115" t="s">
        <v>142</v>
      </c>
      <c r="O89" s="115" t="s">
        <v>142</v>
      </c>
      <c r="P89" s="278"/>
      <c r="Q89" s="279"/>
    </row>
    <row r="90" spans="2:17" ht="60.75" customHeight="1" x14ac:dyDescent="0.25">
      <c r="B90" s="219" t="s">
        <v>42</v>
      </c>
      <c r="C90" s="196" t="s">
        <v>181</v>
      </c>
      <c r="D90" s="158" t="s">
        <v>185</v>
      </c>
      <c r="E90" s="3">
        <v>40940659</v>
      </c>
      <c r="F90" s="158" t="s">
        <v>189</v>
      </c>
      <c r="G90" s="158" t="s">
        <v>190</v>
      </c>
      <c r="H90" s="197">
        <v>40038</v>
      </c>
      <c r="I90" s="5" t="s">
        <v>213</v>
      </c>
      <c r="J90" s="158" t="s">
        <v>202</v>
      </c>
      <c r="K90" s="93" t="s">
        <v>214</v>
      </c>
      <c r="L90" s="93" t="s">
        <v>209</v>
      </c>
      <c r="M90" s="177" t="s">
        <v>142</v>
      </c>
      <c r="N90" s="115" t="s">
        <v>142</v>
      </c>
      <c r="O90" s="115" t="s">
        <v>142</v>
      </c>
      <c r="P90" s="278"/>
      <c r="Q90" s="279"/>
    </row>
    <row r="91" spans="2:17" ht="60.75" customHeight="1" x14ac:dyDescent="0.25">
      <c r="B91" s="219" t="s">
        <v>42</v>
      </c>
      <c r="C91" s="196" t="s">
        <v>181</v>
      </c>
      <c r="D91" s="158" t="s">
        <v>186</v>
      </c>
      <c r="E91" s="3">
        <v>40939424</v>
      </c>
      <c r="F91" s="158" t="s">
        <v>189</v>
      </c>
      <c r="G91" s="158" t="s">
        <v>190</v>
      </c>
      <c r="H91" s="197">
        <v>39430</v>
      </c>
      <c r="I91" s="5" t="s">
        <v>143</v>
      </c>
      <c r="J91" s="158" t="s">
        <v>202</v>
      </c>
      <c r="K91" s="93" t="s">
        <v>215</v>
      </c>
      <c r="L91" s="93" t="s">
        <v>216</v>
      </c>
      <c r="M91" s="177" t="s">
        <v>142</v>
      </c>
      <c r="N91" s="115" t="s">
        <v>142</v>
      </c>
      <c r="O91" s="115" t="s">
        <v>142</v>
      </c>
      <c r="P91" s="278"/>
      <c r="Q91" s="279"/>
    </row>
    <row r="92" spans="2:17" ht="60.75" customHeight="1" x14ac:dyDescent="0.25">
      <c r="B92" s="219" t="s">
        <v>42</v>
      </c>
      <c r="C92" s="196" t="s">
        <v>181</v>
      </c>
      <c r="D92" s="158" t="s">
        <v>187</v>
      </c>
      <c r="E92" s="3">
        <v>40934334</v>
      </c>
      <c r="F92" s="158" t="s">
        <v>189</v>
      </c>
      <c r="G92" s="158" t="s">
        <v>190</v>
      </c>
      <c r="H92" s="197">
        <v>37925</v>
      </c>
      <c r="I92" s="5" t="s">
        <v>217</v>
      </c>
      <c r="J92" s="158" t="s">
        <v>202</v>
      </c>
      <c r="K92" s="93" t="s">
        <v>218</v>
      </c>
      <c r="L92" s="93" t="s">
        <v>216</v>
      </c>
      <c r="M92" s="177" t="s">
        <v>142</v>
      </c>
      <c r="N92" s="115" t="s">
        <v>142</v>
      </c>
      <c r="O92" s="115" t="s">
        <v>142</v>
      </c>
      <c r="P92" s="278"/>
      <c r="Q92" s="279"/>
    </row>
    <row r="93" spans="2:17" ht="60.75" customHeight="1" x14ac:dyDescent="0.25">
      <c r="B93" s="158" t="s">
        <v>43</v>
      </c>
      <c r="C93" s="196" t="s">
        <v>219</v>
      </c>
      <c r="D93" s="158" t="s">
        <v>220</v>
      </c>
      <c r="E93" s="3">
        <v>40717987</v>
      </c>
      <c r="F93" s="158" t="s">
        <v>189</v>
      </c>
      <c r="G93" s="158" t="s">
        <v>190</v>
      </c>
      <c r="H93" s="197">
        <v>38323</v>
      </c>
      <c r="I93" s="5" t="s">
        <v>240</v>
      </c>
      <c r="J93" s="158" t="s">
        <v>242</v>
      </c>
      <c r="K93" s="93" t="s">
        <v>241</v>
      </c>
      <c r="L93" s="93" t="s">
        <v>189</v>
      </c>
      <c r="M93" s="177" t="s">
        <v>142</v>
      </c>
      <c r="N93" s="115" t="s">
        <v>142</v>
      </c>
      <c r="O93" s="115" t="s">
        <v>142</v>
      </c>
      <c r="P93" s="278"/>
      <c r="Q93" s="279"/>
    </row>
    <row r="94" spans="2:17" ht="78.75" customHeight="1" x14ac:dyDescent="0.25">
      <c r="B94" s="219" t="s">
        <v>43</v>
      </c>
      <c r="C94" s="196" t="s">
        <v>219</v>
      </c>
      <c r="D94" s="158" t="s">
        <v>221</v>
      </c>
      <c r="E94" s="3">
        <v>1118807622</v>
      </c>
      <c r="F94" s="158" t="s">
        <v>189</v>
      </c>
      <c r="G94" s="158" t="s">
        <v>190</v>
      </c>
      <c r="H94" s="197">
        <v>40256</v>
      </c>
      <c r="I94" s="5" t="s">
        <v>143</v>
      </c>
      <c r="J94" s="158" t="s">
        <v>243</v>
      </c>
      <c r="K94" s="93" t="s">
        <v>244</v>
      </c>
      <c r="L94" s="93" t="s">
        <v>239</v>
      </c>
      <c r="M94" s="177" t="s">
        <v>142</v>
      </c>
      <c r="N94" s="115" t="s">
        <v>142</v>
      </c>
      <c r="O94" s="115" t="s">
        <v>142</v>
      </c>
      <c r="P94" s="278"/>
      <c r="Q94" s="279"/>
    </row>
    <row r="95" spans="2:17" ht="60.75" customHeight="1" x14ac:dyDescent="0.25">
      <c r="B95" s="219" t="s">
        <v>43</v>
      </c>
      <c r="C95" s="196" t="s">
        <v>219</v>
      </c>
      <c r="D95" s="158" t="s">
        <v>222</v>
      </c>
      <c r="E95" s="3">
        <v>36466667</v>
      </c>
      <c r="F95" s="158" t="s">
        <v>189</v>
      </c>
      <c r="G95" s="158" t="s">
        <v>231</v>
      </c>
      <c r="H95" s="197">
        <v>40256</v>
      </c>
      <c r="I95" s="5" t="s">
        <v>232</v>
      </c>
      <c r="J95" s="158" t="s">
        <v>233</v>
      </c>
      <c r="K95" s="93" t="s">
        <v>234</v>
      </c>
      <c r="L95" s="93" t="s">
        <v>235</v>
      </c>
      <c r="M95" s="177" t="s">
        <v>142</v>
      </c>
      <c r="N95" s="115" t="s">
        <v>142</v>
      </c>
      <c r="O95" s="115" t="s">
        <v>142</v>
      </c>
      <c r="P95" s="278"/>
      <c r="Q95" s="279"/>
    </row>
    <row r="96" spans="2:17" ht="60.75" customHeight="1" x14ac:dyDescent="0.25">
      <c r="B96" s="219" t="s">
        <v>43</v>
      </c>
      <c r="C96" s="196" t="s">
        <v>219</v>
      </c>
      <c r="D96" s="158" t="s">
        <v>236</v>
      </c>
      <c r="E96" s="3">
        <v>1123997915</v>
      </c>
      <c r="F96" s="158" t="s">
        <v>189</v>
      </c>
      <c r="G96" s="158" t="s">
        <v>190</v>
      </c>
      <c r="H96" s="197">
        <v>40284</v>
      </c>
      <c r="I96" s="5" t="s">
        <v>143</v>
      </c>
      <c r="J96" s="158" t="s">
        <v>237</v>
      </c>
      <c r="K96" s="215" t="s">
        <v>238</v>
      </c>
      <c r="L96" s="93" t="s">
        <v>239</v>
      </c>
      <c r="M96" s="177" t="s">
        <v>142</v>
      </c>
      <c r="N96" s="115" t="s">
        <v>142</v>
      </c>
      <c r="O96" s="115" t="s">
        <v>142</v>
      </c>
      <c r="P96" s="278"/>
      <c r="Q96" s="279"/>
    </row>
    <row r="97" spans="2:17" ht="60.75" customHeight="1" x14ac:dyDescent="0.25">
      <c r="B97" s="219" t="s">
        <v>43</v>
      </c>
      <c r="C97" s="196" t="s">
        <v>219</v>
      </c>
      <c r="D97" s="158" t="s">
        <v>274</v>
      </c>
      <c r="E97" s="3">
        <v>40940940</v>
      </c>
      <c r="F97" s="158" t="s">
        <v>189</v>
      </c>
      <c r="G97" s="158" t="s">
        <v>190</v>
      </c>
      <c r="H97" s="197">
        <v>40522</v>
      </c>
      <c r="I97" s="5" t="s">
        <v>275</v>
      </c>
      <c r="J97" s="158" t="s">
        <v>265</v>
      </c>
      <c r="K97" s="93" t="s">
        <v>276</v>
      </c>
      <c r="L97" s="93" t="s">
        <v>277</v>
      </c>
      <c r="M97" s="177" t="s">
        <v>142</v>
      </c>
      <c r="N97" s="115" t="s">
        <v>142</v>
      </c>
      <c r="O97" s="115" t="s">
        <v>143</v>
      </c>
      <c r="P97" s="244" t="s">
        <v>335</v>
      </c>
      <c r="Q97" s="245"/>
    </row>
    <row r="98" spans="2:17" ht="75.75" customHeight="1" x14ac:dyDescent="0.25">
      <c r="B98" s="219" t="s">
        <v>43</v>
      </c>
      <c r="C98" s="196" t="s">
        <v>219</v>
      </c>
      <c r="D98" s="158" t="s">
        <v>278</v>
      </c>
      <c r="E98" s="3">
        <v>1118820978</v>
      </c>
      <c r="F98" s="158" t="s">
        <v>189</v>
      </c>
      <c r="G98" s="158" t="s">
        <v>190</v>
      </c>
      <c r="H98" s="197">
        <v>40627</v>
      </c>
      <c r="I98" s="5" t="s">
        <v>143</v>
      </c>
      <c r="J98" s="158" t="s">
        <v>279</v>
      </c>
      <c r="K98" s="93" t="s">
        <v>282</v>
      </c>
      <c r="L98" s="93" t="s">
        <v>281</v>
      </c>
      <c r="M98" s="177" t="s">
        <v>142</v>
      </c>
      <c r="N98" s="115" t="s">
        <v>142</v>
      </c>
      <c r="O98" s="115" t="s">
        <v>142</v>
      </c>
      <c r="P98" s="244" t="s">
        <v>280</v>
      </c>
      <c r="Q98" s="245"/>
    </row>
    <row r="99" spans="2:17" ht="60.75" customHeight="1" x14ac:dyDescent="0.25">
      <c r="B99" s="219" t="s">
        <v>43</v>
      </c>
      <c r="C99" s="196" t="s">
        <v>219</v>
      </c>
      <c r="D99" s="158" t="s">
        <v>223</v>
      </c>
      <c r="E99" s="3">
        <v>40919784</v>
      </c>
      <c r="F99" s="158" t="s">
        <v>189</v>
      </c>
      <c r="G99" s="158" t="s">
        <v>190</v>
      </c>
      <c r="H99" s="197">
        <v>38548</v>
      </c>
      <c r="I99" s="5" t="s">
        <v>143</v>
      </c>
      <c r="J99" s="158" t="s">
        <v>265</v>
      </c>
      <c r="K99" s="93"/>
      <c r="L99" s="93" t="s">
        <v>271</v>
      </c>
      <c r="M99" s="177" t="s">
        <v>142</v>
      </c>
      <c r="N99" s="115" t="s">
        <v>142</v>
      </c>
      <c r="O99" s="115" t="s">
        <v>142</v>
      </c>
      <c r="P99" s="244" t="s">
        <v>272</v>
      </c>
      <c r="Q99" s="245"/>
    </row>
    <row r="100" spans="2:17" ht="60.75" customHeight="1" x14ac:dyDescent="0.25">
      <c r="B100" s="219" t="s">
        <v>43</v>
      </c>
      <c r="C100" s="196" t="s">
        <v>219</v>
      </c>
      <c r="D100" s="158" t="s">
        <v>263</v>
      </c>
      <c r="E100" s="3">
        <v>1122400598</v>
      </c>
      <c r="F100" s="158" t="s">
        <v>262</v>
      </c>
      <c r="G100" s="158" t="s">
        <v>264</v>
      </c>
      <c r="H100" s="197">
        <v>40816</v>
      </c>
      <c r="I100" s="5" t="s">
        <v>143</v>
      </c>
      <c r="J100" s="158" t="s">
        <v>265</v>
      </c>
      <c r="K100" s="93"/>
      <c r="L100" s="93" t="s">
        <v>266</v>
      </c>
      <c r="M100" s="177" t="s">
        <v>142</v>
      </c>
      <c r="N100" s="115" t="s">
        <v>142</v>
      </c>
      <c r="O100" s="115" t="s">
        <v>142</v>
      </c>
      <c r="P100" s="244" t="s">
        <v>267</v>
      </c>
      <c r="Q100" s="245"/>
    </row>
    <row r="101" spans="2:17" ht="90" customHeight="1" x14ac:dyDescent="0.25">
      <c r="B101" s="219" t="s">
        <v>43</v>
      </c>
      <c r="C101" s="196" t="s">
        <v>219</v>
      </c>
      <c r="D101" s="158" t="s">
        <v>256</v>
      </c>
      <c r="E101" s="3">
        <v>27015700</v>
      </c>
      <c r="F101" s="158" t="s">
        <v>257</v>
      </c>
      <c r="G101" s="158" t="s">
        <v>258</v>
      </c>
      <c r="H101" s="197">
        <v>37603</v>
      </c>
      <c r="I101" s="5" t="s">
        <v>143</v>
      </c>
      <c r="J101" s="158" t="s">
        <v>259</v>
      </c>
      <c r="K101" s="93" t="s">
        <v>260</v>
      </c>
      <c r="L101" s="93" t="s">
        <v>261</v>
      </c>
      <c r="M101" s="177" t="s">
        <v>142</v>
      </c>
      <c r="N101" s="115" t="s">
        <v>142</v>
      </c>
      <c r="O101" s="115" t="s">
        <v>143</v>
      </c>
      <c r="P101" s="244" t="s">
        <v>203</v>
      </c>
      <c r="Q101" s="245"/>
    </row>
    <row r="102" spans="2:17" ht="72" customHeight="1" x14ac:dyDescent="0.25">
      <c r="B102" s="219" t="s">
        <v>43</v>
      </c>
      <c r="C102" s="196" t="s">
        <v>219</v>
      </c>
      <c r="D102" s="158" t="s">
        <v>224</v>
      </c>
      <c r="E102" s="3">
        <v>1121330595</v>
      </c>
      <c r="F102" s="158" t="s">
        <v>189</v>
      </c>
      <c r="G102" s="158" t="s">
        <v>190</v>
      </c>
      <c r="H102" s="197">
        <v>41470</v>
      </c>
      <c r="I102" s="5" t="s">
        <v>143</v>
      </c>
      <c r="J102" s="158" t="s">
        <v>253</v>
      </c>
      <c r="K102" s="93" t="s">
        <v>254</v>
      </c>
      <c r="L102" s="93" t="s">
        <v>255</v>
      </c>
      <c r="M102" s="177" t="s">
        <v>142</v>
      </c>
      <c r="N102" s="115" t="s">
        <v>142</v>
      </c>
      <c r="O102" s="115" t="s">
        <v>143</v>
      </c>
      <c r="P102" s="244" t="s">
        <v>273</v>
      </c>
      <c r="Q102" s="245"/>
    </row>
    <row r="103" spans="2:17" ht="60.75" customHeight="1" x14ac:dyDescent="0.25">
      <c r="B103" s="219" t="s">
        <v>43</v>
      </c>
      <c r="C103" s="196" t="s">
        <v>219</v>
      </c>
      <c r="D103" s="158" t="s">
        <v>225</v>
      </c>
      <c r="E103" s="3">
        <v>27015570</v>
      </c>
      <c r="F103" s="158" t="s">
        <v>283</v>
      </c>
      <c r="G103" s="158" t="s">
        <v>258</v>
      </c>
      <c r="H103" s="197">
        <v>37603</v>
      </c>
      <c r="I103" s="5" t="s">
        <v>143</v>
      </c>
      <c r="J103" s="158" t="s">
        <v>284</v>
      </c>
      <c r="K103" s="93" t="s">
        <v>285</v>
      </c>
      <c r="L103" s="93" t="s">
        <v>286</v>
      </c>
      <c r="M103" s="177" t="s">
        <v>142</v>
      </c>
      <c r="N103" s="115" t="s">
        <v>142</v>
      </c>
      <c r="O103" s="115" t="s">
        <v>142</v>
      </c>
      <c r="P103" s="278"/>
      <c r="Q103" s="279"/>
    </row>
    <row r="104" spans="2:17" ht="111" customHeight="1" x14ac:dyDescent="0.25">
      <c r="B104" s="219" t="s">
        <v>43</v>
      </c>
      <c r="C104" s="196" t="s">
        <v>219</v>
      </c>
      <c r="D104" s="158" t="s">
        <v>226</v>
      </c>
      <c r="E104" s="3">
        <v>40798596</v>
      </c>
      <c r="F104" s="158" t="s">
        <v>189</v>
      </c>
      <c r="G104" s="158" t="s">
        <v>190</v>
      </c>
      <c r="H104" s="197">
        <v>40081</v>
      </c>
      <c r="I104" s="5" t="s">
        <v>143</v>
      </c>
      <c r="J104" s="158" t="s">
        <v>246</v>
      </c>
      <c r="K104" s="93" t="s">
        <v>245</v>
      </c>
      <c r="L104" s="93" t="s">
        <v>239</v>
      </c>
      <c r="M104" s="177" t="s">
        <v>142</v>
      </c>
      <c r="N104" s="115" t="s">
        <v>142</v>
      </c>
      <c r="O104" s="115" t="s">
        <v>142</v>
      </c>
      <c r="P104" s="278"/>
      <c r="Q104" s="279"/>
    </row>
    <row r="105" spans="2:17" ht="60.75" customHeight="1" x14ac:dyDescent="0.25">
      <c r="B105" s="219" t="s">
        <v>43</v>
      </c>
      <c r="C105" s="196" t="s">
        <v>219</v>
      </c>
      <c r="D105" s="158" t="s">
        <v>227</v>
      </c>
      <c r="E105" s="3">
        <v>1118803486</v>
      </c>
      <c r="F105" s="158" t="s">
        <v>189</v>
      </c>
      <c r="G105" s="158" t="s">
        <v>190</v>
      </c>
      <c r="H105" s="197">
        <v>41166</v>
      </c>
      <c r="I105" s="5" t="s">
        <v>143</v>
      </c>
      <c r="J105" s="158" t="s">
        <v>247</v>
      </c>
      <c r="K105" s="215" t="s">
        <v>248</v>
      </c>
      <c r="L105" s="93" t="s">
        <v>239</v>
      </c>
      <c r="M105" s="177" t="s">
        <v>142</v>
      </c>
      <c r="N105" s="115" t="s">
        <v>142</v>
      </c>
      <c r="O105" s="115" t="s">
        <v>143</v>
      </c>
      <c r="P105" s="244" t="s">
        <v>203</v>
      </c>
      <c r="Q105" s="245"/>
    </row>
    <row r="106" spans="2:17" ht="90.75" customHeight="1" x14ac:dyDescent="0.25">
      <c r="B106" s="219" t="s">
        <v>43</v>
      </c>
      <c r="C106" s="196" t="s">
        <v>219</v>
      </c>
      <c r="D106" s="158" t="s">
        <v>228</v>
      </c>
      <c r="E106" s="3">
        <v>56074438</v>
      </c>
      <c r="F106" s="158" t="s">
        <v>189</v>
      </c>
      <c r="G106" s="158" t="s">
        <v>190</v>
      </c>
      <c r="H106" s="197">
        <v>37736</v>
      </c>
      <c r="I106" s="5" t="s">
        <v>249</v>
      </c>
      <c r="J106" s="158" t="s">
        <v>250</v>
      </c>
      <c r="K106" s="93" t="s">
        <v>251</v>
      </c>
      <c r="L106" s="93" t="s">
        <v>252</v>
      </c>
      <c r="M106" s="177" t="s">
        <v>142</v>
      </c>
      <c r="N106" s="115" t="s">
        <v>142</v>
      </c>
      <c r="O106" s="115" t="s">
        <v>143</v>
      </c>
      <c r="P106" s="244" t="s">
        <v>203</v>
      </c>
      <c r="Q106" s="245"/>
    </row>
    <row r="107" spans="2:17" ht="60.75" customHeight="1" x14ac:dyDescent="0.25">
      <c r="B107" s="219" t="s">
        <v>43</v>
      </c>
      <c r="C107" s="196" t="s">
        <v>219</v>
      </c>
      <c r="D107" s="158" t="s">
        <v>229</v>
      </c>
      <c r="E107" s="3">
        <v>1118829479</v>
      </c>
      <c r="F107" s="158" t="s">
        <v>189</v>
      </c>
      <c r="G107" s="158" t="s">
        <v>190</v>
      </c>
      <c r="H107" s="197">
        <v>40746</v>
      </c>
      <c r="I107" s="5" t="s">
        <v>143</v>
      </c>
      <c r="J107" s="158" t="s">
        <v>287</v>
      </c>
      <c r="K107" s="93" t="s">
        <v>288</v>
      </c>
      <c r="L107" s="93" t="s">
        <v>239</v>
      </c>
      <c r="M107" s="177" t="s">
        <v>142</v>
      </c>
      <c r="N107" s="115" t="s">
        <v>142</v>
      </c>
      <c r="O107" s="115" t="s">
        <v>142</v>
      </c>
      <c r="P107" s="278"/>
      <c r="Q107" s="279"/>
    </row>
    <row r="108" spans="2:17" ht="105" x14ac:dyDescent="0.25">
      <c r="B108" s="219" t="s">
        <v>43</v>
      </c>
      <c r="C108" s="196" t="s">
        <v>219</v>
      </c>
      <c r="D108" s="158" t="s">
        <v>230</v>
      </c>
      <c r="E108" s="3">
        <v>1118823134</v>
      </c>
      <c r="F108" s="158" t="s">
        <v>189</v>
      </c>
      <c r="G108" s="158" t="s">
        <v>190</v>
      </c>
      <c r="H108" s="197">
        <v>40802</v>
      </c>
      <c r="I108" s="5" t="s">
        <v>143</v>
      </c>
      <c r="J108" s="158" t="s">
        <v>268</v>
      </c>
      <c r="K108" s="93" t="s">
        <v>269</v>
      </c>
      <c r="L108" s="93" t="s">
        <v>239</v>
      </c>
      <c r="M108" s="177" t="s">
        <v>142</v>
      </c>
      <c r="N108" s="115" t="s">
        <v>142</v>
      </c>
      <c r="O108" s="115" t="s">
        <v>143</v>
      </c>
      <c r="P108" s="244" t="s">
        <v>203</v>
      </c>
      <c r="Q108" s="245"/>
    </row>
    <row r="109" spans="2:17" ht="33.6" customHeight="1" x14ac:dyDescent="0.25">
      <c r="B109" s="90" t="s">
        <v>43</v>
      </c>
      <c r="C109" s="196"/>
      <c r="D109" s="158"/>
      <c r="E109" s="3"/>
      <c r="F109" s="158"/>
      <c r="G109" s="158"/>
      <c r="H109" s="3"/>
      <c r="I109" s="5"/>
      <c r="J109" s="158"/>
      <c r="K109" s="93"/>
      <c r="L109" s="93"/>
      <c r="M109" s="177"/>
      <c r="N109" s="61"/>
      <c r="O109" s="61"/>
      <c r="P109" s="262"/>
      <c r="Q109" s="262"/>
    </row>
    <row r="111" spans="2:17" ht="15.75" thickBot="1" x14ac:dyDescent="0.3"/>
    <row r="112" spans="2:17" ht="27" thickBot="1" x14ac:dyDescent="0.3">
      <c r="B112" s="254" t="s">
        <v>45</v>
      </c>
      <c r="C112" s="255"/>
      <c r="D112" s="255"/>
      <c r="E112" s="255"/>
      <c r="F112" s="255"/>
      <c r="G112" s="255"/>
      <c r="H112" s="255"/>
      <c r="I112" s="255"/>
      <c r="J112" s="255"/>
      <c r="K112" s="255"/>
      <c r="L112" s="255"/>
      <c r="M112" s="255"/>
      <c r="N112" s="256"/>
    </row>
    <row r="115" spans="1:26" ht="46.15" customHeight="1" x14ac:dyDescent="0.25">
      <c r="B115" s="66" t="s">
        <v>32</v>
      </c>
      <c r="C115" s="66" t="s">
        <v>46</v>
      </c>
      <c r="D115" s="260" t="s">
        <v>3</v>
      </c>
      <c r="E115" s="261"/>
    </row>
    <row r="116" spans="1:26" ht="46.9" customHeight="1" x14ac:dyDescent="0.25">
      <c r="B116" s="67" t="s">
        <v>128</v>
      </c>
      <c r="C116" s="61" t="s">
        <v>142</v>
      </c>
      <c r="D116" s="262"/>
      <c r="E116" s="262"/>
    </row>
    <row r="119" spans="1:26" ht="26.25" x14ac:dyDescent="0.25">
      <c r="B119" s="252" t="s">
        <v>62</v>
      </c>
      <c r="C119" s="253"/>
      <c r="D119" s="253"/>
      <c r="E119" s="253"/>
      <c r="F119" s="253"/>
      <c r="G119" s="253"/>
      <c r="H119" s="253"/>
      <c r="I119" s="253"/>
      <c r="J119" s="253"/>
      <c r="K119" s="253"/>
      <c r="L119" s="253"/>
      <c r="M119" s="253"/>
      <c r="N119" s="253"/>
      <c r="O119" s="253"/>
      <c r="P119" s="253"/>
    </row>
    <row r="121" spans="1:26" ht="15.75" thickBot="1" x14ac:dyDescent="0.3"/>
    <row r="122" spans="1:26" ht="27" thickBot="1" x14ac:dyDescent="0.3">
      <c r="B122" s="254" t="s">
        <v>52</v>
      </c>
      <c r="C122" s="255"/>
      <c r="D122" s="255"/>
      <c r="E122" s="255"/>
      <c r="F122" s="255"/>
      <c r="G122" s="255"/>
      <c r="H122" s="255"/>
      <c r="I122" s="255"/>
      <c r="J122" s="255"/>
      <c r="K122" s="255"/>
      <c r="L122" s="255"/>
      <c r="M122" s="255"/>
      <c r="N122" s="256"/>
    </row>
    <row r="124" spans="1:26" ht="15.75" thickBot="1" x14ac:dyDescent="0.3">
      <c r="M124" s="171"/>
      <c r="N124" s="63"/>
    </row>
    <row r="125" spans="1:26" s="101" customFormat="1" ht="109.5" customHeight="1" x14ac:dyDescent="0.25">
      <c r="B125" s="112" t="s">
        <v>151</v>
      </c>
      <c r="C125" s="112" t="s">
        <v>152</v>
      </c>
      <c r="D125" s="112" t="s">
        <v>153</v>
      </c>
      <c r="E125" s="112" t="s">
        <v>44</v>
      </c>
      <c r="F125" s="112" t="s">
        <v>22</v>
      </c>
      <c r="G125" s="112" t="s">
        <v>105</v>
      </c>
      <c r="H125" s="112" t="s">
        <v>17</v>
      </c>
      <c r="I125" s="112" t="s">
        <v>10</v>
      </c>
      <c r="J125" s="112" t="s">
        <v>30</v>
      </c>
      <c r="K125" s="112" t="s">
        <v>59</v>
      </c>
      <c r="L125" s="112" t="s">
        <v>20</v>
      </c>
      <c r="M125" s="172" t="s">
        <v>26</v>
      </c>
      <c r="N125" s="112" t="s">
        <v>154</v>
      </c>
      <c r="O125" s="112" t="s">
        <v>35</v>
      </c>
      <c r="P125" s="113" t="s">
        <v>11</v>
      </c>
      <c r="Q125" s="113" t="s">
        <v>19</v>
      </c>
    </row>
    <row r="126" spans="1:26" s="107" customFormat="1" ht="45" x14ac:dyDescent="0.25">
      <c r="A126" s="47">
        <v>1</v>
      </c>
      <c r="B126" s="108" t="s">
        <v>167</v>
      </c>
      <c r="C126" s="108" t="s">
        <v>167</v>
      </c>
      <c r="D126" s="108" t="s">
        <v>324</v>
      </c>
      <c r="E126" s="103" t="s">
        <v>325</v>
      </c>
      <c r="F126" s="104" t="s">
        <v>142</v>
      </c>
      <c r="G126" s="150" t="s">
        <v>326</v>
      </c>
      <c r="H126" s="111">
        <v>40763</v>
      </c>
      <c r="I126" s="105">
        <v>40884</v>
      </c>
      <c r="J126" s="105" t="s">
        <v>143</v>
      </c>
      <c r="K126" s="161">
        <v>4</v>
      </c>
      <c r="L126" s="105" t="s">
        <v>326</v>
      </c>
      <c r="M126" s="160">
        <v>390</v>
      </c>
      <c r="N126" s="161">
        <v>0</v>
      </c>
      <c r="O126" s="27">
        <v>95628614</v>
      </c>
      <c r="P126" s="27" t="s">
        <v>327</v>
      </c>
      <c r="Q126" s="151"/>
      <c r="R126" s="106"/>
      <c r="S126" s="106"/>
      <c r="T126" s="106"/>
      <c r="U126" s="106"/>
      <c r="V126" s="106"/>
      <c r="W126" s="106"/>
      <c r="X126" s="106"/>
      <c r="Y126" s="106"/>
      <c r="Z126" s="106"/>
    </row>
    <row r="127" spans="1:26" s="107" customFormat="1" ht="75" x14ac:dyDescent="0.25">
      <c r="A127" s="47">
        <f>+A126+1</f>
        <v>2</v>
      </c>
      <c r="B127" s="108"/>
      <c r="C127" s="108" t="s">
        <v>167</v>
      </c>
      <c r="D127" s="108" t="s">
        <v>171</v>
      </c>
      <c r="E127" s="161">
        <v>264</v>
      </c>
      <c r="F127" s="104" t="s">
        <v>143</v>
      </c>
      <c r="G127" s="104">
        <v>0</v>
      </c>
      <c r="H127" s="111">
        <v>41627</v>
      </c>
      <c r="I127" s="105">
        <v>41516</v>
      </c>
      <c r="J127" s="105" t="s">
        <v>143</v>
      </c>
      <c r="K127" s="161">
        <v>0</v>
      </c>
      <c r="L127" s="105" t="s">
        <v>326</v>
      </c>
      <c r="M127" s="160">
        <v>2000</v>
      </c>
      <c r="N127" s="161">
        <v>0</v>
      </c>
      <c r="O127" s="27">
        <v>430278000</v>
      </c>
      <c r="P127" s="27" t="s">
        <v>328</v>
      </c>
      <c r="Q127" s="151" t="s">
        <v>329</v>
      </c>
      <c r="R127" s="106"/>
      <c r="S127" s="106"/>
      <c r="T127" s="106"/>
      <c r="U127" s="106"/>
      <c r="V127" s="106"/>
      <c r="W127" s="106"/>
      <c r="X127" s="106"/>
      <c r="Y127" s="106"/>
      <c r="Z127" s="106"/>
    </row>
    <row r="128" spans="1:26" s="107" customFormat="1" ht="75" x14ac:dyDescent="0.25">
      <c r="A128" s="47">
        <f t="shared" ref="A128:A133" si="1">+A127+1</f>
        <v>3</v>
      </c>
      <c r="B128" s="108"/>
      <c r="C128" s="108" t="s">
        <v>167</v>
      </c>
      <c r="D128" s="108" t="s">
        <v>171</v>
      </c>
      <c r="E128" s="161">
        <v>252</v>
      </c>
      <c r="F128" s="104" t="s">
        <v>143</v>
      </c>
      <c r="G128" s="104">
        <v>0</v>
      </c>
      <c r="H128" s="111">
        <v>41621</v>
      </c>
      <c r="I128" s="105">
        <v>41516</v>
      </c>
      <c r="J128" s="105" t="s">
        <v>143</v>
      </c>
      <c r="K128" s="161">
        <v>0</v>
      </c>
      <c r="L128" s="105" t="s">
        <v>326</v>
      </c>
      <c r="M128" s="160">
        <v>2200</v>
      </c>
      <c r="N128" s="161">
        <v>0</v>
      </c>
      <c r="O128" s="27">
        <v>605451000</v>
      </c>
      <c r="P128" s="27" t="s">
        <v>330</v>
      </c>
      <c r="Q128" s="151" t="s">
        <v>329</v>
      </c>
      <c r="R128" s="106"/>
      <c r="S128" s="106"/>
      <c r="T128" s="106"/>
      <c r="U128" s="106"/>
      <c r="V128" s="106"/>
      <c r="W128" s="106"/>
      <c r="X128" s="106"/>
      <c r="Y128" s="106"/>
      <c r="Z128" s="106"/>
    </row>
    <row r="129" spans="1:26" s="107" customFormat="1" ht="75" x14ac:dyDescent="0.25">
      <c r="A129" s="47">
        <f t="shared" si="1"/>
        <v>4</v>
      </c>
      <c r="B129" s="108"/>
      <c r="C129" s="108" t="s">
        <v>167</v>
      </c>
      <c r="D129" s="108" t="s">
        <v>171</v>
      </c>
      <c r="E129" s="161">
        <v>246</v>
      </c>
      <c r="F129" s="104" t="s">
        <v>143</v>
      </c>
      <c r="G129" s="104">
        <v>0</v>
      </c>
      <c r="H129" s="111">
        <v>41145</v>
      </c>
      <c r="I129" s="105">
        <v>41269</v>
      </c>
      <c r="J129" s="105" t="s">
        <v>143</v>
      </c>
      <c r="K129" s="161">
        <v>0</v>
      </c>
      <c r="L129" s="105" t="s">
        <v>326</v>
      </c>
      <c r="M129" s="160">
        <v>2970</v>
      </c>
      <c r="N129" s="97">
        <v>0</v>
      </c>
      <c r="O129" s="27">
        <v>338972040</v>
      </c>
      <c r="P129" s="27" t="s">
        <v>331</v>
      </c>
      <c r="Q129" s="151" t="s">
        <v>329</v>
      </c>
      <c r="R129" s="106"/>
      <c r="S129" s="106"/>
      <c r="T129" s="106"/>
      <c r="U129" s="106"/>
      <c r="V129" s="106"/>
      <c r="W129" s="106"/>
      <c r="X129" s="106"/>
      <c r="Y129" s="106"/>
      <c r="Z129" s="106"/>
    </row>
    <row r="130" spans="1:26" s="107" customFormat="1" x14ac:dyDescent="0.25">
      <c r="A130" s="47">
        <f t="shared" si="1"/>
        <v>5</v>
      </c>
      <c r="B130" s="108"/>
      <c r="C130" s="109"/>
      <c r="D130" s="108"/>
      <c r="E130" s="103"/>
      <c r="F130" s="104"/>
      <c r="G130" s="104"/>
      <c r="H130" s="104"/>
      <c r="I130" s="105"/>
      <c r="J130" s="105"/>
      <c r="K130" s="105"/>
      <c r="L130" s="105"/>
      <c r="M130" s="160"/>
      <c r="N130" s="97"/>
      <c r="O130" s="27"/>
      <c r="P130" s="27"/>
      <c r="Q130" s="151"/>
      <c r="R130" s="106"/>
      <c r="S130" s="106"/>
      <c r="T130" s="106"/>
      <c r="U130" s="106"/>
      <c r="V130" s="106"/>
      <c r="W130" s="106"/>
      <c r="X130" s="106"/>
      <c r="Y130" s="106"/>
      <c r="Z130" s="106"/>
    </row>
    <row r="131" spans="1:26" s="107" customFormat="1" x14ac:dyDescent="0.25">
      <c r="A131" s="47">
        <f t="shared" si="1"/>
        <v>6</v>
      </c>
      <c r="B131" s="108"/>
      <c r="C131" s="109"/>
      <c r="D131" s="108"/>
      <c r="E131" s="103"/>
      <c r="F131" s="104"/>
      <c r="G131" s="104"/>
      <c r="H131" s="104"/>
      <c r="I131" s="105"/>
      <c r="J131" s="105"/>
      <c r="K131" s="105"/>
      <c r="L131" s="105"/>
      <c r="M131" s="160"/>
      <c r="N131" s="97"/>
      <c r="O131" s="27"/>
      <c r="P131" s="27"/>
      <c r="Q131" s="151"/>
      <c r="R131" s="106"/>
      <c r="S131" s="106"/>
      <c r="T131" s="106"/>
      <c r="U131" s="106"/>
      <c r="V131" s="106"/>
      <c r="W131" s="106"/>
      <c r="X131" s="106"/>
      <c r="Y131" s="106"/>
      <c r="Z131" s="106"/>
    </row>
    <row r="132" spans="1:26" s="107" customFormat="1" x14ac:dyDescent="0.25">
      <c r="A132" s="47">
        <f t="shared" si="1"/>
        <v>7</v>
      </c>
      <c r="B132" s="108"/>
      <c r="C132" s="109"/>
      <c r="D132" s="108"/>
      <c r="E132" s="103"/>
      <c r="F132" s="104"/>
      <c r="G132" s="104"/>
      <c r="H132" s="104"/>
      <c r="I132" s="105"/>
      <c r="J132" s="105"/>
      <c r="K132" s="105"/>
      <c r="L132" s="105"/>
      <c r="M132" s="160"/>
      <c r="N132" s="97"/>
      <c r="O132" s="27"/>
      <c r="P132" s="27"/>
      <c r="Q132" s="151"/>
      <c r="R132" s="106"/>
      <c r="S132" s="106"/>
      <c r="T132" s="106"/>
      <c r="U132" s="106"/>
      <c r="V132" s="106"/>
      <c r="W132" s="106"/>
      <c r="X132" s="106"/>
      <c r="Y132" s="106"/>
      <c r="Z132" s="106"/>
    </row>
    <row r="133" spans="1:26" s="107" customFormat="1" x14ac:dyDescent="0.25">
      <c r="A133" s="47">
        <f t="shared" si="1"/>
        <v>8</v>
      </c>
      <c r="B133" s="108"/>
      <c r="C133" s="109"/>
      <c r="D133" s="108"/>
      <c r="E133" s="103"/>
      <c r="F133" s="104"/>
      <c r="G133" s="104"/>
      <c r="H133" s="104"/>
      <c r="I133" s="105"/>
      <c r="J133" s="105"/>
      <c r="K133" s="105"/>
      <c r="L133" s="105"/>
      <c r="M133" s="160"/>
      <c r="N133" s="97"/>
      <c r="O133" s="27"/>
      <c r="P133" s="27"/>
      <c r="Q133" s="151"/>
      <c r="R133" s="106"/>
      <c r="S133" s="106"/>
      <c r="T133" s="106"/>
      <c r="U133" s="106"/>
      <c r="V133" s="106"/>
      <c r="W133" s="106"/>
      <c r="X133" s="106"/>
      <c r="Y133" s="106"/>
      <c r="Z133" s="106"/>
    </row>
    <row r="134" spans="1:26" s="107" customFormat="1" x14ac:dyDescent="0.25">
      <c r="A134" s="47"/>
      <c r="B134" s="157" t="s">
        <v>16</v>
      </c>
      <c r="C134" s="109"/>
      <c r="D134" s="108"/>
      <c r="E134" s="103"/>
      <c r="F134" s="104"/>
      <c r="G134" s="104"/>
      <c r="H134" s="104"/>
      <c r="I134" s="105"/>
      <c r="J134" s="105"/>
      <c r="K134" s="217">
        <f>SUM(K126:K133)</f>
        <v>4</v>
      </c>
      <c r="L134" s="110">
        <f t="shared" ref="L134:N134" si="2">SUM(L126:L133)</f>
        <v>0</v>
      </c>
      <c r="M134" s="173">
        <f t="shared" si="2"/>
        <v>7560</v>
      </c>
      <c r="N134" s="110">
        <f t="shared" si="2"/>
        <v>0</v>
      </c>
      <c r="O134" s="27"/>
      <c r="P134" s="27"/>
      <c r="Q134" s="152"/>
    </row>
    <row r="135" spans="1:26" x14ac:dyDescent="0.25">
      <c r="B135" s="30"/>
      <c r="C135" s="30"/>
      <c r="D135" s="30"/>
      <c r="E135" s="31"/>
      <c r="F135" s="206"/>
      <c r="G135" s="206"/>
      <c r="H135" s="30"/>
      <c r="I135" s="30"/>
      <c r="J135" s="206"/>
      <c r="K135" s="206"/>
      <c r="L135" s="206"/>
      <c r="M135" s="174"/>
      <c r="N135" s="30"/>
      <c r="O135" s="30"/>
      <c r="P135" s="30"/>
    </row>
    <row r="136" spans="1:26" ht="18.75" x14ac:dyDescent="0.25">
      <c r="B136" s="58" t="s">
        <v>31</v>
      </c>
      <c r="C136" s="71">
        <f>+K134</f>
        <v>4</v>
      </c>
      <c r="H136" s="32"/>
      <c r="I136" s="32"/>
      <c r="J136" s="207"/>
      <c r="K136" s="207"/>
      <c r="L136" s="207"/>
      <c r="M136" s="175"/>
      <c r="N136" s="30"/>
      <c r="O136" s="30"/>
      <c r="P136" s="30"/>
    </row>
    <row r="138" spans="1:26" ht="15.75" thickBot="1" x14ac:dyDescent="0.3"/>
    <row r="139" spans="1:26" ht="37.15" customHeight="1" thickBot="1" x14ac:dyDescent="0.3">
      <c r="B139" s="74" t="s">
        <v>48</v>
      </c>
      <c r="C139" s="75" t="s">
        <v>49</v>
      </c>
      <c r="D139" s="74" t="s">
        <v>50</v>
      </c>
      <c r="E139" s="75" t="s">
        <v>53</v>
      </c>
    </row>
    <row r="140" spans="1:26" ht="41.45" customHeight="1" x14ac:dyDescent="0.25">
      <c r="B140" s="65" t="s">
        <v>129</v>
      </c>
      <c r="C140" s="68">
        <v>20</v>
      </c>
      <c r="D140" s="68">
        <v>0</v>
      </c>
      <c r="E140" s="257">
        <f>+D140+D141+D142</f>
        <v>0</v>
      </c>
    </row>
    <row r="141" spans="1:26" x14ac:dyDescent="0.25">
      <c r="B141" s="65" t="s">
        <v>130</v>
      </c>
      <c r="C141" s="56">
        <v>30</v>
      </c>
      <c r="D141" s="69">
        <v>0</v>
      </c>
      <c r="E141" s="258"/>
    </row>
    <row r="142" spans="1:26" ht="15.75" thickBot="1" x14ac:dyDescent="0.3">
      <c r="B142" s="65" t="s">
        <v>131</v>
      </c>
      <c r="C142" s="70">
        <v>40</v>
      </c>
      <c r="D142" s="70">
        <v>0</v>
      </c>
      <c r="E142" s="259"/>
    </row>
    <row r="144" spans="1:26" ht="15.75" thickBot="1" x14ac:dyDescent="0.3"/>
    <row r="145" spans="2:17" ht="27" thickBot="1" x14ac:dyDescent="0.3">
      <c r="B145" s="254" t="s">
        <v>166</v>
      </c>
      <c r="C145" s="255"/>
      <c r="D145" s="255"/>
      <c r="E145" s="255"/>
      <c r="F145" s="255"/>
      <c r="G145" s="255"/>
      <c r="H145" s="255"/>
      <c r="I145" s="255"/>
      <c r="J145" s="255"/>
      <c r="K145" s="255"/>
      <c r="L145" s="255"/>
      <c r="M145" s="255"/>
      <c r="N145" s="256"/>
    </row>
    <row r="147" spans="2:17" ht="76.5" customHeight="1" x14ac:dyDescent="0.25">
      <c r="B147" s="55" t="s">
        <v>0</v>
      </c>
      <c r="C147" s="55" t="s">
        <v>38</v>
      </c>
      <c r="D147" s="55" t="s">
        <v>39</v>
      </c>
      <c r="E147" s="55" t="s">
        <v>118</v>
      </c>
      <c r="F147" s="114" t="s">
        <v>120</v>
      </c>
      <c r="G147" s="114" t="s">
        <v>121</v>
      </c>
      <c r="H147" s="55" t="s">
        <v>122</v>
      </c>
      <c r="I147" s="55" t="s">
        <v>119</v>
      </c>
      <c r="J147" s="260" t="s">
        <v>123</v>
      </c>
      <c r="K147" s="277"/>
      <c r="L147" s="261"/>
      <c r="M147" s="178" t="s">
        <v>127</v>
      </c>
      <c r="N147" s="55" t="s">
        <v>40</v>
      </c>
      <c r="O147" s="55" t="s">
        <v>41</v>
      </c>
      <c r="P147" s="260" t="s">
        <v>3</v>
      </c>
      <c r="Q147" s="261"/>
    </row>
    <row r="148" spans="2:17" ht="60.75" customHeight="1" x14ac:dyDescent="0.25">
      <c r="B148" s="90"/>
      <c r="C148" s="196"/>
      <c r="D148" s="216"/>
      <c r="E148" s="3"/>
      <c r="F148" s="158"/>
      <c r="G148" s="158"/>
      <c r="H148" s="197"/>
      <c r="I148" s="5"/>
      <c r="J148" s="158" t="s">
        <v>124</v>
      </c>
      <c r="K148" s="93" t="s">
        <v>125</v>
      </c>
      <c r="L148" s="93" t="s">
        <v>126</v>
      </c>
      <c r="M148" s="177"/>
      <c r="N148" s="61"/>
      <c r="O148" s="61"/>
      <c r="P148" s="262"/>
      <c r="Q148" s="262"/>
    </row>
    <row r="149" spans="2:17" ht="75.75" customHeight="1" x14ac:dyDescent="0.25">
      <c r="B149" s="216" t="s">
        <v>135</v>
      </c>
      <c r="C149" s="196" t="s">
        <v>289</v>
      </c>
      <c r="D149" s="216" t="s">
        <v>292</v>
      </c>
      <c r="E149" s="3">
        <v>40930133</v>
      </c>
      <c r="F149" s="216" t="s">
        <v>189</v>
      </c>
      <c r="G149" s="216" t="s">
        <v>190</v>
      </c>
      <c r="H149" s="197">
        <v>37925</v>
      </c>
      <c r="I149" s="5" t="s">
        <v>293</v>
      </c>
      <c r="J149" s="216" t="s">
        <v>295</v>
      </c>
      <c r="K149" s="93" t="s">
        <v>294</v>
      </c>
      <c r="L149" s="93" t="s">
        <v>296</v>
      </c>
      <c r="M149" s="177" t="s">
        <v>142</v>
      </c>
      <c r="N149" s="115" t="s">
        <v>142</v>
      </c>
      <c r="O149" s="115" t="s">
        <v>142</v>
      </c>
      <c r="P149" s="278"/>
      <c r="Q149" s="279"/>
    </row>
    <row r="150" spans="2:17" ht="60.75" customHeight="1" x14ac:dyDescent="0.25">
      <c r="B150" s="216" t="s">
        <v>135</v>
      </c>
      <c r="C150" s="196" t="s">
        <v>289</v>
      </c>
      <c r="D150" s="216" t="s">
        <v>291</v>
      </c>
      <c r="E150" s="3">
        <v>40978458</v>
      </c>
      <c r="F150" s="216" t="s">
        <v>189</v>
      </c>
      <c r="G150" s="216" t="s">
        <v>301</v>
      </c>
      <c r="H150" s="197">
        <v>33589</v>
      </c>
      <c r="I150" s="5" t="s">
        <v>143</v>
      </c>
      <c r="J150" s="216" t="s">
        <v>302</v>
      </c>
      <c r="K150" s="93" t="s">
        <v>303</v>
      </c>
      <c r="L150" s="93" t="s">
        <v>270</v>
      </c>
      <c r="M150" s="177" t="s">
        <v>142</v>
      </c>
      <c r="N150" s="115" t="s">
        <v>142</v>
      </c>
      <c r="O150" s="115" t="s">
        <v>143</v>
      </c>
      <c r="P150" s="244" t="s">
        <v>304</v>
      </c>
      <c r="Q150" s="245"/>
    </row>
    <row r="151" spans="2:17" ht="92.25" customHeight="1" x14ac:dyDescent="0.25">
      <c r="B151" s="216" t="s">
        <v>135</v>
      </c>
      <c r="C151" s="196" t="s">
        <v>289</v>
      </c>
      <c r="D151" s="216" t="s">
        <v>290</v>
      </c>
      <c r="E151" s="3">
        <v>40801098</v>
      </c>
      <c r="F151" s="216" t="s">
        <v>189</v>
      </c>
      <c r="G151" s="216" t="s">
        <v>190</v>
      </c>
      <c r="H151" s="197">
        <v>39794</v>
      </c>
      <c r="I151" s="5" t="s">
        <v>297</v>
      </c>
      <c r="J151" s="216" t="s">
        <v>298</v>
      </c>
      <c r="K151" s="93" t="s">
        <v>299</v>
      </c>
      <c r="L151" s="93" t="s">
        <v>300</v>
      </c>
      <c r="M151" s="177" t="s">
        <v>142</v>
      </c>
      <c r="N151" s="115" t="s">
        <v>142</v>
      </c>
      <c r="O151" s="115" t="s">
        <v>142</v>
      </c>
      <c r="P151" s="278"/>
      <c r="Q151" s="279"/>
    </row>
    <row r="152" spans="2:17" ht="99.75" customHeight="1" x14ac:dyDescent="0.25">
      <c r="B152" s="216" t="s">
        <v>136</v>
      </c>
      <c r="C152" s="196" t="s">
        <v>289</v>
      </c>
      <c r="D152" s="216" t="s">
        <v>305</v>
      </c>
      <c r="E152" s="3">
        <v>32755897</v>
      </c>
      <c r="F152" s="216" t="s">
        <v>306</v>
      </c>
      <c r="G152" s="216" t="s">
        <v>190</v>
      </c>
      <c r="H152" s="197">
        <v>39794</v>
      </c>
      <c r="I152" s="5" t="s">
        <v>143</v>
      </c>
      <c r="J152" s="216" t="s">
        <v>307</v>
      </c>
      <c r="K152" s="93" t="s">
        <v>309</v>
      </c>
      <c r="L152" s="93" t="s">
        <v>308</v>
      </c>
      <c r="M152" s="177" t="s">
        <v>142</v>
      </c>
      <c r="N152" s="115" t="s">
        <v>142</v>
      </c>
      <c r="O152" s="115" t="s">
        <v>143</v>
      </c>
      <c r="P152" s="244" t="s">
        <v>310</v>
      </c>
      <c r="Q152" s="245"/>
    </row>
    <row r="153" spans="2:17" ht="79.5" customHeight="1" x14ac:dyDescent="0.25">
      <c r="B153" s="216" t="s">
        <v>136</v>
      </c>
      <c r="C153" s="196" t="s">
        <v>289</v>
      </c>
      <c r="D153" s="216" t="s">
        <v>311</v>
      </c>
      <c r="E153" s="3">
        <v>1136880924</v>
      </c>
      <c r="F153" s="216" t="s">
        <v>312</v>
      </c>
      <c r="G153" s="216" t="s">
        <v>313</v>
      </c>
      <c r="H153" s="197">
        <v>41611</v>
      </c>
      <c r="I153" s="5" t="s">
        <v>143</v>
      </c>
      <c r="J153" s="216" t="s">
        <v>314</v>
      </c>
      <c r="K153" s="93" t="s">
        <v>315</v>
      </c>
      <c r="L153" s="93" t="s">
        <v>316</v>
      </c>
      <c r="M153" s="177" t="s">
        <v>142</v>
      </c>
      <c r="N153" s="115" t="s">
        <v>142</v>
      </c>
      <c r="O153" s="115" t="s">
        <v>143</v>
      </c>
      <c r="P153" s="244" t="s">
        <v>310</v>
      </c>
      <c r="Q153" s="245"/>
    </row>
    <row r="154" spans="2:17" ht="60.75" customHeight="1" x14ac:dyDescent="0.25">
      <c r="B154" s="216" t="s">
        <v>136</v>
      </c>
      <c r="C154" s="196" t="s">
        <v>289</v>
      </c>
      <c r="D154" s="216" t="s">
        <v>317</v>
      </c>
      <c r="E154" s="3">
        <v>40923080</v>
      </c>
      <c r="F154" s="216" t="s">
        <v>318</v>
      </c>
      <c r="G154" s="216" t="s">
        <v>143</v>
      </c>
      <c r="H154" s="3" t="s">
        <v>143</v>
      </c>
      <c r="I154" s="5" t="s">
        <v>143</v>
      </c>
      <c r="J154" s="216" t="s">
        <v>143</v>
      </c>
      <c r="K154" s="93" t="s">
        <v>143</v>
      </c>
      <c r="L154" s="93"/>
      <c r="M154" s="177" t="s">
        <v>143</v>
      </c>
      <c r="N154" s="115" t="s">
        <v>143</v>
      </c>
      <c r="O154" s="115" t="s">
        <v>143</v>
      </c>
      <c r="P154" s="244" t="s">
        <v>319</v>
      </c>
      <c r="Q154" s="245"/>
    </row>
    <row r="155" spans="2:17" ht="60.75" customHeight="1" x14ac:dyDescent="0.25">
      <c r="B155" s="216" t="s">
        <v>137</v>
      </c>
      <c r="C155" s="196" t="s">
        <v>320</v>
      </c>
      <c r="D155" s="216" t="s">
        <v>322</v>
      </c>
      <c r="E155" s="3">
        <v>84034803</v>
      </c>
      <c r="F155" s="158" t="s">
        <v>321</v>
      </c>
      <c r="G155" s="158" t="s">
        <v>190</v>
      </c>
      <c r="H155" s="197">
        <v>34908</v>
      </c>
      <c r="I155" s="5" t="s">
        <v>143</v>
      </c>
      <c r="J155" s="158" t="s">
        <v>143</v>
      </c>
      <c r="K155" s="93" t="s">
        <v>143</v>
      </c>
      <c r="L155" s="93" t="s">
        <v>143</v>
      </c>
      <c r="M155" s="177" t="s">
        <v>142</v>
      </c>
      <c r="N155" s="61" t="s">
        <v>142</v>
      </c>
      <c r="O155" s="61" t="s">
        <v>143</v>
      </c>
      <c r="P155" s="278" t="s">
        <v>323</v>
      </c>
      <c r="Q155" s="279"/>
    </row>
    <row r="158" spans="2:17" ht="15.75" thickBot="1" x14ac:dyDescent="0.3"/>
    <row r="159" spans="2:17" ht="54" customHeight="1" x14ac:dyDescent="0.25">
      <c r="B159" s="73" t="s">
        <v>32</v>
      </c>
      <c r="C159" s="73" t="s">
        <v>48</v>
      </c>
      <c r="D159" s="55" t="s">
        <v>49</v>
      </c>
      <c r="E159" s="73" t="s">
        <v>50</v>
      </c>
      <c r="F159" s="75" t="s">
        <v>54</v>
      </c>
      <c r="G159" s="156"/>
    </row>
    <row r="160" spans="2:17" ht="120.75" customHeight="1" x14ac:dyDescent="0.2">
      <c r="B160" s="246" t="s">
        <v>51</v>
      </c>
      <c r="C160" s="6" t="s">
        <v>132</v>
      </c>
      <c r="D160" s="69">
        <v>25</v>
      </c>
      <c r="E160" s="69">
        <v>0</v>
      </c>
      <c r="F160" s="247">
        <f>+E160+E161+E162</f>
        <v>10</v>
      </c>
      <c r="G160" s="211"/>
    </row>
    <row r="161" spans="2:7" ht="107.25" customHeight="1" x14ac:dyDescent="0.2">
      <c r="B161" s="246"/>
      <c r="C161" s="6" t="s">
        <v>133</v>
      </c>
      <c r="D161" s="72">
        <v>25</v>
      </c>
      <c r="E161" s="69">
        <v>0</v>
      </c>
      <c r="F161" s="248"/>
      <c r="G161" s="211"/>
    </row>
    <row r="162" spans="2:7" ht="69" customHeight="1" x14ac:dyDescent="0.2">
      <c r="B162" s="246"/>
      <c r="C162" s="6" t="s">
        <v>134</v>
      </c>
      <c r="D162" s="69">
        <v>10</v>
      </c>
      <c r="E162" s="69">
        <v>10</v>
      </c>
      <c r="F162" s="249"/>
      <c r="G162" s="211"/>
    </row>
    <row r="163" spans="2:7" x14ac:dyDescent="0.25">
      <c r="C163"/>
    </row>
    <row r="166" spans="2:7" x14ac:dyDescent="0.25">
      <c r="B166" s="64" t="s">
        <v>55</v>
      </c>
    </row>
    <row r="169" spans="2:7" x14ac:dyDescent="0.25">
      <c r="B169" s="76" t="s">
        <v>32</v>
      </c>
      <c r="C169" s="76" t="s">
        <v>56</v>
      </c>
      <c r="D169" s="73" t="s">
        <v>50</v>
      </c>
      <c r="E169" s="73" t="s">
        <v>16</v>
      </c>
    </row>
    <row r="170" spans="2:7" ht="28.5" x14ac:dyDescent="0.25">
      <c r="B170" s="2" t="s">
        <v>57</v>
      </c>
      <c r="C170" s="7">
        <v>40</v>
      </c>
      <c r="D170" s="69">
        <v>0</v>
      </c>
      <c r="E170" s="250">
        <f>+D170+D171</f>
        <v>10</v>
      </c>
    </row>
    <row r="171" spans="2:7" ht="42.75" x14ac:dyDescent="0.25">
      <c r="B171" s="2" t="s">
        <v>58</v>
      </c>
      <c r="C171" s="7">
        <v>60</v>
      </c>
      <c r="D171" s="69">
        <f>+F160</f>
        <v>10</v>
      </c>
      <c r="E171" s="251"/>
    </row>
  </sheetData>
  <mergeCells count="73">
    <mergeCell ref="P154:Q154"/>
    <mergeCell ref="P155:Q155"/>
    <mergeCell ref="P149:Q149"/>
    <mergeCell ref="P150:Q150"/>
    <mergeCell ref="P151:Q151"/>
    <mergeCell ref="P152:Q152"/>
    <mergeCell ref="P153:Q153"/>
    <mergeCell ref="P95:Q95"/>
    <mergeCell ref="P96:Q96"/>
    <mergeCell ref="J147:L147"/>
    <mergeCell ref="P147:Q147"/>
    <mergeCell ref="P102:Q102"/>
    <mergeCell ref="P103:Q103"/>
    <mergeCell ref="P104:Q104"/>
    <mergeCell ref="P101:Q101"/>
    <mergeCell ref="P100:Q100"/>
    <mergeCell ref="P99:Q99"/>
    <mergeCell ref="P97:Q97"/>
    <mergeCell ref="P98:Q98"/>
    <mergeCell ref="P108:Q108"/>
    <mergeCell ref="P107:Q107"/>
    <mergeCell ref="P148:Q148"/>
    <mergeCell ref="J83:L83"/>
    <mergeCell ref="P84:Q84"/>
    <mergeCell ref="P109:Q109"/>
    <mergeCell ref="P85:Q85"/>
    <mergeCell ref="P87:Q87"/>
    <mergeCell ref="P86:Q86"/>
    <mergeCell ref="P88:Q88"/>
    <mergeCell ref="P89:Q89"/>
    <mergeCell ref="P90:Q90"/>
    <mergeCell ref="P91:Q91"/>
    <mergeCell ref="P92:Q92"/>
    <mergeCell ref="P93:Q93"/>
    <mergeCell ref="P105:Q105"/>
    <mergeCell ref="P106:Q106"/>
    <mergeCell ref="P94:Q94"/>
    <mergeCell ref="O72:P72"/>
    <mergeCell ref="O67:P67"/>
    <mergeCell ref="O68:P68"/>
    <mergeCell ref="O69:P69"/>
    <mergeCell ref="O70:P70"/>
    <mergeCell ref="O71:P71"/>
    <mergeCell ref="B4:P4"/>
    <mergeCell ref="B22:C22"/>
    <mergeCell ref="C6:N6"/>
    <mergeCell ref="C7:N7"/>
    <mergeCell ref="C8:N8"/>
    <mergeCell ref="C9:N9"/>
    <mergeCell ref="C10:E10"/>
    <mergeCell ref="B62:N62"/>
    <mergeCell ref="C60:N60"/>
    <mergeCell ref="B14:C21"/>
    <mergeCell ref="D56:E56"/>
    <mergeCell ref="B56:B57"/>
    <mergeCell ref="C56:C57"/>
    <mergeCell ref="M44:N45"/>
    <mergeCell ref="O66:P66"/>
    <mergeCell ref="B160:B162"/>
    <mergeCell ref="F160:F162"/>
    <mergeCell ref="E170:E171"/>
    <mergeCell ref="B2:P2"/>
    <mergeCell ref="B119:P119"/>
    <mergeCell ref="B145:N145"/>
    <mergeCell ref="E140:E142"/>
    <mergeCell ref="B112:N112"/>
    <mergeCell ref="D115:E115"/>
    <mergeCell ref="D116:E116"/>
    <mergeCell ref="B122:N122"/>
    <mergeCell ref="P83:Q83"/>
    <mergeCell ref="B78:N78"/>
    <mergeCell ref="E40:E41"/>
    <mergeCell ref="O65:P65"/>
  </mergeCells>
  <dataValidations count="2">
    <dataValidation type="decimal" allowBlank="1" showInputMessage="1" showErrorMessage="1" sqref="WVH983087 WLL983087 C65583 IV65583 SR65583 ACN65583 AMJ65583 AWF65583 BGB65583 BPX65583 BZT65583 CJP65583 CTL65583 DDH65583 DND65583 DWZ65583 EGV65583 EQR65583 FAN65583 FKJ65583 FUF65583 GEB65583 GNX65583 GXT65583 HHP65583 HRL65583 IBH65583 ILD65583 IUZ65583 JEV65583 JOR65583 JYN65583 KIJ65583 KSF65583 LCB65583 LLX65583 LVT65583 MFP65583 MPL65583 MZH65583 NJD65583 NSZ65583 OCV65583 OMR65583 OWN65583 PGJ65583 PQF65583 QAB65583 QJX65583 QTT65583 RDP65583 RNL65583 RXH65583 SHD65583 SQZ65583 TAV65583 TKR65583 TUN65583 UEJ65583 UOF65583 UYB65583 VHX65583 VRT65583 WBP65583 WLL65583 WVH65583 C131119 IV131119 SR131119 ACN131119 AMJ131119 AWF131119 BGB131119 BPX131119 BZT131119 CJP131119 CTL131119 DDH131119 DND131119 DWZ131119 EGV131119 EQR131119 FAN131119 FKJ131119 FUF131119 GEB131119 GNX131119 GXT131119 HHP131119 HRL131119 IBH131119 ILD131119 IUZ131119 JEV131119 JOR131119 JYN131119 KIJ131119 KSF131119 LCB131119 LLX131119 LVT131119 MFP131119 MPL131119 MZH131119 NJD131119 NSZ131119 OCV131119 OMR131119 OWN131119 PGJ131119 PQF131119 QAB131119 QJX131119 QTT131119 RDP131119 RNL131119 RXH131119 SHD131119 SQZ131119 TAV131119 TKR131119 TUN131119 UEJ131119 UOF131119 UYB131119 VHX131119 VRT131119 WBP131119 WLL131119 WVH131119 C196655 IV196655 SR196655 ACN196655 AMJ196655 AWF196655 BGB196655 BPX196655 BZT196655 CJP196655 CTL196655 DDH196655 DND196655 DWZ196655 EGV196655 EQR196655 FAN196655 FKJ196655 FUF196655 GEB196655 GNX196655 GXT196655 HHP196655 HRL196655 IBH196655 ILD196655 IUZ196655 JEV196655 JOR196655 JYN196655 KIJ196655 KSF196655 LCB196655 LLX196655 LVT196655 MFP196655 MPL196655 MZH196655 NJD196655 NSZ196655 OCV196655 OMR196655 OWN196655 PGJ196655 PQF196655 QAB196655 QJX196655 QTT196655 RDP196655 RNL196655 RXH196655 SHD196655 SQZ196655 TAV196655 TKR196655 TUN196655 UEJ196655 UOF196655 UYB196655 VHX196655 VRT196655 WBP196655 WLL196655 WVH196655 C262191 IV262191 SR262191 ACN262191 AMJ262191 AWF262191 BGB262191 BPX262191 BZT262191 CJP262191 CTL262191 DDH262191 DND262191 DWZ262191 EGV262191 EQR262191 FAN262191 FKJ262191 FUF262191 GEB262191 GNX262191 GXT262191 HHP262191 HRL262191 IBH262191 ILD262191 IUZ262191 JEV262191 JOR262191 JYN262191 KIJ262191 KSF262191 LCB262191 LLX262191 LVT262191 MFP262191 MPL262191 MZH262191 NJD262191 NSZ262191 OCV262191 OMR262191 OWN262191 PGJ262191 PQF262191 QAB262191 QJX262191 QTT262191 RDP262191 RNL262191 RXH262191 SHD262191 SQZ262191 TAV262191 TKR262191 TUN262191 UEJ262191 UOF262191 UYB262191 VHX262191 VRT262191 WBP262191 WLL262191 WVH262191 C327727 IV327727 SR327727 ACN327727 AMJ327727 AWF327727 BGB327727 BPX327727 BZT327727 CJP327727 CTL327727 DDH327727 DND327727 DWZ327727 EGV327727 EQR327727 FAN327727 FKJ327727 FUF327727 GEB327727 GNX327727 GXT327727 HHP327727 HRL327727 IBH327727 ILD327727 IUZ327727 JEV327727 JOR327727 JYN327727 KIJ327727 KSF327727 LCB327727 LLX327727 LVT327727 MFP327727 MPL327727 MZH327727 NJD327727 NSZ327727 OCV327727 OMR327727 OWN327727 PGJ327727 PQF327727 QAB327727 QJX327727 QTT327727 RDP327727 RNL327727 RXH327727 SHD327727 SQZ327727 TAV327727 TKR327727 TUN327727 UEJ327727 UOF327727 UYB327727 VHX327727 VRT327727 WBP327727 WLL327727 WVH327727 C393263 IV393263 SR393263 ACN393263 AMJ393263 AWF393263 BGB393263 BPX393263 BZT393263 CJP393263 CTL393263 DDH393263 DND393263 DWZ393263 EGV393263 EQR393263 FAN393263 FKJ393263 FUF393263 GEB393263 GNX393263 GXT393263 HHP393263 HRL393263 IBH393263 ILD393263 IUZ393263 JEV393263 JOR393263 JYN393263 KIJ393263 KSF393263 LCB393263 LLX393263 LVT393263 MFP393263 MPL393263 MZH393263 NJD393263 NSZ393263 OCV393263 OMR393263 OWN393263 PGJ393263 PQF393263 QAB393263 QJX393263 QTT393263 RDP393263 RNL393263 RXH393263 SHD393263 SQZ393263 TAV393263 TKR393263 TUN393263 UEJ393263 UOF393263 UYB393263 VHX393263 VRT393263 WBP393263 WLL393263 WVH393263 C458799 IV458799 SR458799 ACN458799 AMJ458799 AWF458799 BGB458799 BPX458799 BZT458799 CJP458799 CTL458799 DDH458799 DND458799 DWZ458799 EGV458799 EQR458799 FAN458799 FKJ458799 FUF458799 GEB458799 GNX458799 GXT458799 HHP458799 HRL458799 IBH458799 ILD458799 IUZ458799 JEV458799 JOR458799 JYN458799 KIJ458799 KSF458799 LCB458799 LLX458799 LVT458799 MFP458799 MPL458799 MZH458799 NJD458799 NSZ458799 OCV458799 OMR458799 OWN458799 PGJ458799 PQF458799 QAB458799 QJX458799 QTT458799 RDP458799 RNL458799 RXH458799 SHD458799 SQZ458799 TAV458799 TKR458799 TUN458799 UEJ458799 UOF458799 UYB458799 VHX458799 VRT458799 WBP458799 WLL458799 WVH458799 C524335 IV524335 SR524335 ACN524335 AMJ524335 AWF524335 BGB524335 BPX524335 BZT524335 CJP524335 CTL524335 DDH524335 DND524335 DWZ524335 EGV524335 EQR524335 FAN524335 FKJ524335 FUF524335 GEB524335 GNX524335 GXT524335 HHP524335 HRL524335 IBH524335 ILD524335 IUZ524335 JEV524335 JOR524335 JYN524335 KIJ524335 KSF524335 LCB524335 LLX524335 LVT524335 MFP524335 MPL524335 MZH524335 NJD524335 NSZ524335 OCV524335 OMR524335 OWN524335 PGJ524335 PQF524335 QAB524335 QJX524335 QTT524335 RDP524335 RNL524335 RXH524335 SHD524335 SQZ524335 TAV524335 TKR524335 TUN524335 UEJ524335 UOF524335 UYB524335 VHX524335 VRT524335 WBP524335 WLL524335 WVH524335 C589871 IV589871 SR589871 ACN589871 AMJ589871 AWF589871 BGB589871 BPX589871 BZT589871 CJP589871 CTL589871 DDH589871 DND589871 DWZ589871 EGV589871 EQR589871 FAN589871 FKJ589871 FUF589871 GEB589871 GNX589871 GXT589871 HHP589871 HRL589871 IBH589871 ILD589871 IUZ589871 JEV589871 JOR589871 JYN589871 KIJ589871 KSF589871 LCB589871 LLX589871 LVT589871 MFP589871 MPL589871 MZH589871 NJD589871 NSZ589871 OCV589871 OMR589871 OWN589871 PGJ589871 PQF589871 QAB589871 QJX589871 QTT589871 RDP589871 RNL589871 RXH589871 SHD589871 SQZ589871 TAV589871 TKR589871 TUN589871 UEJ589871 UOF589871 UYB589871 VHX589871 VRT589871 WBP589871 WLL589871 WVH589871 C655407 IV655407 SR655407 ACN655407 AMJ655407 AWF655407 BGB655407 BPX655407 BZT655407 CJP655407 CTL655407 DDH655407 DND655407 DWZ655407 EGV655407 EQR655407 FAN655407 FKJ655407 FUF655407 GEB655407 GNX655407 GXT655407 HHP655407 HRL655407 IBH655407 ILD655407 IUZ655407 JEV655407 JOR655407 JYN655407 KIJ655407 KSF655407 LCB655407 LLX655407 LVT655407 MFP655407 MPL655407 MZH655407 NJD655407 NSZ655407 OCV655407 OMR655407 OWN655407 PGJ655407 PQF655407 QAB655407 QJX655407 QTT655407 RDP655407 RNL655407 RXH655407 SHD655407 SQZ655407 TAV655407 TKR655407 TUN655407 UEJ655407 UOF655407 UYB655407 VHX655407 VRT655407 WBP655407 WLL655407 WVH655407 C720943 IV720943 SR720943 ACN720943 AMJ720943 AWF720943 BGB720943 BPX720943 BZT720943 CJP720943 CTL720943 DDH720943 DND720943 DWZ720943 EGV720943 EQR720943 FAN720943 FKJ720943 FUF720943 GEB720943 GNX720943 GXT720943 HHP720943 HRL720943 IBH720943 ILD720943 IUZ720943 JEV720943 JOR720943 JYN720943 KIJ720943 KSF720943 LCB720943 LLX720943 LVT720943 MFP720943 MPL720943 MZH720943 NJD720943 NSZ720943 OCV720943 OMR720943 OWN720943 PGJ720943 PQF720943 QAB720943 QJX720943 QTT720943 RDP720943 RNL720943 RXH720943 SHD720943 SQZ720943 TAV720943 TKR720943 TUN720943 UEJ720943 UOF720943 UYB720943 VHX720943 VRT720943 WBP720943 WLL720943 WVH720943 C786479 IV786479 SR786479 ACN786479 AMJ786479 AWF786479 BGB786479 BPX786479 BZT786479 CJP786479 CTL786479 DDH786479 DND786479 DWZ786479 EGV786479 EQR786479 FAN786479 FKJ786479 FUF786479 GEB786479 GNX786479 GXT786479 HHP786479 HRL786479 IBH786479 ILD786479 IUZ786479 JEV786479 JOR786479 JYN786479 KIJ786479 KSF786479 LCB786479 LLX786479 LVT786479 MFP786479 MPL786479 MZH786479 NJD786479 NSZ786479 OCV786479 OMR786479 OWN786479 PGJ786479 PQF786479 QAB786479 QJX786479 QTT786479 RDP786479 RNL786479 RXH786479 SHD786479 SQZ786479 TAV786479 TKR786479 TUN786479 UEJ786479 UOF786479 UYB786479 VHX786479 VRT786479 WBP786479 WLL786479 WVH786479 C852015 IV852015 SR852015 ACN852015 AMJ852015 AWF852015 BGB852015 BPX852015 BZT852015 CJP852015 CTL852015 DDH852015 DND852015 DWZ852015 EGV852015 EQR852015 FAN852015 FKJ852015 FUF852015 GEB852015 GNX852015 GXT852015 HHP852015 HRL852015 IBH852015 ILD852015 IUZ852015 JEV852015 JOR852015 JYN852015 KIJ852015 KSF852015 LCB852015 LLX852015 LVT852015 MFP852015 MPL852015 MZH852015 NJD852015 NSZ852015 OCV852015 OMR852015 OWN852015 PGJ852015 PQF852015 QAB852015 QJX852015 QTT852015 RDP852015 RNL852015 RXH852015 SHD852015 SQZ852015 TAV852015 TKR852015 TUN852015 UEJ852015 UOF852015 UYB852015 VHX852015 VRT852015 WBP852015 WLL852015 WVH852015 C917551 IV917551 SR917551 ACN917551 AMJ917551 AWF917551 BGB917551 BPX917551 BZT917551 CJP917551 CTL917551 DDH917551 DND917551 DWZ917551 EGV917551 EQR917551 FAN917551 FKJ917551 FUF917551 GEB917551 GNX917551 GXT917551 HHP917551 HRL917551 IBH917551 ILD917551 IUZ917551 JEV917551 JOR917551 JYN917551 KIJ917551 KSF917551 LCB917551 LLX917551 LVT917551 MFP917551 MPL917551 MZH917551 NJD917551 NSZ917551 OCV917551 OMR917551 OWN917551 PGJ917551 PQF917551 QAB917551 QJX917551 QTT917551 RDP917551 RNL917551 RXH917551 SHD917551 SQZ917551 TAV917551 TKR917551 TUN917551 UEJ917551 UOF917551 UYB917551 VHX917551 VRT917551 WBP917551 WLL917551 WVH917551 C983087 IV983087 SR983087 ACN983087 AMJ983087 AWF983087 BGB983087 BPX983087 BZT983087 CJP983087 CTL983087 DDH983087 DND983087 DWZ983087 EGV983087 EQR983087 FAN983087 FKJ983087 FUF983087 GEB983087 GNX983087 GXT983087 HHP983087 HRL983087 IBH983087 ILD983087 IUZ983087 JEV983087 JOR983087 JYN983087 KIJ983087 KSF983087 LCB983087 LLX983087 LVT983087 MFP983087 MPL983087 MZH983087 NJD983087 NSZ983087 OCV983087 OMR983087 OWN983087 PGJ983087 PQF983087 QAB983087 QJX983087 QTT983087 RDP983087 RNL983087 RXH983087 SHD983087 SQZ983087 TAV983087 TKR983087 TUN983087 UEJ983087 UOF983087 UYB983087 VHX983087 VRT983087 WBP98308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7 A65583 IS65583 SO65583 ACK65583 AMG65583 AWC65583 BFY65583 BPU65583 BZQ65583 CJM65583 CTI65583 DDE65583 DNA65583 DWW65583 EGS65583 EQO65583 FAK65583 FKG65583 FUC65583 GDY65583 GNU65583 GXQ65583 HHM65583 HRI65583 IBE65583 ILA65583 IUW65583 JES65583 JOO65583 JYK65583 KIG65583 KSC65583 LBY65583 LLU65583 LVQ65583 MFM65583 MPI65583 MZE65583 NJA65583 NSW65583 OCS65583 OMO65583 OWK65583 PGG65583 PQC65583 PZY65583 QJU65583 QTQ65583 RDM65583 RNI65583 RXE65583 SHA65583 SQW65583 TAS65583 TKO65583 TUK65583 UEG65583 UOC65583 UXY65583 VHU65583 VRQ65583 WBM65583 WLI65583 WVE65583 A131119 IS131119 SO131119 ACK131119 AMG131119 AWC131119 BFY131119 BPU131119 BZQ131119 CJM131119 CTI131119 DDE131119 DNA131119 DWW131119 EGS131119 EQO131119 FAK131119 FKG131119 FUC131119 GDY131119 GNU131119 GXQ131119 HHM131119 HRI131119 IBE131119 ILA131119 IUW131119 JES131119 JOO131119 JYK131119 KIG131119 KSC131119 LBY131119 LLU131119 LVQ131119 MFM131119 MPI131119 MZE131119 NJA131119 NSW131119 OCS131119 OMO131119 OWK131119 PGG131119 PQC131119 PZY131119 QJU131119 QTQ131119 RDM131119 RNI131119 RXE131119 SHA131119 SQW131119 TAS131119 TKO131119 TUK131119 UEG131119 UOC131119 UXY131119 VHU131119 VRQ131119 WBM131119 WLI131119 WVE131119 A196655 IS196655 SO196655 ACK196655 AMG196655 AWC196655 BFY196655 BPU196655 BZQ196655 CJM196655 CTI196655 DDE196655 DNA196655 DWW196655 EGS196655 EQO196655 FAK196655 FKG196655 FUC196655 GDY196655 GNU196655 GXQ196655 HHM196655 HRI196655 IBE196655 ILA196655 IUW196655 JES196655 JOO196655 JYK196655 KIG196655 KSC196655 LBY196655 LLU196655 LVQ196655 MFM196655 MPI196655 MZE196655 NJA196655 NSW196655 OCS196655 OMO196655 OWK196655 PGG196655 PQC196655 PZY196655 QJU196655 QTQ196655 RDM196655 RNI196655 RXE196655 SHA196655 SQW196655 TAS196655 TKO196655 TUK196655 UEG196655 UOC196655 UXY196655 VHU196655 VRQ196655 WBM196655 WLI196655 WVE196655 A262191 IS262191 SO262191 ACK262191 AMG262191 AWC262191 BFY262191 BPU262191 BZQ262191 CJM262191 CTI262191 DDE262191 DNA262191 DWW262191 EGS262191 EQO262191 FAK262191 FKG262191 FUC262191 GDY262191 GNU262191 GXQ262191 HHM262191 HRI262191 IBE262191 ILA262191 IUW262191 JES262191 JOO262191 JYK262191 KIG262191 KSC262191 LBY262191 LLU262191 LVQ262191 MFM262191 MPI262191 MZE262191 NJA262191 NSW262191 OCS262191 OMO262191 OWK262191 PGG262191 PQC262191 PZY262191 QJU262191 QTQ262191 RDM262191 RNI262191 RXE262191 SHA262191 SQW262191 TAS262191 TKO262191 TUK262191 UEG262191 UOC262191 UXY262191 VHU262191 VRQ262191 WBM262191 WLI262191 WVE262191 A327727 IS327727 SO327727 ACK327727 AMG327727 AWC327727 BFY327727 BPU327727 BZQ327727 CJM327727 CTI327727 DDE327727 DNA327727 DWW327727 EGS327727 EQO327727 FAK327727 FKG327727 FUC327727 GDY327727 GNU327727 GXQ327727 HHM327727 HRI327727 IBE327727 ILA327727 IUW327727 JES327727 JOO327727 JYK327727 KIG327727 KSC327727 LBY327727 LLU327727 LVQ327727 MFM327727 MPI327727 MZE327727 NJA327727 NSW327727 OCS327727 OMO327727 OWK327727 PGG327727 PQC327727 PZY327727 QJU327727 QTQ327727 RDM327727 RNI327727 RXE327727 SHA327727 SQW327727 TAS327727 TKO327727 TUK327727 UEG327727 UOC327727 UXY327727 VHU327727 VRQ327727 WBM327727 WLI327727 WVE327727 A393263 IS393263 SO393263 ACK393263 AMG393263 AWC393263 BFY393263 BPU393263 BZQ393263 CJM393263 CTI393263 DDE393263 DNA393263 DWW393263 EGS393263 EQO393263 FAK393263 FKG393263 FUC393263 GDY393263 GNU393263 GXQ393263 HHM393263 HRI393263 IBE393263 ILA393263 IUW393263 JES393263 JOO393263 JYK393263 KIG393263 KSC393263 LBY393263 LLU393263 LVQ393263 MFM393263 MPI393263 MZE393263 NJA393263 NSW393263 OCS393263 OMO393263 OWK393263 PGG393263 PQC393263 PZY393263 QJU393263 QTQ393263 RDM393263 RNI393263 RXE393263 SHA393263 SQW393263 TAS393263 TKO393263 TUK393263 UEG393263 UOC393263 UXY393263 VHU393263 VRQ393263 WBM393263 WLI393263 WVE393263 A458799 IS458799 SO458799 ACK458799 AMG458799 AWC458799 BFY458799 BPU458799 BZQ458799 CJM458799 CTI458799 DDE458799 DNA458799 DWW458799 EGS458799 EQO458799 FAK458799 FKG458799 FUC458799 GDY458799 GNU458799 GXQ458799 HHM458799 HRI458799 IBE458799 ILA458799 IUW458799 JES458799 JOO458799 JYK458799 KIG458799 KSC458799 LBY458799 LLU458799 LVQ458799 MFM458799 MPI458799 MZE458799 NJA458799 NSW458799 OCS458799 OMO458799 OWK458799 PGG458799 PQC458799 PZY458799 QJU458799 QTQ458799 RDM458799 RNI458799 RXE458799 SHA458799 SQW458799 TAS458799 TKO458799 TUK458799 UEG458799 UOC458799 UXY458799 VHU458799 VRQ458799 WBM458799 WLI458799 WVE458799 A524335 IS524335 SO524335 ACK524335 AMG524335 AWC524335 BFY524335 BPU524335 BZQ524335 CJM524335 CTI524335 DDE524335 DNA524335 DWW524335 EGS524335 EQO524335 FAK524335 FKG524335 FUC524335 GDY524335 GNU524335 GXQ524335 HHM524335 HRI524335 IBE524335 ILA524335 IUW524335 JES524335 JOO524335 JYK524335 KIG524335 KSC524335 LBY524335 LLU524335 LVQ524335 MFM524335 MPI524335 MZE524335 NJA524335 NSW524335 OCS524335 OMO524335 OWK524335 PGG524335 PQC524335 PZY524335 QJU524335 QTQ524335 RDM524335 RNI524335 RXE524335 SHA524335 SQW524335 TAS524335 TKO524335 TUK524335 UEG524335 UOC524335 UXY524335 VHU524335 VRQ524335 WBM524335 WLI524335 WVE524335 A589871 IS589871 SO589871 ACK589871 AMG589871 AWC589871 BFY589871 BPU589871 BZQ589871 CJM589871 CTI589871 DDE589871 DNA589871 DWW589871 EGS589871 EQO589871 FAK589871 FKG589871 FUC589871 GDY589871 GNU589871 GXQ589871 HHM589871 HRI589871 IBE589871 ILA589871 IUW589871 JES589871 JOO589871 JYK589871 KIG589871 KSC589871 LBY589871 LLU589871 LVQ589871 MFM589871 MPI589871 MZE589871 NJA589871 NSW589871 OCS589871 OMO589871 OWK589871 PGG589871 PQC589871 PZY589871 QJU589871 QTQ589871 RDM589871 RNI589871 RXE589871 SHA589871 SQW589871 TAS589871 TKO589871 TUK589871 UEG589871 UOC589871 UXY589871 VHU589871 VRQ589871 WBM589871 WLI589871 WVE589871 A655407 IS655407 SO655407 ACK655407 AMG655407 AWC655407 BFY655407 BPU655407 BZQ655407 CJM655407 CTI655407 DDE655407 DNA655407 DWW655407 EGS655407 EQO655407 FAK655407 FKG655407 FUC655407 GDY655407 GNU655407 GXQ655407 HHM655407 HRI655407 IBE655407 ILA655407 IUW655407 JES655407 JOO655407 JYK655407 KIG655407 KSC655407 LBY655407 LLU655407 LVQ655407 MFM655407 MPI655407 MZE655407 NJA655407 NSW655407 OCS655407 OMO655407 OWK655407 PGG655407 PQC655407 PZY655407 QJU655407 QTQ655407 RDM655407 RNI655407 RXE655407 SHA655407 SQW655407 TAS655407 TKO655407 TUK655407 UEG655407 UOC655407 UXY655407 VHU655407 VRQ655407 WBM655407 WLI655407 WVE655407 A720943 IS720943 SO720943 ACK720943 AMG720943 AWC720943 BFY720943 BPU720943 BZQ720943 CJM720943 CTI720943 DDE720943 DNA720943 DWW720943 EGS720943 EQO720943 FAK720943 FKG720943 FUC720943 GDY720943 GNU720943 GXQ720943 HHM720943 HRI720943 IBE720943 ILA720943 IUW720943 JES720943 JOO720943 JYK720943 KIG720943 KSC720943 LBY720943 LLU720943 LVQ720943 MFM720943 MPI720943 MZE720943 NJA720943 NSW720943 OCS720943 OMO720943 OWK720943 PGG720943 PQC720943 PZY720943 QJU720943 QTQ720943 RDM720943 RNI720943 RXE720943 SHA720943 SQW720943 TAS720943 TKO720943 TUK720943 UEG720943 UOC720943 UXY720943 VHU720943 VRQ720943 WBM720943 WLI720943 WVE720943 A786479 IS786479 SO786479 ACK786479 AMG786479 AWC786479 BFY786479 BPU786479 BZQ786479 CJM786479 CTI786479 DDE786479 DNA786479 DWW786479 EGS786479 EQO786479 FAK786479 FKG786479 FUC786479 GDY786479 GNU786479 GXQ786479 HHM786479 HRI786479 IBE786479 ILA786479 IUW786479 JES786479 JOO786479 JYK786479 KIG786479 KSC786479 LBY786479 LLU786479 LVQ786479 MFM786479 MPI786479 MZE786479 NJA786479 NSW786479 OCS786479 OMO786479 OWK786479 PGG786479 PQC786479 PZY786479 QJU786479 QTQ786479 RDM786479 RNI786479 RXE786479 SHA786479 SQW786479 TAS786479 TKO786479 TUK786479 UEG786479 UOC786479 UXY786479 VHU786479 VRQ786479 WBM786479 WLI786479 WVE786479 A852015 IS852015 SO852015 ACK852015 AMG852015 AWC852015 BFY852015 BPU852015 BZQ852015 CJM852015 CTI852015 DDE852015 DNA852015 DWW852015 EGS852015 EQO852015 FAK852015 FKG852015 FUC852015 GDY852015 GNU852015 GXQ852015 HHM852015 HRI852015 IBE852015 ILA852015 IUW852015 JES852015 JOO852015 JYK852015 KIG852015 KSC852015 LBY852015 LLU852015 LVQ852015 MFM852015 MPI852015 MZE852015 NJA852015 NSW852015 OCS852015 OMO852015 OWK852015 PGG852015 PQC852015 PZY852015 QJU852015 QTQ852015 RDM852015 RNI852015 RXE852015 SHA852015 SQW852015 TAS852015 TKO852015 TUK852015 UEG852015 UOC852015 UXY852015 VHU852015 VRQ852015 WBM852015 WLI852015 WVE852015 A917551 IS917551 SO917551 ACK917551 AMG917551 AWC917551 BFY917551 BPU917551 BZQ917551 CJM917551 CTI917551 DDE917551 DNA917551 DWW917551 EGS917551 EQO917551 FAK917551 FKG917551 FUC917551 GDY917551 GNU917551 GXQ917551 HHM917551 HRI917551 IBE917551 ILA917551 IUW917551 JES917551 JOO917551 JYK917551 KIG917551 KSC917551 LBY917551 LLU917551 LVQ917551 MFM917551 MPI917551 MZE917551 NJA917551 NSW917551 OCS917551 OMO917551 OWK917551 PGG917551 PQC917551 PZY917551 QJU917551 QTQ917551 RDM917551 RNI917551 RXE917551 SHA917551 SQW917551 TAS917551 TKO917551 TUK917551 UEG917551 UOC917551 UXY917551 VHU917551 VRQ917551 WBM917551 WLI917551 WVE917551 A983087 IS983087 SO983087 ACK983087 AMG983087 AWC983087 BFY983087 BPU983087 BZQ983087 CJM983087 CTI983087 DDE983087 DNA983087 DWW983087 EGS983087 EQO983087 FAK983087 FKG983087 FUC983087 GDY983087 GNU983087 GXQ983087 HHM983087 HRI983087 IBE983087 ILA983087 IUW983087 JES983087 JOO983087 JYK983087 KIG983087 KSC983087 LBY983087 LLU983087 LVQ983087 MFM983087 MPI983087 MZE983087 NJA983087 NSW983087 OCS983087 OMO983087 OWK983087 PGG983087 PQC983087 PZY983087 QJU983087 QTQ983087 RDM983087 RNI983087 RXE983087 SHA983087 SQW983087 TAS983087 TKO983087 TUK983087 UEG983087 UOC983087 UXY983087 VHU983087 VRQ983087 WBM983087 WLI98308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workbookViewId="0">
      <selection activeCell="B3" sqref="B3:D3"/>
    </sheetView>
  </sheetViews>
  <sheetFormatPr baseColWidth="10" defaultRowHeight="15.75" x14ac:dyDescent="0.25"/>
  <cols>
    <col min="1" max="1" width="24.85546875" style="148" customWidth="1"/>
    <col min="2" max="2" width="55.5703125" style="148" customWidth="1"/>
    <col min="3" max="3" width="41.28515625" style="148" customWidth="1"/>
    <col min="4" max="4" width="29.42578125" style="148" customWidth="1"/>
    <col min="5" max="5" width="29.140625" style="148" customWidth="1"/>
    <col min="6" max="16384" width="11.42578125" style="98"/>
  </cols>
  <sheetData>
    <row r="1" spans="1:5" x14ac:dyDescent="0.25">
      <c r="A1" s="292" t="s">
        <v>93</v>
      </c>
      <c r="B1" s="293"/>
      <c r="C1" s="293"/>
      <c r="D1" s="293"/>
      <c r="E1" s="121"/>
    </row>
    <row r="2" spans="1:5" ht="27.75" customHeight="1" x14ac:dyDescent="0.25">
      <c r="A2" s="122"/>
      <c r="B2" s="294" t="s">
        <v>76</v>
      </c>
      <c r="C2" s="294"/>
      <c r="D2" s="294"/>
      <c r="E2" s="123"/>
    </row>
    <row r="3" spans="1:5" ht="21" customHeight="1" x14ac:dyDescent="0.25">
      <c r="A3" s="124"/>
      <c r="B3" s="294" t="s">
        <v>156</v>
      </c>
      <c r="C3" s="294"/>
      <c r="D3" s="294"/>
      <c r="E3" s="125"/>
    </row>
    <row r="4" spans="1:5" thickBot="1" x14ac:dyDescent="0.3">
      <c r="A4" s="126"/>
      <c r="B4" s="127"/>
      <c r="C4" s="127"/>
      <c r="D4" s="127"/>
      <c r="E4" s="128"/>
    </row>
    <row r="5" spans="1:5" ht="26.25" customHeight="1" thickBot="1" x14ac:dyDescent="0.3">
      <c r="A5" s="126"/>
      <c r="B5" s="129" t="s">
        <v>77</v>
      </c>
      <c r="C5" s="295"/>
      <c r="D5" s="296"/>
      <c r="E5" s="128"/>
    </row>
    <row r="6" spans="1:5" ht="27.75" customHeight="1" thickBot="1" x14ac:dyDescent="0.3">
      <c r="A6" s="126"/>
      <c r="B6" s="153" t="s">
        <v>78</v>
      </c>
      <c r="C6" s="297"/>
      <c r="D6" s="298"/>
      <c r="E6" s="128"/>
    </row>
    <row r="7" spans="1:5" ht="29.25" customHeight="1" thickBot="1" x14ac:dyDescent="0.3">
      <c r="A7" s="126"/>
      <c r="B7" s="153" t="s">
        <v>157</v>
      </c>
      <c r="C7" s="301" t="s">
        <v>158</v>
      </c>
      <c r="D7" s="302"/>
      <c r="E7" s="128"/>
    </row>
    <row r="8" spans="1:5" ht="16.5" thickBot="1" x14ac:dyDescent="0.3">
      <c r="A8" s="126"/>
      <c r="B8" s="154" t="s">
        <v>159</v>
      </c>
      <c r="C8" s="299"/>
      <c r="D8" s="300"/>
      <c r="E8" s="128"/>
    </row>
    <row r="9" spans="1:5" ht="23.25" customHeight="1" thickBot="1" x14ac:dyDescent="0.3">
      <c r="A9" s="126"/>
      <c r="B9" s="154" t="s">
        <v>159</v>
      </c>
      <c r="C9" s="299"/>
      <c r="D9" s="300"/>
      <c r="E9" s="128"/>
    </row>
    <row r="10" spans="1:5" ht="26.25" customHeight="1" thickBot="1" x14ac:dyDescent="0.3">
      <c r="A10" s="126"/>
      <c r="B10" s="154" t="s">
        <v>159</v>
      </c>
      <c r="C10" s="299"/>
      <c r="D10" s="300"/>
      <c r="E10" s="128"/>
    </row>
    <row r="11" spans="1:5" ht="21.75" customHeight="1" thickBot="1" x14ac:dyDescent="0.3">
      <c r="A11" s="126"/>
      <c r="B11" s="154" t="s">
        <v>159</v>
      </c>
      <c r="C11" s="299"/>
      <c r="D11" s="300"/>
      <c r="E11" s="128"/>
    </row>
    <row r="12" spans="1:5" ht="32.25" thickBot="1" x14ac:dyDescent="0.3">
      <c r="A12" s="126"/>
      <c r="B12" s="155" t="s">
        <v>160</v>
      </c>
      <c r="C12" s="299">
        <f>SUM(C8:D11)</f>
        <v>0</v>
      </c>
      <c r="D12" s="300"/>
      <c r="E12" s="128"/>
    </row>
    <row r="13" spans="1:5" ht="26.25" customHeight="1" thickBot="1" x14ac:dyDescent="0.3">
      <c r="A13" s="126"/>
      <c r="B13" s="155" t="s">
        <v>161</v>
      </c>
      <c r="C13" s="299">
        <f>+C12/616000</f>
        <v>0</v>
      </c>
      <c r="D13" s="300"/>
      <c r="E13" s="128"/>
    </row>
    <row r="14" spans="1:5" ht="24.75" customHeight="1" x14ac:dyDescent="0.25">
      <c r="A14" s="126"/>
      <c r="B14" s="127"/>
      <c r="C14" s="131"/>
      <c r="D14" s="132"/>
      <c r="E14" s="128"/>
    </row>
    <row r="15" spans="1:5" ht="28.5" customHeight="1" thickBot="1" x14ac:dyDescent="0.3">
      <c r="A15" s="126"/>
      <c r="B15" s="127" t="s">
        <v>162</v>
      </c>
      <c r="C15" s="131"/>
      <c r="D15" s="132"/>
      <c r="E15" s="128"/>
    </row>
    <row r="16" spans="1:5" ht="27" customHeight="1" x14ac:dyDescent="0.25">
      <c r="A16" s="126"/>
      <c r="B16" s="133" t="s">
        <v>79</v>
      </c>
      <c r="C16" s="134"/>
      <c r="D16" s="135"/>
      <c r="E16" s="128"/>
    </row>
    <row r="17" spans="1:6" ht="28.5" customHeight="1" x14ac:dyDescent="0.25">
      <c r="A17" s="126"/>
      <c r="B17" s="126" t="s">
        <v>80</v>
      </c>
      <c r="C17" s="136"/>
      <c r="D17" s="128"/>
      <c r="E17" s="128"/>
    </row>
    <row r="18" spans="1:6" ht="15" x14ac:dyDescent="0.25">
      <c r="A18" s="126"/>
      <c r="B18" s="126" t="s">
        <v>81</v>
      </c>
      <c r="C18" s="136"/>
      <c r="D18" s="128"/>
      <c r="E18" s="128"/>
    </row>
    <row r="19" spans="1:6" ht="27" customHeight="1" thickBot="1" x14ac:dyDescent="0.3">
      <c r="A19" s="126"/>
      <c r="B19" s="137" t="s">
        <v>82</v>
      </c>
      <c r="C19" s="138"/>
      <c r="D19" s="139"/>
      <c r="E19" s="128"/>
    </row>
    <row r="20" spans="1:6" ht="27" customHeight="1" thickBot="1" x14ac:dyDescent="0.3">
      <c r="A20" s="126"/>
      <c r="B20" s="283" t="s">
        <v>83</v>
      </c>
      <c r="C20" s="284"/>
      <c r="D20" s="285"/>
      <c r="E20" s="128"/>
    </row>
    <row r="21" spans="1:6" ht="16.5" thickBot="1" x14ac:dyDescent="0.3">
      <c r="A21" s="126"/>
      <c r="B21" s="283" t="s">
        <v>84</v>
      </c>
      <c r="C21" s="284"/>
      <c r="D21" s="285"/>
      <c r="E21" s="128"/>
    </row>
    <row r="22" spans="1:6" x14ac:dyDescent="0.25">
      <c r="A22" s="126"/>
      <c r="B22" s="140" t="s">
        <v>163</v>
      </c>
      <c r="C22" s="141"/>
      <c r="D22" s="132" t="s">
        <v>85</v>
      </c>
      <c r="E22" s="128"/>
    </row>
    <row r="23" spans="1:6" ht="16.5" thickBot="1" x14ac:dyDescent="0.3">
      <c r="A23" s="126"/>
      <c r="B23" s="130" t="s">
        <v>86</v>
      </c>
      <c r="C23" s="142"/>
      <c r="D23" s="143" t="s">
        <v>85</v>
      </c>
      <c r="E23" s="128"/>
    </row>
    <row r="24" spans="1:6" ht="16.5" thickBot="1" x14ac:dyDescent="0.3">
      <c r="A24" s="126"/>
      <c r="B24" s="144"/>
      <c r="C24" s="145"/>
      <c r="D24" s="127"/>
      <c r="E24" s="146"/>
    </row>
    <row r="25" spans="1:6" x14ac:dyDescent="0.25">
      <c r="A25" s="286"/>
      <c r="B25" s="287" t="s">
        <v>87</v>
      </c>
      <c r="C25" s="289" t="s">
        <v>88</v>
      </c>
      <c r="D25" s="290"/>
      <c r="E25" s="291"/>
      <c r="F25" s="280"/>
    </row>
    <row r="26" spans="1:6" ht="16.5" thickBot="1" x14ac:dyDescent="0.3">
      <c r="A26" s="286"/>
      <c r="B26" s="288"/>
      <c r="C26" s="281" t="s">
        <v>89</v>
      </c>
      <c r="D26" s="282"/>
      <c r="E26" s="291"/>
      <c r="F26" s="280"/>
    </row>
    <row r="27" spans="1:6" thickBot="1" x14ac:dyDescent="0.3">
      <c r="A27" s="137"/>
      <c r="B27" s="147"/>
      <c r="C27" s="147"/>
      <c r="D27" s="147"/>
      <c r="E27" s="139"/>
      <c r="F27" s="120"/>
    </row>
    <row r="28" spans="1:6" x14ac:dyDescent="0.25">
      <c r="B28" s="149" t="s">
        <v>164</v>
      </c>
    </row>
  </sheetData>
  <mergeCells count="20">
    <mergeCell ref="C13:D13"/>
    <mergeCell ref="B20:D20"/>
    <mergeCell ref="C8:D8"/>
    <mergeCell ref="C7:D7"/>
    <mergeCell ref="C9:D9"/>
    <mergeCell ref="C10:D10"/>
    <mergeCell ref="C11:D11"/>
    <mergeCell ref="C12:D12"/>
    <mergeCell ref="A1:D1"/>
    <mergeCell ref="B2:D2"/>
    <mergeCell ref="B3:D3"/>
    <mergeCell ref="C5:D5"/>
    <mergeCell ref="C6:D6"/>
    <mergeCell ref="F25:F26"/>
    <mergeCell ref="C26:D26"/>
    <mergeCell ref="B21:D21"/>
    <mergeCell ref="A25:A26"/>
    <mergeCell ref="B25:B26"/>
    <mergeCell ref="C25:D25"/>
    <mergeCell ref="E25:E2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 GRUPO 25</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2014-12-17T02:14:48Z</dcterms:modified>
</cp:coreProperties>
</file>