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3"/>
  </bookViews>
  <sheets>
    <sheet name="JURIDICA" sheetId="9" r:id="rId1"/>
    <sheet name="TECNICA GRUPO 1" sheetId="18" r:id="rId2"/>
    <sheet name="TECNICA GRUPO 12" sheetId="15" r:id="rId3"/>
    <sheet name="TECNICA GRUPO 17" sheetId="16" r:id="rId4"/>
    <sheet name="Hoja1" sheetId="19" r:id="rId5"/>
    <sheet name="FINANCIERA" sheetId="10" r:id="rId6"/>
  </sheets>
  <calcPr calcId="152511"/>
</workbook>
</file>

<file path=xl/calcChain.xml><?xml version="1.0" encoding="utf-8"?>
<calcChain xmlns="http://schemas.openxmlformats.org/spreadsheetml/2006/main">
  <c r="C23" i="10" l="1"/>
  <c r="C22" i="10"/>
  <c r="C12" i="10"/>
  <c r="C13" i="10" s="1"/>
  <c r="F130" i="18" l="1"/>
  <c r="D141" i="18" s="1"/>
  <c r="D41" i="18" s="1"/>
  <c r="E115" i="18"/>
  <c r="D140" i="18" s="1"/>
  <c r="N110" i="18"/>
  <c r="M110" i="18"/>
  <c r="L110" i="18"/>
  <c r="K110" i="18"/>
  <c r="C112" i="18" s="1"/>
  <c r="A109" i="18"/>
  <c r="A105" i="18"/>
  <c r="A106" i="18" s="1"/>
  <c r="N53" i="18"/>
  <c r="M53" i="18"/>
  <c r="C58" i="18" s="1"/>
  <c r="L53" i="18"/>
  <c r="K53" i="18"/>
  <c r="C57" i="18" s="1"/>
  <c r="A50" i="18"/>
  <c r="A51" i="18" s="1"/>
  <c r="F22" i="18"/>
  <c r="C24" i="18" s="1"/>
  <c r="E22" i="18"/>
  <c r="E24" i="18" s="1"/>
  <c r="E140" i="18" l="1"/>
  <c r="D40" i="18"/>
  <c r="E40" i="18" s="1"/>
  <c r="F133" i="16"/>
  <c r="D144" i="16" s="1"/>
  <c r="D41" i="16" s="1"/>
  <c r="E118" i="16"/>
  <c r="D143" i="16" s="1"/>
  <c r="D40" i="16" s="1"/>
  <c r="N113" i="16"/>
  <c r="M113" i="16"/>
  <c r="L113" i="16"/>
  <c r="K113" i="16"/>
  <c r="C115" i="16" s="1"/>
  <c r="A112" i="16"/>
  <c r="N53" i="16"/>
  <c r="M53" i="16"/>
  <c r="C58" i="16" s="1"/>
  <c r="L53" i="16"/>
  <c r="K53" i="16"/>
  <c r="C57" i="16" s="1"/>
  <c r="A50" i="16"/>
  <c r="F22" i="16"/>
  <c r="C24" i="16" s="1"/>
  <c r="E22" i="16"/>
  <c r="E24" i="16" s="1"/>
  <c r="E40" i="16" l="1"/>
  <c r="E143" i="16"/>
  <c r="F132" i="15"/>
  <c r="D143" i="15" s="1"/>
  <c r="D41" i="15" s="1"/>
  <c r="E117" i="15"/>
  <c r="D142" i="15" s="1"/>
  <c r="N112" i="15"/>
  <c r="M112" i="15"/>
  <c r="L112" i="15"/>
  <c r="K112" i="15"/>
  <c r="C114" i="15" s="1"/>
  <c r="A111" i="15"/>
  <c r="A107" i="15"/>
  <c r="A108" i="15" s="1"/>
  <c r="N53" i="15"/>
  <c r="M53" i="15"/>
  <c r="C58" i="15" s="1"/>
  <c r="L53" i="15"/>
  <c r="K53" i="15"/>
  <c r="C57" i="15" s="1"/>
  <c r="A50" i="15"/>
  <c r="A51" i="15" s="1"/>
  <c r="F22" i="15"/>
  <c r="C24" i="15" s="1"/>
  <c r="E22" i="15"/>
  <c r="E24" i="15" s="1"/>
  <c r="E142" i="15" l="1"/>
  <c r="D40" i="15"/>
  <c r="E40" i="15" s="1"/>
</calcChain>
</file>

<file path=xl/sharedStrings.xml><?xml version="1.0" encoding="utf-8"?>
<sst xmlns="http://schemas.openxmlformats.org/spreadsheetml/2006/main" count="991" uniqueCount="346">
  <si>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</si>
  <si>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</si>
  <si>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</si>
  <si>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</si>
  <si>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</si>
  <si>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</si>
  <si>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</si>
  <si>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</si>
  <si>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</si>
  <si>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</si>
  <si>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</si>
  <si>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</si>
  <si>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</si>
  <si>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</si>
  <si>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</si>
  <si>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</si>
  <si>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</si>
  <si>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</si>
  <si>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</si>
  <si>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</si>
  <si>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</si>
  <si>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</si>
  <si>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</si>
  <si>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</si>
  <si>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</si>
  <si>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</si>
  <si>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</si>
  <si>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</si>
  <si>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</si>
  <si>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</si>
  <si>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</si>
  <si>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</si>
  <si>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</si>
  <si>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</si>
  <si>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</si>
  <si>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</si>
  <si>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</si>
  <si>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</si>
  <si>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</si>
  <si>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</si>
  <si>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t>COORDINADOR</t>
  </si>
  <si>
    <t>PROFESIONAL DE APOYO PSICOSOCIAL</t>
  </si>
  <si>
    <t>Numero
 del contrato</t>
  </si>
  <si>
    <t>Propuesta Técnica - Habilitante</t>
  </si>
  <si>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</si>
  <si>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</si>
  <si>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</si>
  <si>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</si>
  <si>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</si>
  <si>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</si>
  <si>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</si>
  <si>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</si>
  <si>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</si>
  <si>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</si>
  <si>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</si>
  <si>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</si>
  <si>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</si>
  <si>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</si>
  <si>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</si>
  <si>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</si>
  <si>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</si>
  <si>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</si>
  <si>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</si>
  <si>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</si>
  <si>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</si>
  <si>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</si>
  <si>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</si>
  <si>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</si>
  <si>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</si>
  <si>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</si>
  <si>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</si>
  <si>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</si>
  <si>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</si>
  <si>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</si>
  <si>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</si>
  <si>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</si>
  <si>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</si>
  <si>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</si>
  <si>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</si>
  <si>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</si>
  <si>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</si>
  <si>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</si>
  <si>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</si>
  <si>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</si>
  <si>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</si>
  <si>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</si>
  <si>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</si>
  <si>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</si>
  <si>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</si>
  <si>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</si>
  <si>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</si>
  <si>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</si>
  <si>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</si>
  <si>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</si>
  <si>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</si>
  <si>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</si>
  <si>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</si>
  <si>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</si>
  <si>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</si>
  <si>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</si>
  <si>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</si>
  <si>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</si>
  <si>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</si>
  <si>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</si>
  <si>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</si>
  <si>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</si>
  <si>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</si>
  <si>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</si>
  <si>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</si>
  <si>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</si>
  <si>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</si>
  <si>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</si>
  <si>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</si>
  <si>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</si>
  <si>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</si>
  <si>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</si>
  <si>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</si>
  <si>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</si>
  <si>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</si>
  <si>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</si>
  <si>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</si>
  <si>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</si>
  <si>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</si>
  <si>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</si>
  <si>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</si>
  <si>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</si>
  <si>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</si>
  <si>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</si>
  <si>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</si>
  <si>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</si>
  <si>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</si>
  <si>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</si>
  <si>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</si>
  <si>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</si>
  <si>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</si>
  <si>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</si>
  <si>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</si>
  <si>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</si>
  <si>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</si>
  <si>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</si>
  <si>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</si>
  <si>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</si>
  <si>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</si>
  <si>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</si>
  <si>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</si>
  <si>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</si>
  <si>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</si>
  <si>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X</t>
  </si>
  <si>
    <t>TRABAJADORA SOCIAL</t>
  </si>
  <si>
    <t>UNIVERSIDAD DE LA GUAJIRA</t>
  </si>
  <si>
    <t>N/A</t>
  </si>
  <si>
    <t>COORDINADOR GENERAL DEL PROYECTO POR CADA MIL CUPOS OFERTADOS O FRACIÓN INFERIOR</t>
  </si>
  <si>
    <t>MODALIDAD FAMILIAR</t>
  </si>
  <si>
    <t>CDI CON ARRIENDO</t>
  </si>
  <si>
    <t>DESARROLLO INFANTIL EN MEDIO FAMILIAR</t>
  </si>
  <si>
    <t>ICBF</t>
  </si>
  <si>
    <t>NO APORTA</t>
  </si>
  <si>
    <t xml:space="preserve">1. TRABAJADORA SOCIAL </t>
  </si>
  <si>
    <t>FUNDACION ITACA</t>
  </si>
  <si>
    <t>GRUPO 12</t>
  </si>
  <si>
    <t>134/2013</t>
  </si>
  <si>
    <t>LA EXPERIENCIA RELACIONADA NO SE AJUSTA AL OBJETO DE LA CONVOCATORIA</t>
  </si>
  <si>
    <t>HOSPITAL NUESTRA SEÑORA DEL PILAR DE BARRANCAS</t>
  </si>
  <si>
    <t>191/2013</t>
  </si>
  <si>
    <t>20/2009</t>
  </si>
  <si>
    <t>66-68</t>
  </si>
  <si>
    <t>CALLE 6 No 1-11, SAN JUAN DEL CESAR</t>
  </si>
  <si>
    <t>SAN JUAN</t>
  </si>
  <si>
    <t>CRA 10 No.10-05, URUMITA</t>
  </si>
  <si>
    <t>CDI SIN ARRIENDO</t>
  </si>
  <si>
    <t>FABIANA PAOLA PAREJA GUERRA</t>
  </si>
  <si>
    <t>LICENCIADA EN PEDAGOGIA INFANTIL</t>
  </si>
  <si>
    <t>INSTITUTO NACIONAL DE FORMACION TECNICA DE SAN JUAN DEL CESAR</t>
  </si>
  <si>
    <t>NO REQUIERE</t>
  </si>
  <si>
    <t>1/550</t>
  </si>
  <si>
    <t>2/550</t>
  </si>
  <si>
    <t>3/550</t>
  </si>
  <si>
    <t>LA PROPUESTA TECNICA SE AJUSTA A LOS REQUISITOS SOLICITADOS DENTRO DE LA CONVOCATORIA</t>
  </si>
  <si>
    <r>
      <rPr>
        <b/>
        <sz val="10"/>
        <rFont val="Calibri"/>
        <family val="2"/>
        <scheme val="minor"/>
      </rPr>
      <t xml:space="preserve">CUMPLE </t>
    </r>
    <r>
      <rPr>
        <b/>
        <sz val="11"/>
        <rFont val="Calibri"/>
        <family val="2"/>
        <scheme val="minor"/>
      </rPr>
      <t xml:space="preserve">
SI /NO</t>
    </r>
  </si>
  <si>
    <t>MARTA LUCIA MAESTRE FRAGOZO</t>
  </si>
  <si>
    <t>INSTITUTO SUPERIOR DE EDUCACION RURAL DE PAMPLONA</t>
  </si>
  <si>
    <t xml:space="preserve">
2. LICENCIADA EN PEDAGOGIA INFANTIL</t>
  </si>
  <si>
    <t>1. TECNICO PROFESIONAL EN EDUCACION PREESCOLAR
2. LICENCIADA EN EDUCACION BASICO CON ENFASIS EN CIENCIAS NATURALES Y EDUCACION AMBIENTAL</t>
  </si>
  <si>
    <t>1.INSTITUTO NACIONAL DE FORMACION TECNICA DE SAN JUAN DEL CESAR</t>
  </si>
  <si>
    <t>1. INSTITUTO NACIONAL DE FORMACION TECNICA DE SAN JUAN DEL CESAR
2. INSTITUTO SUPERIOR DE EDUCACION RURAL DE PAMPLONA</t>
  </si>
  <si>
    <t>4/12/1998
22/01/2010</t>
  </si>
  <si>
    <t>1.GIMNASIO BILINGÜE EDAD FELIZ
2. COLEGIO PABLO SEXTO
3. JARDIN INFANTIL CARIÑOSITO</t>
  </si>
  <si>
    <t>1. FEBRERO 4 DE 2008 A DICIEMBRE 4 DE 2008
2. FEBRERO A NOVIEMBRE DE 2003
3. FEBRERO 2007 - NOVIEMBRE 2007</t>
  </si>
  <si>
    <t>1. DOCENTE
2. DOCENTE DE EDUCACION BASICA PRIMARIA
3. DOCENTE EN PREESCOLAR</t>
  </si>
  <si>
    <t>JOSE GUILLERMO FRAGOSO CASTILLO</t>
  </si>
  <si>
    <t>ECONOMISTA</t>
  </si>
  <si>
    <t>FUNDACION EDUCATIVA INTERAMERICANA</t>
  </si>
  <si>
    <t>AGOSTO 24 DE 2001 A DICIEMBRE 24 DE 2001</t>
  </si>
  <si>
    <t>PROFESIONAL EN ECONOMIA</t>
  </si>
  <si>
    <t>SECRETARIA DE EDUCACION JUVENTUD Y CULTURA DEPARTAMENTAL</t>
  </si>
  <si>
    <r>
      <rPr>
        <b/>
        <sz val="10"/>
        <rFont val="Calibri"/>
        <family val="2"/>
        <scheme val="minor"/>
      </rPr>
      <t>CUMPLE PERFIL</t>
    </r>
    <r>
      <rPr>
        <b/>
        <sz val="11"/>
        <rFont val="Calibri"/>
        <family val="2"/>
        <scheme val="minor"/>
      </rPr>
      <t xml:space="preserve">
SI /NO</t>
    </r>
  </si>
  <si>
    <r>
      <rPr>
        <b/>
        <sz val="9"/>
        <rFont val="Calibri"/>
        <family val="2"/>
        <scheme val="minor"/>
      </rPr>
      <t>CUMPLE PROPORCION</t>
    </r>
    <r>
      <rPr>
        <b/>
        <sz val="11"/>
        <rFont val="Calibri"/>
        <family val="2"/>
        <scheme val="minor"/>
      </rPr>
      <t xml:space="preserve">
SI /NO</t>
    </r>
  </si>
  <si>
    <r>
      <t xml:space="preserve">EMPRESA:
</t>
    </r>
    <r>
      <rPr>
        <sz val="11"/>
        <rFont val="Calibri"/>
        <family val="2"/>
        <scheme val="minor"/>
      </rPr>
      <t>1. COLEGIO GABRIELA MISTRAL DE SAN JUAN DEL CESAR.
 JARDIN INFANTIL DISNEYLANDIA</t>
    </r>
  </si>
  <si>
    <r>
      <t xml:space="preserve">FECHA:
</t>
    </r>
    <r>
      <rPr>
        <sz val="11"/>
        <rFont val="Calibri"/>
        <family val="2"/>
        <scheme val="minor"/>
      </rPr>
      <t>1. ENERO 3 DE 2009 - MARZO 15 DE 2010
2. FEBRERO 1 DE 2007 - NOVIEMBRE 30 DE 2007</t>
    </r>
  </si>
  <si>
    <t>1/200</t>
  </si>
  <si>
    <t>GRUPO 17</t>
  </si>
  <si>
    <t>ANA MILENA BENJUMEA NIEVES</t>
  </si>
  <si>
    <t>1. NORMALISTA SUPERIOR CON ENFASIS EN LENGUA CASTELLANA
2. LICENCIADA EN PEDAGOGIA INFANTIL</t>
  </si>
  <si>
    <t>21/12/2001
21/12/2012</t>
  </si>
  <si>
    <t>1.ESCUELA NORMAL SUPERIOR DE SAN JUAN DEL CESAR EN CONVENIO CON LA FACULTAD DE EDUCACION DE LA UNIVERSIDAD DE SAN BUENAVENTURA
2. INSTITUTO NACIONAL DE FORMACION TECNICA DE SAN JUAN DEL CESAR</t>
  </si>
  <si>
    <r>
      <t xml:space="preserve">CARGO:
</t>
    </r>
    <r>
      <rPr>
        <sz val="11"/>
        <rFont val="Calibri"/>
        <family val="2"/>
        <scheme val="minor"/>
      </rPr>
      <t>1. COORDINADORA ACADEMICA
2. COORDINADORA ACADEMICA</t>
    </r>
  </si>
  <si>
    <r>
      <t xml:space="preserve">EMPRESA:
</t>
    </r>
    <r>
      <rPr>
        <sz val="11"/>
        <rFont val="Calibri"/>
        <family val="2"/>
        <scheme val="minor"/>
      </rPr>
      <t>1. INSTITUCION EDUCATIVA NORMAL SUPERIOR DE SAN JUAN DEL CESAR
2. COLEGIO JARDIN INFANTIL MI OTRA CASITA
3. FUNDACION ITACA</t>
    </r>
  </si>
  <si>
    <r>
      <t xml:space="preserve">FECHA:
</t>
    </r>
    <r>
      <rPr>
        <sz val="11"/>
        <rFont val="Calibri"/>
        <family val="2"/>
        <scheme val="minor"/>
      </rPr>
      <t>1. MARZO 1 DE 2006 - MAYO 29 DE 2006
2. JULIO 2012 A NOVIEMBRE 2012
3. SEPTIEMBRE 13 DE 2013 A OCTUBRE 31 DE 2014</t>
    </r>
  </si>
  <si>
    <r>
      <t xml:space="preserve">CARGO:
</t>
    </r>
    <r>
      <rPr>
        <sz val="11"/>
        <rFont val="Calibri"/>
        <family val="2"/>
        <scheme val="minor"/>
      </rPr>
      <t>1. DOCENTE
2. PRACTICAS PEDAGOGICAS
3. DOCENTE</t>
    </r>
  </si>
  <si>
    <t>LA EXPERIENCIA ACREDITADA NO SE AJUSTA AL CARGO DE COORDINADOR GENERAL DE GRUPO</t>
  </si>
  <si>
    <t>ANA ANTONIA DIAZ PEREZ</t>
  </si>
  <si>
    <t>CORPORACION UNIVERSITARIA DEL CARIBE</t>
  </si>
  <si>
    <t>LICENCIADA EN EDUCACION INFANTIL CON ENFASIS EN EDUCACION ARTISTICA</t>
  </si>
  <si>
    <t>1.FUNDACION ITACA
2. CORPORACION DE EDUCACION TECNICA PARA EL TRABAJO Y EL DESARROLLO HUMANO DE LA GUAJIRA</t>
  </si>
  <si>
    <t>1. SEPTIEMBRE 13 DE 2013 A OCTUBRE 31 DE 2013
2. FEBRERO 2002 A NOVIEMBRE 2004</t>
  </si>
  <si>
    <t>1. DOCENTE
2. DOCENTE EN PREESCOLAR</t>
  </si>
  <si>
    <t>MARELBIS LUCIA ARIZA OROZCO</t>
  </si>
  <si>
    <t>LICENCIADA EN EDUCACION BASICA CON ENFASIS EN EDUCACION FISICA, RECREACION Y DEPORTES</t>
  </si>
  <si>
    <t>UNIVERSIDAD DE PAMPLONA</t>
  </si>
  <si>
    <t>SEPTIEMBRE 13 DE 2013 - OCTUBRE 31 DE 2014</t>
  </si>
  <si>
    <t>DOCE NTE</t>
  </si>
  <si>
    <t xml:space="preserve">1. FUNDACION ITACA
</t>
  </si>
  <si>
    <t>LA EXPERIENCIA RELACIONADA NO SE AJUSTA A LOS REQUISITOS DEL CARGO</t>
  </si>
  <si>
    <t>ELVA INES PEREZ CARRILLO</t>
  </si>
  <si>
    <t>NOVIEMBRE 1 DE 2011 - MAYO 30 DE 2012</t>
  </si>
  <si>
    <t>LA CERTIFICACION DE EXPERIENCIA LABORAL NO SE AJUSTA AL OBJETO DEL CARGO A DESEMPEÑAR Y NO REGISTRA FIRMA DE QUIEN LA EXPIDE.</t>
  </si>
  <si>
    <t>LISBETH ESCOBAR FRAGOZO</t>
  </si>
  <si>
    <t>KATERINE PAOLA DAZA ARAUJO</t>
  </si>
  <si>
    <t>232621121-I</t>
  </si>
  <si>
    <t>1. FUNDACION ITACA
2. E.S.E HOSPITAL SAN RAFAEL NIVEL II</t>
  </si>
  <si>
    <t>1. SEPTIEMBRE 13 DE 2013 - OCTUBRE 31 DE 2014
2. MARZO 26  DE  2009- NOVIEMBRE 12 DE 2009</t>
  </si>
  <si>
    <t>1. DOCENTE
2. CAPACITADORA PROGRAMA ADULTO MAYOR</t>
  </si>
  <si>
    <t>201/2013</t>
  </si>
  <si>
    <t>EL CONTRATO SE ENCUENTRA EN EJECUCION</t>
  </si>
  <si>
    <t>101/2011</t>
  </si>
  <si>
    <t>NO EXISTE CONTINUIDAD EN LA EXPERIENCIA RELACIONADA EN EL ITEM ANTERIOR.</t>
  </si>
  <si>
    <r>
      <t>1.</t>
    </r>
    <r>
      <rPr>
        <sz val="7"/>
        <rFont val="Times New Roman"/>
        <family val="1"/>
      </rPr>
      <t xml:space="preserve">   </t>
    </r>
    <r>
      <rPr>
        <sz val="11"/>
        <rFont val="Arial"/>
        <family val="2"/>
      </rPr>
      <t>Experiencia adicional a la mínima requerida en la ejecución de programas de atención a primera infancia y o familia</t>
    </r>
  </si>
  <si>
    <r>
      <t>2.</t>
    </r>
    <r>
      <rPr>
        <sz val="7"/>
        <rFont val="Times New Roman"/>
        <family val="1"/>
      </rPr>
      <t xml:space="preserve">   </t>
    </r>
    <r>
      <rPr>
        <sz val="1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</si>
  <si>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KARELIS GIOVANNETY IBARRA</t>
  </si>
  <si>
    <t>224095621-I</t>
  </si>
  <si>
    <t>1. FUNDACION ITACA</t>
  </si>
  <si>
    <t>1. TRABAJADORA SOCIAL  PROGRAMA CERO A SIEMPRE</t>
  </si>
  <si>
    <t>1.SEPTIEMBRE 18/2013 -DICIEMBRE 13 DE 2013 Y FEBRERO 10 DE 2014 - OCTUBRE 31 DE 2014</t>
  </si>
  <si>
    <t>MARIA EUGENIA ROJAS LOPEZ</t>
  </si>
  <si>
    <t>LA EXPERIENCIA RELACIONADA NO SE AJUSTA A LA REQUERIDA PARA EL CARGO QUE ASPIRA</t>
  </si>
  <si>
    <r>
      <t xml:space="preserve">EMPRESA:
</t>
    </r>
    <r>
      <rPr>
        <sz val="11"/>
        <rFont val="Calibri"/>
        <family val="2"/>
        <scheme val="minor"/>
      </rPr>
      <t>1. FUNDACION ITACA
2. FUNDACION TRABAJO Y EDUCACION</t>
    </r>
  </si>
  <si>
    <r>
      <t xml:space="preserve">FECHA:
</t>
    </r>
    <r>
      <rPr>
        <sz val="11"/>
        <rFont val="Calibri"/>
        <family val="2"/>
        <scheme val="minor"/>
      </rPr>
      <t xml:space="preserve">1. SEPTIEMBRE 13 DE 2013 - OCTUBRE 31 DE 2014
2. AGOSTO 16 2011 - DICIEMBRE 16 DE 2011
</t>
    </r>
  </si>
  <si>
    <r>
      <t xml:space="preserve">CARGO:
</t>
    </r>
    <r>
      <rPr>
        <sz val="11"/>
        <rFont val="Calibri"/>
        <family val="2"/>
        <scheme val="minor"/>
      </rPr>
      <t>1. DOCENTE
2. DOCENTE ACADEMICO</t>
    </r>
  </si>
  <si>
    <t>0</t>
  </si>
  <si>
    <t>EL PROPONENTE NO APORTA EXPERIENCIA ADICIONAL PARA ESTE GRUPO</t>
  </si>
  <si>
    <t>LA EXPERIENCIA RELACIONADA ES LA MISMA PARA LOS GRUPOS 1 Y 12</t>
  </si>
  <si>
    <t>GRUPO 1</t>
  </si>
  <si>
    <t>LA EXPERIENCIA RELACIONADA ES LA MISMA PARA LOS GRUPOS 17 Y 12</t>
  </si>
  <si>
    <t>2/310</t>
  </si>
  <si>
    <t>PAOLA MARGARITA MAESTRE MUZA</t>
  </si>
  <si>
    <t>LICENCIADA EN EDUCACION BASICA CON ENFASIS EN CIENCIAS NATURALES Y EDUCACION AMBIENTAL</t>
  </si>
  <si>
    <t>SILENE DE JESUS FRAGOZO PEÑARANDA</t>
  </si>
  <si>
    <t>INSTITUTO NACIONAL DE FORMACION TECNICA PROFESIONAL EN SAN JUAN DEL CESAR</t>
  </si>
  <si>
    <t>LILIANA YANETH CERCHAR DE LA CRUZ</t>
  </si>
  <si>
    <t>PSICOLOGA</t>
  </si>
  <si>
    <t>UNIVERSIDAD NACIONAL ABIERTA Y A DISTANCIA</t>
  </si>
  <si>
    <t>PSICOLOGO SOCIAL COMIUNITARIO</t>
  </si>
  <si>
    <t xml:space="preserve">FUNDACION ITACA
</t>
  </si>
  <si>
    <t>SEPTIEMBRE 18 DE 2013 - OCTUBRE 31 DE 2014
FEBRERO 10 DE 2014 - OCTUBRE 31 DE 2014</t>
  </si>
  <si>
    <r>
      <t xml:space="preserve">EMPRESA:
</t>
    </r>
    <r>
      <rPr>
        <sz val="11"/>
        <rFont val="Calibri"/>
        <family val="2"/>
        <scheme val="minor"/>
      </rPr>
      <t>1. FUNDACION  ITACA  
2. . MUNICIPIO DE URUMITA
3.FUNDACION TRABAJO Y EDUCACION</t>
    </r>
  </si>
  <si>
    <r>
      <t xml:space="preserve">FECHA:
</t>
    </r>
    <r>
      <rPr>
        <sz val="11"/>
        <rFont val="Calibri"/>
        <family val="2"/>
        <scheme val="minor"/>
      </rPr>
      <t xml:space="preserve">1. SEPTIEMBRE 13 DE 2013-OCTUBRE 31 DE 2014-- 
2- AGOSTO 16/2011 - DICIEMBRE 16/2011
</t>
    </r>
  </si>
  <si>
    <r>
      <t xml:space="preserve">CARGO:
</t>
    </r>
    <r>
      <rPr>
        <sz val="11"/>
        <rFont val="Calibri"/>
        <family val="2"/>
        <scheme val="minor"/>
      </rPr>
      <t xml:space="preserve">1. DOCENTE
2. DOCENTE
</t>
    </r>
  </si>
  <si>
    <t>LA EXPERIENCIA ACREDITADA NO SE AJUSTA AL CARGO DE COORDINADOR GENERAL DE GRUPO, DE ACUERDO A LO ESTABLECIDO EN EL PLIEGO DE CONDICIONES</t>
  </si>
  <si>
    <t>LA EXPERIENCIA RELACIONADA SE TRASLAPA CON EL TIEMPO CERTIFICADO PARA ESTE GRUPO  EN EL FORMATO 6 (EXPERIENCIA HABILITANTE - FOLIO 60 -  CONTRATO 201/2013)</t>
  </si>
  <si>
    <t xml:space="preserve">PROPONENTE:   </t>
  </si>
  <si>
    <t>NUMERO DE NIT:</t>
  </si>
  <si>
    <t>900034146-8</t>
  </si>
  <si>
    <t xml:space="preserve">CUMPLE </t>
  </si>
  <si>
    <t>EL PROPONENTE CUMPLE __X____ NO CUMPLE _______</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</si>
  <si>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</si>
  <si>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</si>
  <si>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</si>
  <si>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</si>
  <si>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</si>
  <si>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</si>
  <si>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</si>
  <si>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</si>
  <si>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</si>
  <si>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</si>
  <si>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</si>
  <si>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</si>
  <si>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</si>
  <si>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</si>
  <si>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</si>
  <si>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</si>
  <si>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</si>
  <si>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</si>
  <si>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</si>
  <si>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</si>
  <si>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</si>
  <si>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</si>
  <si>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</si>
  <si>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</si>
  <si>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</si>
  <si>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</si>
  <si>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</si>
  <si>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</si>
  <si>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</si>
  <si>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</si>
  <si>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</si>
  <si>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</si>
  <si>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</si>
  <si>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</si>
  <si>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</si>
  <si>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</si>
  <si>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</si>
  <si>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</si>
  <si>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</si>
  <si>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</si>
  <si>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</si>
  <si>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</si>
  <si>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11 FUNDACION ITACA</t>
  </si>
  <si>
    <t>3 Y 5</t>
  </si>
  <si>
    <t>51 A LA 57</t>
  </si>
  <si>
    <t>GARANTIA DE SERIEDAD DE LA PROPUESTA GRUPO 01</t>
  </si>
  <si>
    <t>GARANTIA DE SERIEDAD DE LA PROPUESTA GRUPO 12</t>
  </si>
  <si>
    <t>GARANTIA DE SERIEDAD DE LA PROPUESTA GRUPO 17</t>
  </si>
  <si>
    <t>7 AL 9</t>
  </si>
  <si>
    <t>16 AL 26</t>
  </si>
  <si>
    <t>28 Y 29</t>
  </si>
  <si>
    <t>N.A</t>
  </si>
  <si>
    <t>12 Y 14</t>
  </si>
  <si>
    <t>13 Y 15</t>
  </si>
  <si>
    <t>30 AL 32</t>
  </si>
  <si>
    <t>FUNDACION  ITACA</t>
  </si>
  <si>
    <t>EMPRESA</t>
  </si>
  <si>
    <r>
      <t xml:space="preserve">FECHA:
</t>
    </r>
    <r>
      <rPr>
        <sz val="11"/>
        <rFont val="Calibri"/>
        <family val="2"/>
        <scheme val="minor"/>
      </rPr>
      <t xml:space="preserve">
</t>
    </r>
  </si>
  <si>
    <t xml:space="preserve">CARGO:
</t>
  </si>
  <si>
    <t>13/09/2013     31/10/2014</t>
  </si>
  <si>
    <t xml:space="preserve">COORDINADORA </t>
  </si>
  <si>
    <t>DE ACUERDO CON EL OFICIO DE FECHA 15 DE DICIEMBRE DE 2014 SE REVISÓ Y CON LA CERTIFICACION APORTADA POR OFERENTE SE SUBSANA DE ACUERDO AL PLIEGO.</t>
  </si>
  <si>
    <t>13/09/2013          31/10/2014</t>
  </si>
  <si>
    <t>COORDINADORA DEL PROYECTO</t>
  </si>
  <si>
    <t xml:space="preserve">MILCIADES SOTO &amp; COMPAÑÍA S.A.S                       </t>
  </si>
  <si>
    <t>DE ACUERDO CON EL OFICIO DE FECHA 15 DE DICIEMBRE DE 2014 SE REVISÓ Y CON LA CERTIFICACION APORTADA POR OFERENTE SE SUBSANA DE ACUERDO AL PLIEGO REMPLAZANDO (ELVA INES PEREZ)</t>
  </si>
  <si>
    <t>NINGUNA</t>
  </si>
  <si>
    <t>COLEGIO GABRIELA MISTRAL                                FUNDACION ITACA</t>
  </si>
  <si>
    <t>MAYO 5 DE 2011 - DICIEMBRE 15 DE 2011 Y MAYO 8 DE 2012 - DICIEMBRE 15 DE 2012                           18/09/2013              13/122013</t>
  </si>
  <si>
    <t>SE APORTA EL MISMO TALENTO HUMANO  EN EL GRUPO 12</t>
  </si>
  <si>
    <t>SE AJUSTA A LAS CONDICIONES DEL PLIEGO</t>
  </si>
  <si>
    <t xml:space="preserve">LA PROPUESTA SE AJUSTA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</si>
</sst>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9" x14ac:knownFonts="1">
    <font>
      <sz val="11"/>
      <color theme="1"/>
      <name val="Calibri"/>
      <family val="2"/>
      <scheme val="minor"/>
    </font>
    <font>
      <sz val="11"/>
      <color theme="1"/>
      <name val="Calibri"/>
      <family val="2"/>
      <scheme val="minor"/>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9"/>
      <name val="Calibri"/>
      <family val="2"/>
      <scheme val="minor"/>
    </font>
    <font>
      <i/>
      <sz val="11"/>
      <color rgb="FFFF0000"/>
      <name val="Calibri"/>
      <family val="2"/>
      <scheme val="minor"/>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sz val="11"/>
      <color rgb="FFFF0000"/>
      <name val="Calibri"/>
      <family val="2"/>
      <scheme val="minor"/>
    </font>
    <font>
      <b/>
      <sz val="11"/>
      <color rgb="FFFF0000"/>
      <name val="Calibri"/>
      <family val="2"/>
      <scheme val="minor"/>
    </font>
    <font>
      <sz val="11"/>
      <color rgb="FFFF0000"/>
      <name val="Calibri"/>
      <family val="2"/>
    </font>
    <font>
      <i/>
      <sz val="11"/>
      <name val="Calibri"/>
      <family val="2"/>
      <scheme val="minor"/>
    </font>
    <font>
      <b/>
      <sz val="14"/>
      <name val="Calibri"/>
      <family val="2"/>
    </font>
    <font>
      <sz val="9"/>
      <color rgb="FFFF0000"/>
      <name val="Calibri"/>
      <family val="2"/>
      <scheme val="minor"/>
    </font>
    <font>
      <sz val="9"/>
      <color rgb="FFFF0000"/>
      <name val="Calibri"/>
      <family val="2"/>
    </font>
    <font>
      <b/>
      <sz val="10"/>
      <name val="Calibri"/>
      <family val="2"/>
      <scheme val="minor"/>
    </font>
    <font>
      <sz val="9"/>
      <name val="Arial"/>
      <family val="2"/>
    </font>
    <font>
      <sz val="11"/>
      <name val="Arial"/>
      <family val="2"/>
    </font>
    <font>
      <b/>
      <sz val="11"/>
      <name val="Arial"/>
      <family val="2"/>
    </font>
    <font>
      <sz val="7"/>
      <name val="Times New Roman"/>
      <family val="1"/>
    </font>
    <font>
      <sz val="11"/>
      <color rgb="FFC00000"/>
      <name val="Calibri"/>
      <family val="2"/>
      <scheme val="minor"/>
    </font>
    <font>
      <sz val="11"/>
      <color rgb="FFC00000"/>
      <name val="Calibri"/>
      <family val="2"/>
    </font>
    <font>
      <b/>
      <sz val="11"/>
      <color rgb="FFC00000"/>
      <name val="Calibri"/>
      <family val="2"/>
      <scheme val="minor"/>
    </font>
    <font>
      <i/>
      <sz val="11"/>
      <color rgb="FFC00000"/>
      <name val="Calibri"/>
      <family val="2"/>
      <scheme val="minor"/>
    </font>
    <font>
      <sz val="9"/>
      <color rgb="FFC00000"/>
      <name val="Calibri"/>
      <family val="2"/>
    </font>
    <font>
      <b/>
      <sz val="11"/>
      <name val="Arial Narrow"/>
      <family val="2"/>
    </font>
    <font>
      <sz val="11"/>
      <name val="Arial Narrow"/>
      <family val="2"/>
    </font>
    <font>
      <b/>
      <sz val="9"/>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indexed="64"/>
      </right>
      <top style="thin">
        <color rgb="FF000000"/>
      </top>
      <bottom style="thin">
        <color rgb="FF000000"/>
      </bottom>
      <diagonal/>
    </border>
  </borders>
  <cellStyleXfs count="7">
    <xf numFmtId="0" fontId="0"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07">
    <xf numFmtId="0" fontId="0" fillId="0" borderId="0" xfId="0"/>
    <xf numFmtId="0" fontId="0" fillId="0" borderId="0" xfId="0" applyAlignment="1">
      <alignment vertical="center"/>
    </xf>
    <xf numFmtId="0" fontId="3" fillId="0" borderId="6" xfId="0" applyFont="1" applyFill="1" applyBorder="1" applyAlignment="1">
      <alignment vertical="center"/>
    </xf>
    <xf numFmtId="0" fontId="5" fillId="0" borderId="6" xfId="0" applyFont="1" applyFill="1" applyBorder="1" applyAlignment="1">
      <alignment vertical="center"/>
    </xf>
    <xf numFmtId="0" fontId="5" fillId="0" borderId="0" xfId="0" applyFont="1" applyFill="1" applyBorder="1" applyAlignment="1">
      <alignment vertical="center"/>
    </xf>
    <xf numFmtId="0" fontId="5" fillId="0" borderId="7" xfId="0" applyFont="1" applyFill="1" applyBorder="1" applyAlignment="1">
      <alignment vertical="center"/>
    </xf>
    <xf numFmtId="0" fontId="4" fillId="0" borderId="8" xfId="0" applyFont="1" applyFill="1" applyBorder="1" applyAlignment="1" applyProtection="1">
      <alignment horizontal="left" vertical="center"/>
      <protection locked="0"/>
    </xf>
    <xf numFmtId="0" fontId="4" fillId="0" borderId="9" xfId="0" applyFont="1" applyFill="1" applyBorder="1" applyAlignment="1" applyProtection="1">
      <alignment horizontal="left" vertical="center"/>
      <protection locked="0"/>
    </xf>
    <xf numFmtId="0" fontId="7" fillId="0" borderId="0" xfId="0" applyFont="1" applyFill="1" applyBorder="1" applyAlignment="1" applyProtection="1">
      <alignment horizontal="left" vertical="center"/>
      <protection locked="0"/>
    </xf>
    <xf numFmtId="168" fontId="8" fillId="0" borderId="1" xfId="1" applyNumberFormat="1" applyFont="1" applyFill="1" applyBorder="1" applyAlignment="1">
      <alignment horizontal="right" vertical="center" wrapText="1"/>
    </xf>
    <xf numFmtId="0" fontId="4" fillId="3" borderId="8" xfId="0" applyFont="1" applyFill="1" applyBorder="1" applyAlignment="1" applyProtection="1">
      <alignment vertical="center"/>
      <protection locked="0"/>
    </xf>
    <xf numFmtId="0" fontId="4" fillId="3" borderId="9" xfId="0" applyFont="1" applyFill="1" applyBorder="1" applyAlignment="1" applyProtection="1">
      <alignment vertical="center"/>
      <protection locked="0"/>
    </xf>
    <xf numFmtId="3" fontId="6" fillId="4" borderId="1" xfId="0" applyNumberFormat="1" applyFont="1" applyFill="1" applyBorder="1" applyAlignment="1">
      <alignment horizontal="right" vertical="center" wrapText="1"/>
    </xf>
    <xf numFmtId="0" fontId="9" fillId="0" borderId="1" xfId="0" applyFont="1" applyFill="1" applyBorder="1" applyAlignment="1">
      <alignment horizontal="center" vertical="center" wrapText="1"/>
    </xf>
    <xf numFmtId="0" fontId="4" fillId="2" borderId="0" xfId="0" applyFont="1" applyFill="1" applyBorder="1" applyAlignment="1">
      <alignment horizontal="center" vertical="center" wrapText="1"/>
    </xf>
    <xf numFmtId="3" fontId="6" fillId="0" borderId="0" xfId="0" applyNumberFormat="1" applyFont="1" applyFill="1" applyBorder="1" applyAlignment="1">
      <alignment horizontal="right" vertical="center" wrapText="1"/>
    </xf>
    <xf numFmtId="0" fontId="0" fillId="0" borderId="0" xfId="0"/>
    <xf numFmtId="9" fontId="8"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15" fontId="8" fillId="0" borderId="1" xfId="0" applyNumberFormat="1" applyFont="1" applyFill="1" applyBorder="1" applyAlignment="1" applyProtection="1">
      <alignment horizontal="center" vertical="center" wrapText="1"/>
      <protection locked="0"/>
    </xf>
    <xf numFmtId="0" fontId="6" fillId="0" borderId="0" xfId="0" applyFont="1" applyFill="1" applyBorder="1" applyAlignment="1">
      <alignment horizontal="left" vertical="center" wrapText="1"/>
    </xf>
    <xf numFmtId="0" fontId="9" fillId="0" borderId="0" xfId="0" applyFont="1" applyFill="1" applyAlignment="1">
      <alignment horizontal="left" vertical="center" wrapText="1"/>
    </xf>
    <xf numFmtId="49"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49" fontId="10" fillId="0" borderId="1" xfId="0" applyNumberFormat="1" applyFont="1" applyFill="1" applyBorder="1" applyAlignment="1" applyProtection="1">
      <alignment horizontal="center" vertical="center" wrapText="1"/>
      <protection locked="0"/>
    </xf>
    <xf numFmtId="0" fontId="12" fillId="7" borderId="25" xfId="0" applyFont="1" applyFill="1" applyBorder="1" applyAlignment="1">
      <alignment vertical="center"/>
    </xf>
    <xf numFmtId="0" fontId="12" fillId="7" borderId="26" xfId="0" applyFont="1" applyFill="1" applyBorder="1" applyAlignment="1">
      <alignment horizontal="center" vertical="center" wrapText="1"/>
    </xf>
    <xf numFmtId="0" fontId="13" fillId="0" borderId="27" xfId="0" applyFont="1" applyBorder="1" applyAlignment="1">
      <alignment vertical="center" wrapText="1"/>
    </xf>
    <xf numFmtId="0" fontId="13" fillId="0" borderId="26" xfId="0" applyFont="1" applyBorder="1" applyAlignment="1">
      <alignment vertical="center"/>
    </xf>
    <xf numFmtId="0" fontId="12" fillId="7" borderId="27" xfId="0" applyFont="1" applyFill="1" applyBorder="1" applyAlignment="1">
      <alignment vertical="center"/>
    </xf>
    <xf numFmtId="0" fontId="13" fillId="7" borderId="26" xfId="0" applyFont="1" applyFill="1" applyBorder="1" applyAlignment="1">
      <alignment vertical="center"/>
    </xf>
    <xf numFmtId="0" fontId="13" fillId="7" borderId="0" xfId="0" applyFont="1" applyFill="1" applyAlignment="1">
      <alignment vertical="center"/>
    </xf>
    <xf numFmtId="0" fontId="13" fillId="7" borderId="27" xfId="0" applyFont="1" applyFill="1" applyBorder="1" applyAlignment="1">
      <alignment vertical="center"/>
    </xf>
    <xf numFmtId="0" fontId="12" fillId="7" borderId="28" xfId="0" applyFont="1" applyFill="1" applyBorder="1" applyAlignment="1">
      <alignment vertical="center"/>
    </xf>
    <xf numFmtId="0" fontId="12" fillId="7" borderId="0" xfId="0" applyFont="1" applyFill="1" applyAlignment="1">
      <alignment horizontal="center" vertical="center"/>
    </xf>
    <xf numFmtId="0" fontId="12" fillId="7" borderId="27" xfId="0" applyFont="1" applyFill="1" applyBorder="1" applyAlignment="1">
      <alignment horizontal="center" vertical="center"/>
    </xf>
    <xf numFmtId="0" fontId="13" fillId="7" borderId="23" xfId="0" applyFont="1" applyFill="1" applyBorder="1" applyAlignment="1">
      <alignment vertical="center"/>
    </xf>
    <xf numFmtId="0" fontId="13" fillId="8" borderId="24" xfId="0" applyFont="1" applyFill="1" applyBorder="1" applyAlignment="1">
      <alignment vertical="center"/>
    </xf>
    <xf numFmtId="0" fontId="13" fillId="8" borderId="0" xfId="0" applyFont="1" applyFill="1" applyAlignment="1">
      <alignment vertical="center"/>
    </xf>
    <xf numFmtId="0" fontId="13" fillId="7" borderId="31" xfId="0" applyFont="1" applyFill="1" applyBorder="1" applyAlignment="1">
      <alignment vertical="center"/>
    </xf>
    <xf numFmtId="0" fontId="13" fillId="8" borderId="33" xfId="0" applyFont="1" applyFill="1" applyBorder="1" applyAlignment="1">
      <alignment vertical="center"/>
    </xf>
    <xf numFmtId="0" fontId="13" fillId="7" borderId="34" xfId="0" applyFont="1" applyFill="1" applyBorder="1" applyAlignment="1">
      <alignment vertical="center"/>
    </xf>
    <xf numFmtId="0" fontId="12" fillId="7" borderId="26" xfId="0" applyFont="1" applyFill="1" applyBorder="1" applyAlignment="1">
      <alignment vertical="center"/>
    </xf>
    <xf numFmtId="0" fontId="12" fillId="7" borderId="34" xfId="0" applyFont="1" applyFill="1" applyBorder="1" applyAlignment="1">
      <alignment horizontal="center" vertical="center"/>
    </xf>
    <xf numFmtId="0" fontId="12" fillId="7" borderId="0" xfId="0" applyFont="1" applyFill="1" applyAlignment="1">
      <alignment horizontal="right" vertical="center"/>
    </xf>
    <xf numFmtId="0" fontId="12" fillId="7" borderId="0" xfId="0" applyFont="1" applyFill="1" applyAlignment="1">
      <alignment vertical="center"/>
    </xf>
    <xf numFmtId="0" fontId="13" fillId="0" borderId="27" xfId="0" applyFont="1" applyBorder="1" applyAlignment="1">
      <alignment vertical="center"/>
    </xf>
    <xf numFmtId="0" fontId="13" fillId="7" borderId="33" xfId="0" applyFont="1" applyFill="1" applyBorder="1" applyAlignment="1">
      <alignment vertical="center" wrapText="1"/>
    </xf>
    <xf numFmtId="0" fontId="14" fillId="0" borderId="0" xfId="0" applyFont="1"/>
    <xf numFmtId="0" fontId="15" fillId="0" borderId="0" xfId="0" applyFont="1"/>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6" fillId="7" borderId="31" xfId="0" applyFont="1" applyFill="1" applyBorder="1" applyAlignment="1">
      <alignment vertical="center"/>
    </xf>
    <xf numFmtId="0" fontId="16" fillId="7" borderId="31" xfId="0" applyFont="1" applyFill="1" applyBorder="1" applyAlignment="1">
      <alignment horizontal="center" vertical="center"/>
    </xf>
    <xf numFmtId="0" fontId="16" fillId="7" borderId="31" xfId="0" applyFont="1" applyFill="1" applyBorder="1" applyAlignment="1">
      <alignment vertical="center" wrapText="1"/>
    </xf>
    <xf numFmtId="49" fontId="18" fillId="0" borderId="1" xfId="0" applyNumberFormat="1" applyFont="1" applyFill="1" applyBorder="1" applyAlignment="1" applyProtection="1">
      <alignment horizontal="left" vertical="center" wrapText="1"/>
      <protection locked="0"/>
    </xf>
    <xf numFmtId="0" fontId="8" fillId="0" borderId="1" xfId="0" applyNumberFormat="1" applyFont="1" applyFill="1" applyBorder="1" applyAlignment="1" applyProtection="1">
      <alignment horizontal="center" vertical="center" wrapText="1"/>
      <protection locked="0"/>
    </xf>
    <xf numFmtId="0" fontId="10" fillId="0" borderId="1" xfId="0" applyNumberFormat="1" applyFont="1" applyFill="1" applyBorder="1" applyAlignment="1" applyProtection="1">
      <alignment horizontal="center" vertical="center" wrapText="1"/>
      <protection locked="0"/>
    </xf>
    <xf numFmtId="0" fontId="8" fillId="0" borderId="1" xfId="4" applyNumberFormat="1"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wrapText="1"/>
    </xf>
    <xf numFmtId="0" fontId="8" fillId="0" borderId="1" xfId="1" applyNumberFormat="1" applyFont="1" applyFill="1" applyBorder="1" applyAlignment="1">
      <alignment horizontal="right" vertical="center" wrapText="1"/>
    </xf>
    <xf numFmtId="0" fontId="19" fillId="0" borderId="0" xfId="0" applyFont="1" applyAlignment="1">
      <alignment vertical="center"/>
    </xf>
    <xf numFmtId="170" fontId="8" fillId="0" borderId="1" xfId="1" applyNumberFormat="1" applyFont="1" applyFill="1" applyBorder="1" applyAlignment="1">
      <alignment horizontal="right" vertical="center" wrapText="1"/>
    </xf>
    <xf numFmtId="167" fontId="19" fillId="0" borderId="0" xfId="0" applyNumberFormat="1" applyFont="1" applyFill="1" applyBorder="1" applyAlignment="1">
      <alignment vertical="center"/>
    </xf>
    <xf numFmtId="0" fontId="20" fillId="0" borderId="0" xfId="0" applyFont="1" applyFill="1" applyBorder="1" applyAlignment="1">
      <alignment vertical="center" wrapText="1"/>
    </xf>
    <xf numFmtId="164" fontId="19" fillId="0" borderId="0" xfId="0" applyNumberFormat="1" applyFont="1" applyBorder="1" applyAlignment="1">
      <alignment vertical="center"/>
    </xf>
    <xf numFmtId="0" fontId="19" fillId="0" borderId="0" xfId="0" applyFont="1" applyBorder="1" applyAlignment="1">
      <alignment horizontal="center" vertical="center" wrapText="1"/>
    </xf>
    <xf numFmtId="3" fontId="21" fillId="0" borderId="0" xfId="0" applyNumberFormat="1" applyFont="1" applyFill="1" applyBorder="1" applyAlignment="1">
      <alignment horizontal="right" vertical="center" wrapText="1"/>
    </xf>
    <xf numFmtId="166" fontId="19" fillId="0" borderId="0" xfId="0" applyNumberFormat="1" applyFont="1" applyFill="1" applyBorder="1" applyAlignment="1" applyProtection="1">
      <alignment vertical="center"/>
      <protection locked="0"/>
    </xf>
    <xf numFmtId="0" fontId="9" fillId="0" borderId="0" xfId="0" applyFont="1" applyAlignment="1">
      <alignment vertical="center"/>
    </xf>
    <xf numFmtId="15" fontId="9" fillId="0" borderId="7" xfId="0" applyNumberFormat="1" applyFont="1" applyFill="1" applyBorder="1" applyAlignment="1" applyProtection="1">
      <alignment horizontal="left" vertical="center"/>
      <protection locked="0"/>
    </xf>
    <xf numFmtId="14" fontId="9" fillId="0" borderId="0" xfId="0" applyNumberFormat="1" applyFont="1" applyFill="1" applyBorder="1" applyAlignment="1" applyProtection="1">
      <alignment vertical="center"/>
      <protection locked="0"/>
    </xf>
    <xf numFmtId="0" fontId="9" fillId="0" borderId="0" xfId="0" applyFont="1" applyAlignment="1">
      <alignment horizontal="center" vertical="center"/>
    </xf>
    <xf numFmtId="0" fontId="18" fillId="0" borderId="0" xfId="0" applyFont="1" applyAlignment="1">
      <alignment horizontal="center" vertical="center"/>
    </xf>
    <xf numFmtId="0" fontId="9" fillId="0" borderId="0" xfId="0" applyFont="1" applyFill="1" applyBorder="1" applyAlignment="1">
      <alignment vertical="center" wrapText="1"/>
    </xf>
    <xf numFmtId="166" fontId="9" fillId="3" borderId="1" xfId="0" applyNumberFormat="1" applyFont="1" applyFill="1" applyBorder="1" applyAlignment="1">
      <alignment horizontal="right" vertical="center"/>
    </xf>
    <xf numFmtId="3" fontId="9" fillId="3" borderId="1" xfId="0" applyNumberFormat="1" applyFont="1" applyFill="1" applyBorder="1" applyAlignment="1">
      <alignment horizontal="right" vertical="center"/>
    </xf>
    <xf numFmtId="166" fontId="9" fillId="3" borderId="0" xfId="0" applyNumberFormat="1" applyFont="1" applyFill="1" applyBorder="1" applyAlignment="1">
      <alignment horizontal="right" vertical="center"/>
    </xf>
    <xf numFmtId="167" fontId="9" fillId="0" borderId="0" xfId="0" applyNumberFormat="1" applyFont="1" applyFill="1" applyBorder="1" applyAlignment="1">
      <alignment vertical="center"/>
    </xf>
    <xf numFmtId="0" fontId="9" fillId="3" borderId="1" xfId="0" applyFont="1" applyFill="1" applyBorder="1" applyAlignment="1">
      <alignment vertical="center"/>
    </xf>
    <xf numFmtId="166" fontId="9" fillId="0" borderId="0" xfId="0" applyNumberFormat="1" applyFont="1" applyFill="1" applyBorder="1" applyAlignment="1">
      <alignment horizontal="center" vertical="center"/>
    </xf>
    <xf numFmtId="165" fontId="9" fillId="0" borderId="0" xfId="0" applyNumberFormat="1" applyFont="1" applyAlignment="1">
      <alignment horizontal="center" vertical="center"/>
    </xf>
    <xf numFmtId="0" fontId="9" fillId="0" borderId="0" xfId="0" applyFont="1" applyFill="1" applyBorder="1" applyAlignment="1">
      <alignment horizontal="center" vertical="center"/>
    </xf>
    <xf numFmtId="166" fontId="9" fillId="3" borderId="1" xfId="0" applyNumberFormat="1" applyFont="1" applyFill="1" applyBorder="1" applyAlignment="1">
      <alignment horizontal="center" vertical="center"/>
    </xf>
    <xf numFmtId="0" fontId="9" fillId="3" borderId="1" xfId="0" applyNumberFormat="1" applyFont="1" applyFill="1" applyBorder="1" applyAlignment="1">
      <alignment horizontal="center" vertical="center"/>
    </xf>
    <xf numFmtId="0" fontId="9" fillId="0" borderId="7" xfId="0" applyFont="1" applyBorder="1" applyAlignment="1">
      <alignment vertical="center"/>
    </xf>
    <xf numFmtId="0" fontId="9" fillId="2" borderId="1" xfId="0" applyFont="1" applyFill="1" applyBorder="1" applyAlignment="1">
      <alignment vertical="center" wrapText="1"/>
    </xf>
    <xf numFmtId="0" fontId="9" fillId="0" borderId="0" xfId="0" applyFont="1" applyBorder="1" applyAlignment="1">
      <alignment vertical="center"/>
    </xf>
    <xf numFmtId="0" fontId="9" fillId="0" borderId="7" xfId="0" applyFont="1" applyBorder="1" applyAlignment="1">
      <alignment horizontal="center" vertical="center" wrapText="1"/>
    </xf>
    <xf numFmtId="167" fontId="9" fillId="0" borderId="0" xfId="0" applyNumberFormat="1" applyFont="1" applyBorder="1" applyAlignment="1">
      <alignment vertical="center"/>
    </xf>
    <xf numFmtId="166" fontId="9" fillId="4" borderId="1" xfId="0" applyNumberFormat="1" applyFont="1" applyFill="1" applyBorder="1" applyAlignment="1" applyProtection="1">
      <alignment vertical="center"/>
      <protection locked="0"/>
    </xf>
    <xf numFmtId="0" fontId="18" fillId="0" borderId="0" xfId="0" applyFont="1" applyFill="1" applyBorder="1" applyAlignment="1">
      <alignment vertical="center" wrapText="1"/>
    </xf>
    <xf numFmtId="164" fontId="9" fillId="0" borderId="0" xfId="0" applyNumberFormat="1" applyFont="1" applyBorder="1" applyAlignment="1">
      <alignment vertical="center"/>
    </xf>
    <xf numFmtId="0" fontId="18" fillId="0" borderId="0" xfId="0" applyFont="1" applyAlignment="1">
      <alignment vertical="center"/>
    </xf>
    <xf numFmtId="0" fontId="22" fillId="0" borderId="0" xfId="0" applyFont="1" applyBorder="1" applyAlignment="1">
      <alignment horizontal="center" vertical="center"/>
    </xf>
    <xf numFmtId="0" fontId="18" fillId="2" borderId="11" xfId="0" applyFont="1" applyFill="1" applyBorder="1" applyAlignment="1">
      <alignment horizontal="center" vertical="center" wrapText="1"/>
    </xf>
    <xf numFmtId="2" fontId="18" fillId="2" borderId="11" xfId="0" applyNumberFormat="1" applyFont="1" applyFill="1" applyBorder="1" applyAlignment="1">
      <alignment horizontal="center" vertical="center" wrapText="1"/>
    </xf>
    <xf numFmtId="0" fontId="18" fillId="2" borderId="13" xfId="0" applyFont="1" applyFill="1" applyBorder="1" applyAlignment="1">
      <alignment horizontal="center" vertical="center" wrapText="1"/>
    </xf>
    <xf numFmtId="0" fontId="9" fillId="0" borderId="0" xfId="0" applyFont="1" applyFill="1" applyAlignment="1">
      <alignment vertical="center"/>
    </xf>
    <xf numFmtId="167" fontId="9" fillId="0" borderId="0" xfId="0" applyNumberFormat="1" applyFont="1" applyFill="1" applyAlignment="1">
      <alignment vertical="center"/>
    </xf>
    <xf numFmtId="0" fontId="18" fillId="0" borderId="1" xfId="0" applyFont="1" applyFill="1" applyBorder="1" applyAlignment="1">
      <alignment horizontal="center" vertical="center"/>
    </xf>
    <xf numFmtId="169" fontId="18" fillId="0" borderId="1" xfId="0" applyNumberFormat="1" applyFont="1" applyFill="1" applyBorder="1" applyAlignment="1">
      <alignment horizontal="center" vertical="center"/>
    </xf>
    <xf numFmtId="0" fontId="18" fillId="0" borderId="1" xfId="0" applyFont="1" applyFill="1" applyBorder="1" applyAlignment="1">
      <alignment vertical="center"/>
    </xf>
    <xf numFmtId="49" fontId="9" fillId="0" borderId="1" xfId="0" applyNumberFormat="1" applyFont="1" applyFill="1" applyBorder="1" applyAlignment="1">
      <alignment horizontal="center" vertical="center"/>
    </xf>
    <xf numFmtId="0" fontId="9" fillId="0" borderId="1" xfId="0" applyFont="1" applyFill="1" applyBorder="1" applyAlignment="1">
      <alignment vertical="center"/>
    </xf>
    <xf numFmtId="0" fontId="23" fillId="0" borderId="0" xfId="0" applyFont="1" applyFill="1" applyBorder="1" applyAlignment="1">
      <alignment horizontal="left" vertical="center"/>
    </xf>
    <xf numFmtId="0" fontId="18" fillId="2" borderId="1" xfId="0" applyFont="1" applyFill="1" applyBorder="1" applyAlignment="1">
      <alignment horizontal="center" vertical="center" wrapText="1"/>
    </xf>
    <xf numFmtId="0" fontId="18" fillId="2" borderId="1" xfId="0" applyFont="1" applyFill="1" applyBorder="1" applyAlignment="1">
      <alignment horizontal="center" wrapText="1"/>
    </xf>
    <xf numFmtId="0" fontId="18" fillId="2" borderId="5" xfId="0" applyFont="1" applyFill="1" applyBorder="1" applyAlignment="1">
      <alignment horizontal="center" wrapText="1"/>
    </xf>
    <xf numFmtId="0" fontId="9" fillId="0" borderId="1" xfId="0" applyFont="1" applyBorder="1" applyAlignment="1"/>
    <xf numFmtId="0" fontId="9" fillId="0" borderId="1" xfId="0" applyFont="1" applyFill="1" applyBorder="1"/>
    <xf numFmtId="0" fontId="9" fillId="0" borderId="1" xfId="0" applyFont="1" applyFill="1" applyBorder="1" applyAlignment="1">
      <alignment horizontal="center"/>
    </xf>
    <xf numFmtId="0" fontId="9" fillId="0" borderId="1" xfId="0" applyFont="1" applyBorder="1" applyAlignment="1">
      <alignment horizontal="center" vertical="center"/>
    </xf>
    <xf numFmtId="0" fontId="9" fillId="0" borderId="1" xfId="0" applyFont="1" applyFill="1" applyBorder="1" applyAlignment="1">
      <alignment wrapText="1"/>
    </xf>
    <xf numFmtId="0" fontId="9" fillId="0" borderId="0" xfId="0" applyFont="1" applyBorder="1" applyAlignment="1">
      <alignment horizontal="center" vertical="center" wrapText="1"/>
    </xf>
    <xf numFmtId="166" fontId="9" fillId="0" borderId="0" xfId="0" applyNumberFormat="1" applyFont="1" applyFill="1" applyBorder="1" applyAlignment="1" applyProtection="1">
      <alignment vertical="center"/>
      <protection locked="0"/>
    </xf>
    <xf numFmtId="0" fontId="4" fillId="2"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19" fillId="0" borderId="0" xfId="0" applyFont="1"/>
    <xf numFmtId="0" fontId="19" fillId="0" borderId="0" xfId="0" applyFont="1" applyAlignment="1">
      <alignment horizontal="center" vertical="center"/>
    </xf>
    <xf numFmtId="0" fontId="20" fillId="0" borderId="0" xfId="0" applyFont="1" applyAlignment="1">
      <alignment horizontal="center" vertical="center"/>
    </xf>
    <xf numFmtId="49" fontId="19" fillId="0" borderId="1" xfId="0" applyNumberFormat="1"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0" fontId="24" fillId="0" borderId="1" xfId="0" applyNumberFormat="1" applyFont="1" applyFill="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protection locked="0"/>
    </xf>
    <xf numFmtId="0" fontId="24" fillId="0" borderId="1" xfId="4" applyNumberFormat="1" applyFont="1" applyFill="1" applyBorder="1" applyAlignment="1" applyProtection="1">
      <alignment horizontal="center" vertical="center" wrapText="1"/>
      <protection locked="0"/>
    </xf>
    <xf numFmtId="9" fontId="24" fillId="0" borderId="1" xfId="0" applyNumberFormat="1" applyFont="1" applyFill="1" applyBorder="1" applyAlignment="1" applyProtection="1">
      <alignment horizontal="center" vertical="center" wrapText="1"/>
      <protection locked="0"/>
    </xf>
    <xf numFmtId="170" fontId="24" fillId="0" borderId="1" xfId="1" applyNumberFormat="1" applyFont="1" applyFill="1" applyBorder="1" applyAlignment="1">
      <alignment horizontal="right" vertical="center" wrapText="1"/>
    </xf>
    <xf numFmtId="168" fontId="24" fillId="0" borderId="1" xfId="1" applyNumberFormat="1" applyFont="1" applyFill="1" applyBorder="1" applyAlignment="1">
      <alignment horizontal="right" vertical="center" wrapText="1"/>
    </xf>
    <xf numFmtId="0" fontId="21" fillId="0" borderId="1"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19" fillId="0" borderId="0" xfId="0" applyFont="1" applyFill="1" applyAlignment="1">
      <alignment horizontal="left" vertical="center" wrapText="1"/>
    </xf>
    <xf numFmtId="0" fontId="19" fillId="0" borderId="0" xfId="0" applyFont="1" applyFill="1" applyAlignment="1">
      <alignment vertical="center"/>
    </xf>
    <xf numFmtId="0" fontId="25" fillId="0" borderId="0" xfId="0" applyFont="1" applyFill="1" applyBorder="1" applyAlignment="1">
      <alignment horizontal="center" vertical="center" wrapText="1"/>
    </xf>
    <xf numFmtId="0" fontId="18"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9" fillId="0" borderId="1" xfId="0" applyFont="1" applyBorder="1" applyAlignment="1">
      <alignment vertical="center" wrapText="1"/>
    </xf>
    <xf numFmtId="0" fontId="9" fillId="0" borderId="1" xfId="0" applyFont="1" applyBorder="1" applyAlignment="1">
      <alignment vertical="center"/>
    </xf>
    <xf numFmtId="0" fontId="18" fillId="0" borderId="1" xfId="0" applyFont="1" applyBorder="1" applyAlignment="1">
      <alignment wrapText="1"/>
    </xf>
    <xf numFmtId="0" fontId="18" fillId="0" borderId="1" xfId="0" applyFont="1" applyFill="1" applyBorder="1" applyAlignment="1">
      <alignment wrapText="1"/>
    </xf>
    <xf numFmtId="0" fontId="9" fillId="0" borderId="1" xfId="0" applyFont="1" applyBorder="1" applyAlignment="1">
      <alignment wrapText="1"/>
    </xf>
    <xf numFmtId="49" fontId="9" fillId="0" borderId="1" xfId="0" applyNumberFormat="1" applyFont="1" applyBorder="1" applyAlignment="1">
      <alignment wrapText="1"/>
    </xf>
    <xf numFmtId="14" fontId="9" fillId="0" borderId="1" xfId="0" applyNumberFormat="1" applyFont="1" applyBorder="1" applyAlignment="1">
      <alignment wrapText="1"/>
    </xf>
    <xf numFmtId="0" fontId="18" fillId="0" borderId="1" xfId="0" applyFont="1" applyBorder="1" applyAlignment="1">
      <alignment vertical="top" wrapText="1"/>
    </xf>
    <xf numFmtId="0" fontId="18" fillId="0" borderId="1" xfId="0" applyFont="1" applyFill="1" applyBorder="1" applyAlignment="1">
      <alignment vertical="top" wrapText="1"/>
    </xf>
    <xf numFmtId="14" fontId="9" fillId="0" borderId="1" xfId="0" applyNumberFormat="1" applyFont="1" applyBorder="1" applyAlignment="1">
      <alignment horizontal="right" wrapText="1"/>
    </xf>
    <xf numFmtId="0" fontId="9" fillId="0" borderId="1" xfId="0" applyFont="1" applyBorder="1" applyAlignment="1">
      <alignment vertical="top" wrapText="1"/>
    </xf>
    <xf numFmtId="0" fontId="9" fillId="0" borderId="1" xfId="0" applyFont="1" applyFill="1" applyBorder="1" applyAlignment="1">
      <alignment vertical="top" wrapText="1"/>
    </xf>
    <xf numFmtId="14" fontId="9" fillId="0" borderId="1" xfId="0" applyNumberFormat="1" applyFont="1" applyBorder="1" applyAlignment="1"/>
    <xf numFmtId="0" fontId="18" fillId="2" borderId="1" xfId="0" applyFont="1" applyFill="1" applyBorder="1" applyAlignment="1">
      <alignment horizontal="center" vertical="center"/>
    </xf>
    <xf numFmtId="0" fontId="18" fillId="2" borderId="16"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27" fillId="0" borderId="1" xfId="0" applyFont="1" applyBorder="1" applyAlignment="1">
      <alignment horizontal="center" wrapText="1"/>
    </xf>
    <xf numFmtId="0" fontId="18" fillId="0" borderId="0" xfId="0" applyFont="1" applyBorder="1" applyAlignment="1">
      <alignment horizontal="center" vertical="center"/>
    </xf>
    <xf numFmtId="0" fontId="9" fillId="0" borderId="1" xfId="0" applyFont="1" applyBorder="1" applyAlignment="1">
      <alignment horizontal="center" vertical="center" wrapText="1"/>
    </xf>
    <xf numFmtId="0" fontId="9" fillId="0" borderId="0" xfId="0" applyFont="1" applyBorder="1" applyAlignment="1">
      <alignment wrapText="1"/>
    </xf>
    <xf numFmtId="1" fontId="10" fillId="0" borderId="1" xfId="0" applyNumberFormat="1" applyFont="1" applyFill="1" applyBorder="1" applyAlignment="1" applyProtection="1">
      <alignment horizontal="center" vertical="center" wrapText="1"/>
      <protection locked="0"/>
    </xf>
    <xf numFmtId="49" fontId="9" fillId="2" borderId="1" xfId="0" applyNumberFormat="1" applyFont="1" applyFill="1" applyBorder="1" applyAlignment="1">
      <alignment horizontal="center" vertical="center"/>
    </xf>
    <xf numFmtId="0" fontId="18" fillId="2" borderId="16" xfId="0" applyFont="1" applyFill="1" applyBorder="1" applyAlignment="1">
      <alignment horizontal="center" vertical="center"/>
    </xf>
    <xf numFmtId="0" fontId="28" fillId="2" borderId="1" xfId="0" applyFont="1" applyFill="1" applyBorder="1" applyAlignment="1">
      <alignment horizontal="center" vertical="center" wrapText="1"/>
    </xf>
    <xf numFmtId="0" fontId="9" fillId="0" borderId="2" xfId="0" applyFont="1" applyBorder="1" applyAlignment="1">
      <alignment horizontal="center" vertical="center"/>
    </xf>
    <xf numFmtId="0" fontId="9" fillId="0" borderId="1" xfId="0" applyFont="1" applyFill="1" applyBorder="1" applyAlignment="1">
      <alignment horizontal="center" vertical="center"/>
    </xf>
    <xf numFmtId="0" fontId="9" fillId="0" borderId="3" xfId="0" applyFont="1" applyBorder="1" applyAlignment="1">
      <alignment horizontal="center" vertical="center"/>
    </xf>
    <xf numFmtId="0" fontId="9" fillId="0" borderId="0" xfId="0" applyFont="1"/>
    <xf numFmtId="0" fontId="29" fillId="2" borderId="1" xfId="0" applyFont="1" applyFill="1" applyBorder="1" applyAlignment="1">
      <alignment horizontal="center" vertical="center" wrapText="1"/>
    </xf>
    <xf numFmtId="0" fontId="28" fillId="0" borderId="1" xfId="0" applyFont="1" applyBorder="1" applyAlignment="1">
      <alignment horizontal="justify" vertical="center" wrapText="1"/>
    </xf>
    <xf numFmtId="0" fontId="28" fillId="0" borderId="1"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0" xfId="0" applyFont="1" applyAlignment="1">
      <alignment vertical="center"/>
    </xf>
    <xf numFmtId="3" fontId="32" fillId="0" borderId="0" xfId="0" applyNumberFormat="1" applyFont="1" applyFill="1" applyBorder="1" applyAlignment="1">
      <alignment horizontal="right" vertical="center" wrapText="1"/>
    </xf>
    <xf numFmtId="167" fontId="31" fillId="0" borderId="0" xfId="0" applyNumberFormat="1" applyFont="1" applyFill="1" applyBorder="1" applyAlignment="1">
      <alignment vertical="center"/>
    </xf>
    <xf numFmtId="166" fontId="31" fillId="0" borderId="0" xfId="0" applyNumberFormat="1" applyFont="1" applyFill="1" applyBorder="1" applyAlignment="1" applyProtection="1">
      <alignment vertical="center"/>
      <protection locked="0"/>
    </xf>
    <xf numFmtId="0" fontId="33" fillId="0" borderId="0" xfId="0" applyFont="1" applyFill="1" applyBorder="1" applyAlignment="1">
      <alignment vertical="center" wrapText="1"/>
    </xf>
    <xf numFmtId="164" fontId="31" fillId="0" borderId="0" xfId="0" applyNumberFormat="1" applyFont="1" applyBorder="1" applyAlignment="1">
      <alignment vertical="center"/>
    </xf>
    <xf numFmtId="0" fontId="31" fillId="0" borderId="0" xfId="0" applyFont="1"/>
    <xf numFmtId="0" fontId="31" fillId="0" borderId="0" xfId="0" applyFont="1" applyFill="1" applyAlignment="1">
      <alignment vertical="center"/>
    </xf>
    <xf numFmtId="0" fontId="35" fillId="0" borderId="0" xfId="0" applyFont="1" applyFill="1" applyBorder="1" applyAlignment="1">
      <alignment horizontal="center" vertical="center" wrapText="1"/>
    </xf>
    <xf numFmtId="0" fontId="12" fillId="7" borderId="31" xfId="0" applyFont="1" applyFill="1" applyBorder="1" applyAlignment="1">
      <alignment vertical="center"/>
    </xf>
    <xf numFmtId="170" fontId="13" fillId="7" borderId="25" xfId="1" applyNumberFormat="1" applyFont="1" applyFill="1" applyBorder="1" applyAlignment="1">
      <alignment vertical="center"/>
    </xf>
    <xf numFmtId="170" fontId="13" fillId="7" borderId="27" xfId="1" applyNumberFormat="1" applyFont="1" applyFill="1" applyBorder="1" applyAlignment="1">
      <alignment vertical="center"/>
    </xf>
    <xf numFmtId="170" fontId="13" fillId="7" borderId="34" xfId="1" applyNumberFormat="1" applyFont="1" applyFill="1" applyBorder="1" applyAlignment="1">
      <alignment vertical="center"/>
    </xf>
    <xf numFmtId="2" fontId="13" fillId="8" borderId="0" xfId="0" applyNumberFormat="1" applyFont="1" applyFill="1" applyAlignment="1">
      <alignment horizontal="center" vertical="center"/>
    </xf>
    <xf numFmtId="9" fontId="13" fillId="8" borderId="33" xfId="4" applyFont="1" applyFill="1" applyBorder="1" applyAlignment="1">
      <alignment horizontal="center" vertical="center"/>
    </xf>
    <xf numFmtId="0" fontId="36" fillId="0" borderId="0" xfId="0" applyFont="1" applyAlignment="1">
      <alignment horizontal="center" vertical="center"/>
    </xf>
    <xf numFmtId="0" fontId="37" fillId="0" borderId="0" xfId="0" applyFont="1" applyAlignment="1">
      <alignment horizontal="justify" vertical="center"/>
    </xf>
    <xf numFmtId="0" fontId="38" fillId="5" borderId="18" xfId="0" applyFont="1" applyFill="1" applyBorder="1" applyAlignment="1">
      <alignment horizontal="center" vertical="center" wrapText="1"/>
    </xf>
    <xf numFmtId="0" fontId="29" fillId="0" borderId="18" xfId="0" applyFont="1" applyBorder="1" applyAlignment="1">
      <alignment horizontal="center" vertical="center" wrapText="1"/>
    </xf>
    <xf numFmtId="0" fontId="29" fillId="6" borderId="5"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8" fillId="7" borderId="19" xfId="0" applyFont="1" applyFill="1" applyBorder="1" applyAlignment="1">
      <alignment horizontal="center" vertical="center" wrapText="1"/>
    </xf>
    <xf numFmtId="0" fontId="28" fillId="0" borderId="1" xfId="0" applyFont="1" applyBorder="1" applyAlignment="1">
      <alignment horizontal="center"/>
    </xf>
    <xf numFmtId="0" fontId="28" fillId="0" borderId="1" xfId="0" applyFont="1" applyBorder="1" applyAlignment="1"/>
    <xf numFmtId="0" fontId="28" fillId="7" borderId="20" xfId="0" applyFont="1" applyFill="1" applyBorder="1" applyAlignment="1">
      <alignment horizontal="center" vertical="center" wrapText="1"/>
    </xf>
    <xf numFmtId="0" fontId="28" fillId="0" borderId="1" xfId="0" applyFont="1" applyBorder="1"/>
    <xf numFmtId="0" fontId="28" fillId="7" borderId="42" xfId="0" applyFont="1" applyFill="1" applyBorder="1" applyAlignment="1">
      <alignment horizontal="center" vertical="justify" wrapText="1"/>
    </xf>
    <xf numFmtId="0" fontId="28" fillId="0" borderId="38" xfId="0" applyFont="1" applyBorder="1" applyAlignment="1">
      <alignment horizontal="center"/>
    </xf>
    <xf numFmtId="0" fontId="28" fillId="0" borderId="14" xfId="0" applyFont="1" applyBorder="1" applyAlignment="1">
      <alignment horizontal="center"/>
    </xf>
    <xf numFmtId="0" fontId="28" fillId="7" borderId="21" xfId="0" applyFont="1" applyFill="1" applyBorder="1" applyAlignment="1">
      <alignment horizontal="center" vertical="justify" wrapText="1"/>
    </xf>
    <xf numFmtId="0" fontId="28" fillId="0" borderId="20" xfId="0" applyFont="1" applyBorder="1" applyAlignment="1">
      <alignment horizontal="center" vertical="center" wrapText="1"/>
    </xf>
    <xf numFmtId="0" fontId="18" fillId="0" borderId="1" xfId="0" applyFont="1" applyBorder="1" applyAlignment="1">
      <alignment horizontal="center" vertical="center"/>
    </xf>
    <xf numFmtId="0" fontId="4" fillId="0" borderId="0" xfId="0" applyFont="1" applyFill="1" applyBorder="1" applyAlignment="1">
      <alignment horizontal="center" vertical="center" wrapText="1"/>
    </xf>
    <xf numFmtId="166" fontId="9" fillId="0" borderId="0" xfId="0" applyNumberFormat="1" applyFont="1" applyFill="1" applyBorder="1" applyAlignment="1">
      <alignment horizontal="right" vertical="center"/>
    </xf>
    <xf numFmtId="3" fontId="9" fillId="3" borderId="1" xfId="0" applyNumberFormat="1" applyFont="1" applyFill="1" applyBorder="1" applyAlignment="1">
      <alignment horizontal="center" vertical="center"/>
    </xf>
    <xf numFmtId="0" fontId="19" fillId="0" borderId="1" xfId="0" applyFont="1" applyBorder="1" applyAlignment="1">
      <alignment wrapText="1"/>
    </xf>
    <xf numFmtId="49" fontId="19" fillId="0" borderId="1" xfId="0" applyNumberFormat="1" applyFont="1" applyBorder="1" applyAlignment="1">
      <alignment wrapText="1"/>
    </xf>
    <xf numFmtId="0" fontId="19" fillId="0" borderId="1" xfId="0" applyFont="1" applyBorder="1" applyAlignment="1"/>
    <xf numFmtId="14" fontId="19" fillId="0" borderId="1" xfId="0" applyNumberFormat="1" applyFont="1" applyBorder="1" applyAlignment="1"/>
    <xf numFmtId="0" fontId="19" fillId="0" borderId="1" xfId="0" applyFont="1" applyFill="1" applyBorder="1"/>
    <xf numFmtId="0" fontId="19" fillId="0" borderId="1" xfId="0" applyFont="1" applyFill="1" applyBorder="1" applyAlignment="1">
      <alignment wrapText="1"/>
    </xf>
    <xf numFmtId="0" fontId="19" fillId="0" borderId="1" xfId="0" applyFont="1" applyBorder="1" applyAlignment="1">
      <alignment vertical="center"/>
    </xf>
    <xf numFmtId="0" fontId="9" fillId="10" borderId="1" xfId="0" applyFont="1" applyFill="1" applyBorder="1" applyAlignment="1">
      <alignment wrapText="1"/>
    </xf>
    <xf numFmtId="0" fontId="28" fillId="7" borderId="20" xfId="0" applyFont="1" applyFill="1" applyBorder="1" applyAlignment="1">
      <alignment horizontal="left" vertical="justify" wrapText="1"/>
    </xf>
    <xf numFmtId="0" fontId="28" fillId="7" borderId="21" xfId="0" applyFont="1" applyFill="1" applyBorder="1" applyAlignment="1">
      <alignment horizontal="left" vertical="justify" wrapText="1"/>
    </xf>
    <xf numFmtId="0" fontId="28" fillId="7" borderId="22" xfId="0" applyFont="1" applyFill="1" applyBorder="1" applyAlignment="1">
      <alignment horizontal="left" vertical="justify" wrapText="1"/>
    </xf>
    <xf numFmtId="0" fontId="28" fillId="0" borderId="5" xfId="0" applyFont="1" applyBorder="1" applyAlignment="1">
      <alignment horizontal="center"/>
    </xf>
    <xf numFmtId="0" fontId="28" fillId="0" borderId="38" xfId="0" applyFont="1" applyBorder="1" applyAlignment="1">
      <alignment horizontal="center"/>
    </xf>
    <xf numFmtId="0" fontId="28" fillId="0" borderId="14" xfId="0" applyFont="1" applyBorder="1" applyAlignment="1">
      <alignment horizontal="center"/>
    </xf>
    <xf numFmtId="0" fontId="28" fillId="7" borderId="20" xfId="0" applyFont="1" applyFill="1" applyBorder="1" applyAlignment="1">
      <alignment horizontal="left" vertical="justify"/>
    </xf>
    <xf numFmtId="0" fontId="28" fillId="7" borderId="21" xfId="0" applyFont="1" applyFill="1" applyBorder="1" applyAlignment="1">
      <alignment horizontal="left" vertical="justify"/>
    </xf>
    <xf numFmtId="0" fontId="28" fillId="7" borderId="22" xfId="0" applyFont="1" applyFill="1" applyBorder="1" applyAlignment="1">
      <alignment horizontal="left" vertical="justify"/>
    </xf>
    <xf numFmtId="0" fontId="28" fillId="7" borderId="20" xfId="0" applyFont="1" applyFill="1" applyBorder="1" applyAlignment="1">
      <alignment horizontal="center" vertical="justify" wrapText="1"/>
    </xf>
    <xf numFmtId="0" fontId="28" fillId="7" borderId="21" xfId="0" applyFont="1" applyFill="1" applyBorder="1" applyAlignment="1">
      <alignment horizontal="center" vertical="justify" wrapText="1"/>
    </xf>
    <xf numFmtId="0" fontId="28" fillId="7" borderId="22" xfId="0" applyFont="1" applyFill="1" applyBorder="1" applyAlignment="1">
      <alignment horizontal="center" vertical="justify" wrapText="1"/>
    </xf>
    <xf numFmtId="0" fontId="28" fillId="0" borderId="20" xfId="0" applyFont="1" applyBorder="1" applyAlignment="1">
      <alignment horizontal="left" vertical="justify" wrapText="1"/>
    </xf>
    <xf numFmtId="0" fontId="28" fillId="0" borderId="21" xfId="0" applyFont="1" applyBorder="1" applyAlignment="1">
      <alignment horizontal="left" vertical="justify" wrapText="1"/>
    </xf>
    <xf numFmtId="0" fontId="28" fillId="0" borderId="22" xfId="0" applyFont="1" applyBorder="1" applyAlignment="1">
      <alignment horizontal="left" vertical="justify" wrapText="1"/>
    </xf>
    <xf numFmtId="0" fontId="28" fillId="0" borderId="20" xfId="0" applyFont="1" applyBorder="1" applyAlignment="1">
      <alignment horizontal="left" vertical="justify"/>
    </xf>
    <xf numFmtId="0" fontId="28" fillId="0" borderId="21" xfId="0" applyFont="1" applyBorder="1" applyAlignment="1">
      <alignment horizontal="left" vertical="justify"/>
    </xf>
    <xf numFmtId="0" fontId="28" fillId="0" borderId="22" xfId="0" applyFont="1" applyBorder="1" applyAlignment="1">
      <alignment horizontal="left" vertical="justify"/>
    </xf>
    <xf numFmtId="0" fontId="28" fillId="7" borderId="39" xfId="0" applyFont="1" applyFill="1" applyBorder="1" applyAlignment="1">
      <alignment horizontal="left" vertical="justify" wrapText="1"/>
    </xf>
    <xf numFmtId="0" fontId="28" fillId="7" borderId="40" xfId="0" applyFont="1" applyFill="1" applyBorder="1" applyAlignment="1">
      <alignment horizontal="left" vertical="justify" wrapText="1"/>
    </xf>
    <xf numFmtId="0" fontId="28" fillId="7" borderId="41" xfId="0" applyFont="1" applyFill="1" applyBorder="1" applyAlignment="1">
      <alignment horizontal="left" vertical="justify" wrapText="1"/>
    </xf>
    <xf numFmtId="0" fontId="29" fillId="0" borderId="5"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4" xfId="0" applyFont="1" applyBorder="1" applyAlignment="1">
      <alignment horizontal="center" vertical="center" wrapText="1"/>
    </xf>
    <xf numFmtId="0" fontId="28" fillId="0" borderId="0" xfId="0" applyFont="1" applyAlignment="1">
      <alignment horizontal="justify" vertical="center" wrapText="1"/>
    </xf>
    <xf numFmtId="0" fontId="37" fillId="0" borderId="0" xfId="0" applyFont="1" applyAlignment="1">
      <alignment horizontal="justify" vertical="center" wrapText="1"/>
    </xf>
    <xf numFmtId="0" fontId="38" fillId="5" borderId="5" xfId="0" applyFont="1" applyFill="1" applyBorder="1" applyAlignment="1">
      <alignment horizontal="center" vertical="center" wrapText="1"/>
    </xf>
    <xf numFmtId="0" fontId="38" fillId="5" borderId="38" xfId="0" applyFont="1" applyFill="1" applyBorder="1" applyAlignment="1">
      <alignment horizontal="center" vertical="center" wrapText="1"/>
    </xf>
    <xf numFmtId="0" fontId="38" fillId="5" borderId="14" xfId="0" applyFont="1" applyFill="1" applyBorder="1" applyAlignment="1">
      <alignment horizontal="center" vertical="center" wrapText="1"/>
    </xf>
    <xf numFmtId="0" fontId="36" fillId="0" borderId="0" xfId="0" applyFont="1" applyAlignment="1">
      <alignment horizontal="center" vertical="center"/>
    </xf>
    <xf numFmtId="0" fontId="29" fillId="6" borderId="5" xfId="0" applyFont="1" applyFill="1" applyBorder="1" applyAlignment="1">
      <alignment horizontal="center" vertical="center" wrapText="1"/>
    </xf>
    <xf numFmtId="0" fontId="29" fillId="6" borderId="38" xfId="0" applyFont="1" applyFill="1" applyBorder="1" applyAlignment="1">
      <alignment horizontal="center" vertical="center" wrapText="1"/>
    </xf>
    <xf numFmtId="0" fontId="29" fillId="6" borderId="14" xfId="0" applyFont="1" applyFill="1" applyBorder="1" applyAlignment="1">
      <alignment horizontal="center" vertical="center" wrapText="1"/>
    </xf>
    <xf numFmtId="0" fontId="29" fillId="0" borderId="0" xfId="0" applyFont="1" applyAlignment="1">
      <alignment horizontal="center" vertical="center"/>
    </xf>
    <xf numFmtId="0" fontId="4" fillId="3" borderId="8" xfId="0" applyFont="1" applyFill="1" applyBorder="1" applyAlignment="1" applyProtection="1">
      <alignment horizontal="left" vertical="center"/>
      <protection locked="0"/>
    </xf>
    <xf numFmtId="0" fontId="4" fillId="3" borderId="9" xfId="0" applyFont="1" applyFill="1" applyBorder="1" applyAlignment="1" applyProtection="1">
      <alignment horizontal="left" vertical="center"/>
      <protection locked="0"/>
    </xf>
    <xf numFmtId="0" fontId="2" fillId="2" borderId="10" xfId="0" applyFont="1" applyFill="1" applyBorder="1" applyAlignment="1">
      <alignment horizontal="center" vertical="center"/>
    </xf>
    <xf numFmtId="0" fontId="2" fillId="2" borderId="0" xfId="0" applyFont="1" applyFill="1" applyBorder="1" applyAlignment="1">
      <alignment horizontal="center" vertical="center"/>
    </xf>
    <xf numFmtId="0" fontId="9" fillId="0" borderId="5" xfId="0" applyFont="1" applyBorder="1" applyAlignment="1">
      <alignment horizontal="center" vertical="center" wrapText="1"/>
    </xf>
    <xf numFmtId="0" fontId="9" fillId="0" borderId="14" xfId="0" applyFont="1" applyBorder="1" applyAlignment="1">
      <alignment horizontal="center" vertical="center" wrapText="1"/>
    </xf>
    <xf numFmtId="14" fontId="9" fillId="3" borderId="6" xfId="0" applyNumberFormat="1" applyFont="1" applyFill="1" applyBorder="1" applyAlignment="1">
      <alignment horizontal="left" vertical="center"/>
    </xf>
    <xf numFmtId="0" fontId="9" fillId="3" borderId="6" xfId="0" applyFont="1" applyFill="1" applyBorder="1" applyAlignment="1">
      <alignment horizontal="left" vertical="center"/>
    </xf>
    <xf numFmtId="0" fontId="9" fillId="3" borderId="7" xfId="0" applyFont="1" applyFill="1" applyBorder="1" applyAlignment="1">
      <alignment horizontal="left" vertical="center"/>
    </xf>
    <xf numFmtId="0" fontId="4" fillId="2" borderId="1"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9" fillId="0" borderId="13" xfId="0" applyFont="1" applyBorder="1" applyAlignment="1">
      <alignment horizontal="center" vertical="center"/>
    </xf>
    <xf numFmtId="0" fontId="9" fillId="0" borderId="4" xfId="0" applyFont="1" applyBorder="1" applyAlignment="1">
      <alignment horizontal="center" vertical="center"/>
    </xf>
    <xf numFmtId="0" fontId="34" fillId="0" borderId="0" xfId="0" applyFont="1" applyBorder="1" applyAlignment="1">
      <alignment horizontal="center" vertical="center" wrapText="1"/>
    </xf>
    <xf numFmtId="0" fontId="34" fillId="0" borderId="15" xfId="0" applyFont="1" applyBorder="1" applyAlignment="1">
      <alignment horizontal="center" vertical="center" wrapText="1"/>
    </xf>
    <xf numFmtId="0" fontId="18" fillId="0" borderId="13"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1" xfId="0" applyFont="1" applyFill="1" applyBorder="1" applyAlignment="1">
      <alignment horizontal="center" vertical="center"/>
    </xf>
    <xf numFmtId="0" fontId="35" fillId="0" borderId="0" xfId="0" applyFont="1" applyFill="1" applyAlignment="1">
      <alignment horizontal="left" vertical="center" wrapText="1"/>
    </xf>
    <xf numFmtId="0" fontId="2" fillId="2" borderId="6" xfId="0" applyFont="1" applyFill="1" applyBorder="1" applyAlignment="1">
      <alignment horizontal="center" vertical="center"/>
    </xf>
    <xf numFmtId="0" fontId="18" fillId="2" borderId="5" xfId="0" applyFont="1" applyFill="1" applyBorder="1" applyAlignment="1">
      <alignment horizontal="center" vertical="center" wrapText="1"/>
    </xf>
    <xf numFmtId="0" fontId="18" fillId="2" borderId="14" xfId="0" applyFont="1" applyFill="1" applyBorder="1" applyAlignment="1">
      <alignment horizontal="center" vertical="center" wrapText="1"/>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9" xfId="0" applyFont="1" applyFill="1" applyBorder="1" applyAlignment="1">
      <alignment horizontal="center" vertical="center"/>
    </xf>
    <xf numFmtId="0" fontId="18" fillId="2" borderId="38"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8" fillId="0" borderId="13" xfId="0" applyFont="1" applyBorder="1" applyAlignment="1">
      <alignment horizontal="center" vertical="center"/>
    </xf>
    <xf numFmtId="0" fontId="18" fillId="0" borderId="12" xfId="0" applyFont="1" applyBorder="1" applyAlignment="1">
      <alignment horizontal="center" vertical="center"/>
    </xf>
    <xf numFmtId="0" fontId="18" fillId="0" borderId="4" xfId="0" applyFont="1" applyBorder="1" applyAlignment="1">
      <alignment horizontal="center" vertical="center"/>
    </xf>
    <xf numFmtId="0" fontId="9" fillId="0" borderId="16" xfId="0" applyFont="1" applyBorder="1" applyAlignment="1">
      <alignment horizontal="center" vertical="center"/>
    </xf>
    <xf numFmtId="0" fontId="9" fillId="0" borderId="12" xfId="0" applyFont="1" applyBorder="1" applyAlignment="1">
      <alignment horizontal="center" vertical="center"/>
    </xf>
    <xf numFmtId="0" fontId="9" fillId="0" borderId="17" xfId="0" applyFont="1" applyBorder="1" applyAlignment="1">
      <alignment horizontal="center" vertical="center"/>
    </xf>
    <xf numFmtId="0" fontId="19" fillId="0" borderId="1" xfId="0" applyFont="1" applyBorder="1" applyAlignment="1">
      <alignment horizontal="center" vertical="center" wrapText="1"/>
    </xf>
    <xf numFmtId="0" fontId="25" fillId="0" borderId="0" xfId="0" applyFont="1" applyFill="1" applyAlignment="1">
      <alignment horizontal="left" vertical="center" wrapText="1"/>
    </xf>
    <xf numFmtId="0" fontId="11" fillId="0" borderId="0" xfId="0" applyFont="1" applyBorder="1" applyAlignment="1">
      <alignment horizontal="center" vertical="center" wrapText="1"/>
    </xf>
    <xf numFmtId="0" fontId="11" fillId="0" borderId="15" xfId="0" applyFont="1" applyBorder="1" applyAlignment="1">
      <alignment horizontal="center" vertical="center" wrapText="1"/>
    </xf>
    <xf numFmtId="0" fontId="13" fillId="7" borderId="37" xfId="0" applyFont="1" applyFill="1" applyBorder="1" applyAlignment="1">
      <alignment vertical="center"/>
    </xf>
    <xf numFmtId="0" fontId="12" fillId="7" borderId="23"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12" fillId="7" borderId="0" xfId="0" applyFont="1" applyFill="1" applyAlignment="1">
      <alignment horizontal="center" vertical="center" wrapText="1"/>
    </xf>
    <xf numFmtId="0" fontId="13" fillId="7" borderId="30" xfId="0" applyFont="1" applyFill="1" applyBorder="1" applyAlignment="1">
      <alignment horizontal="center" vertical="center" wrapText="1"/>
    </xf>
    <xf numFmtId="0" fontId="13" fillId="7" borderId="29" xfId="0" applyFont="1" applyFill="1" applyBorder="1" applyAlignment="1">
      <alignment horizontal="center" vertical="center" wrapText="1"/>
    </xf>
    <xf numFmtId="0" fontId="17" fillId="7" borderId="30" xfId="0" applyFont="1" applyFill="1" applyBorder="1" applyAlignment="1">
      <alignment horizontal="center" vertical="center" wrapText="1"/>
    </xf>
    <xf numFmtId="0" fontId="17" fillId="7" borderId="29" xfId="0" applyFont="1" applyFill="1" applyBorder="1" applyAlignment="1">
      <alignment horizontal="center" vertical="center" wrapText="1"/>
    </xf>
    <xf numFmtId="44" fontId="17" fillId="7" borderId="30" xfId="3" applyFont="1" applyFill="1" applyBorder="1" applyAlignment="1">
      <alignment horizontal="center" vertical="center" wrapText="1"/>
    </xf>
    <xf numFmtId="44" fontId="17" fillId="7" borderId="29" xfId="3" applyFont="1" applyFill="1" applyBorder="1" applyAlignment="1">
      <alignment horizontal="center" vertical="center" wrapText="1"/>
    </xf>
    <xf numFmtId="0" fontId="12" fillId="9" borderId="28" xfId="0" applyFont="1" applyFill="1" applyBorder="1" applyAlignment="1">
      <alignment horizontal="center" vertical="center"/>
    </xf>
    <xf numFmtId="0" fontId="12" fillId="9" borderId="30" xfId="0" applyFont="1" applyFill="1" applyBorder="1" applyAlignment="1">
      <alignment horizontal="center" vertical="center"/>
    </xf>
    <xf numFmtId="0" fontId="12" fillId="9" borderId="29" xfId="0" applyFont="1" applyFill="1" applyBorder="1" applyAlignment="1">
      <alignment horizontal="center" vertical="center"/>
    </xf>
    <xf numFmtId="0" fontId="16" fillId="7" borderId="30" xfId="0" applyFont="1" applyFill="1" applyBorder="1" applyAlignment="1">
      <alignment horizontal="center" vertical="center" wrapText="1"/>
    </xf>
    <xf numFmtId="0" fontId="16" fillId="7" borderId="29" xfId="0" applyFont="1" applyFill="1" applyBorder="1" applyAlignment="1">
      <alignment horizontal="center" vertical="center" wrapText="1"/>
    </xf>
    <xf numFmtId="0" fontId="12" fillId="7" borderId="33" xfId="0" applyFont="1" applyFill="1" applyBorder="1" applyAlignment="1">
      <alignment vertical="center" wrapText="1"/>
    </xf>
    <xf numFmtId="0" fontId="12" fillId="7" borderId="32" xfId="0" applyFont="1" applyFill="1" applyBorder="1" applyAlignment="1">
      <alignment vertical="center" wrapText="1"/>
    </xf>
    <xf numFmtId="0" fontId="13" fillId="7" borderId="36" xfId="0" applyFont="1" applyFill="1" applyBorder="1" applyAlignment="1">
      <alignment vertical="center"/>
    </xf>
    <xf numFmtId="0" fontId="12" fillId="7" borderId="23" xfId="0" applyFont="1" applyFill="1" applyBorder="1" applyAlignment="1">
      <alignment vertical="center"/>
    </xf>
    <xf numFmtId="0" fontId="12" fillId="7" borderId="31" xfId="0" applyFont="1" applyFill="1" applyBorder="1" applyAlignment="1">
      <alignment vertical="center"/>
    </xf>
    <xf numFmtId="0" fontId="12" fillId="7" borderId="24" xfId="0" applyFont="1" applyFill="1" applyBorder="1" applyAlignment="1">
      <alignment vertical="center" wrapText="1"/>
    </xf>
    <xf numFmtId="0" fontId="12" fillId="7" borderId="35"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opLeftCell="A39" workbookViewId="0">
      <selection activeCell="A47" sqref="A47"/>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163"/>
      <c r="B1" s="163"/>
      <c r="C1" s="163"/>
      <c r="D1" s="163"/>
      <c r="E1" s="163"/>
      <c r="F1" s="163"/>
      <c r="G1" s="163"/>
      <c r="H1" s="163"/>
      <c r="I1" s="163"/>
      <c r="J1" s="163"/>
      <c r="K1" s="163"/>
      <c r="L1" s="163"/>
    </row>
    <row r="2" spans="1:12" ht="16.5" x14ac:dyDescent="0.25">
      <c r="A2" s="240" t="s">
        <v>58</v>
      </c>
      <c r="B2" s="240"/>
      <c r="C2" s="240"/>
      <c r="D2" s="240"/>
      <c r="E2" s="240"/>
      <c r="F2" s="240"/>
      <c r="G2" s="240"/>
      <c r="H2" s="240"/>
      <c r="I2" s="240"/>
      <c r="J2" s="240"/>
      <c r="K2" s="240"/>
      <c r="L2" s="240"/>
    </row>
    <row r="3" spans="1:12" ht="16.5" x14ac:dyDescent="0.25">
      <c r="A3" s="183"/>
      <c r="B3" s="163"/>
      <c r="C3" s="163"/>
      <c r="D3" s="163"/>
      <c r="E3" s="163"/>
      <c r="F3" s="163"/>
      <c r="G3" s="163"/>
      <c r="H3" s="163"/>
      <c r="I3" s="163"/>
      <c r="J3" s="163"/>
      <c r="K3" s="163"/>
      <c r="L3" s="163"/>
    </row>
    <row r="4" spans="1:12" ht="16.5" x14ac:dyDescent="0.25">
      <c r="A4" s="240" t="s">
        <v>274</v>
      </c>
      <c r="B4" s="240"/>
      <c r="C4" s="240"/>
      <c r="D4" s="240"/>
      <c r="E4" s="240"/>
      <c r="F4" s="240"/>
      <c r="G4" s="240"/>
      <c r="H4" s="240"/>
      <c r="I4" s="240"/>
      <c r="J4" s="240"/>
      <c r="K4" s="240"/>
      <c r="L4" s="240"/>
    </row>
    <row r="5" spans="1:12" ht="16.5" x14ac:dyDescent="0.25">
      <c r="A5" s="184"/>
      <c r="B5" s="163"/>
      <c r="C5" s="163"/>
      <c r="D5" s="163"/>
      <c r="E5" s="163"/>
      <c r="F5" s="163"/>
      <c r="G5" s="163"/>
      <c r="H5" s="163"/>
      <c r="I5" s="163"/>
      <c r="J5" s="163"/>
      <c r="K5" s="163"/>
      <c r="L5" s="163"/>
    </row>
    <row r="6" spans="1:12" x14ac:dyDescent="0.25">
      <c r="A6" s="235" t="s">
        <v>275</v>
      </c>
      <c r="B6" s="236"/>
      <c r="C6" s="236"/>
      <c r="D6" s="236"/>
      <c r="E6" s="236"/>
      <c r="F6" s="236"/>
      <c r="G6" s="236"/>
      <c r="H6" s="236"/>
      <c r="I6" s="236"/>
      <c r="J6" s="236"/>
      <c r="K6" s="236"/>
      <c r="L6" s="236"/>
    </row>
    <row r="7" spans="1:12" x14ac:dyDescent="0.25">
      <c r="A7" s="236"/>
      <c r="B7" s="236"/>
      <c r="C7" s="236"/>
      <c r="D7" s="236"/>
      <c r="E7" s="236"/>
      <c r="F7" s="236"/>
      <c r="G7" s="236"/>
      <c r="H7" s="236"/>
      <c r="I7" s="236"/>
      <c r="J7" s="236"/>
      <c r="K7" s="236"/>
      <c r="L7" s="236"/>
    </row>
    <row r="8" spans="1:12" x14ac:dyDescent="0.25">
      <c r="A8" s="235" t="s">
        <v>276</v>
      </c>
      <c r="B8" s="236"/>
      <c r="C8" s="236"/>
      <c r="D8" s="236"/>
      <c r="E8" s="236"/>
      <c r="F8" s="236"/>
      <c r="G8" s="236"/>
      <c r="H8" s="236"/>
      <c r="I8" s="236"/>
      <c r="J8" s="236"/>
      <c r="K8" s="236"/>
      <c r="L8" s="236"/>
    </row>
    <row r="9" spans="1:12" x14ac:dyDescent="0.25">
      <c r="A9" s="236"/>
      <c r="B9" s="236"/>
      <c r="C9" s="236"/>
      <c r="D9" s="236"/>
      <c r="E9" s="236"/>
      <c r="F9" s="236"/>
      <c r="G9" s="236"/>
      <c r="H9" s="236"/>
      <c r="I9" s="236"/>
      <c r="J9" s="236"/>
      <c r="K9" s="236"/>
      <c r="L9" s="236"/>
    </row>
    <row r="10" spans="1:12" ht="15.75" thickBot="1" x14ac:dyDescent="0.3">
      <c r="A10" s="163"/>
      <c r="B10" s="163"/>
      <c r="C10" s="163"/>
      <c r="D10" s="163"/>
      <c r="E10" s="163"/>
      <c r="F10" s="163"/>
      <c r="G10" s="163"/>
      <c r="H10" s="163"/>
      <c r="I10" s="163"/>
      <c r="J10" s="163"/>
      <c r="K10" s="163"/>
      <c r="L10" s="163"/>
    </row>
    <row r="11" spans="1:12" ht="15.75" thickBot="1" x14ac:dyDescent="0.3">
      <c r="A11" s="185" t="s">
        <v>59</v>
      </c>
      <c r="B11" s="237" t="s">
        <v>80</v>
      </c>
      <c r="C11" s="238"/>
      <c r="D11" s="238"/>
      <c r="E11" s="238"/>
      <c r="F11" s="238"/>
      <c r="G11" s="238"/>
      <c r="H11" s="238"/>
      <c r="I11" s="238"/>
      <c r="J11" s="238"/>
      <c r="K11" s="238"/>
      <c r="L11" s="239"/>
    </row>
    <row r="12" spans="1:12" ht="15.75" thickBot="1" x14ac:dyDescent="0.3">
      <c r="A12" s="186">
        <v>1</v>
      </c>
      <c r="B12" s="232" t="s">
        <v>277</v>
      </c>
      <c r="C12" s="233"/>
      <c r="D12" s="233"/>
      <c r="E12" s="233"/>
      <c r="F12" s="233"/>
      <c r="G12" s="233"/>
      <c r="H12" s="233"/>
      <c r="I12" s="233"/>
      <c r="J12" s="233"/>
      <c r="K12" s="233"/>
      <c r="L12" s="234"/>
    </row>
    <row r="13" spans="1:12" ht="15.75" thickBot="1" x14ac:dyDescent="0.3">
      <c r="A13" s="186">
        <v>2</v>
      </c>
      <c r="B13" s="232" t="s">
        <v>278</v>
      </c>
      <c r="C13" s="233"/>
      <c r="D13" s="233"/>
      <c r="E13" s="233"/>
      <c r="F13" s="233"/>
      <c r="G13" s="233"/>
      <c r="H13" s="233"/>
      <c r="I13" s="233"/>
      <c r="J13" s="233"/>
      <c r="K13" s="233"/>
      <c r="L13" s="234"/>
    </row>
    <row r="14" spans="1:12" ht="15.75" thickBot="1" x14ac:dyDescent="0.3">
      <c r="A14" s="186">
        <v>3</v>
      </c>
      <c r="B14" s="232" t="s">
        <v>279</v>
      </c>
      <c r="C14" s="233"/>
      <c r="D14" s="233"/>
      <c r="E14" s="233"/>
      <c r="F14" s="233"/>
      <c r="G14" s="233"/>
      <c r="H14" s="233"/>
      <c r="I14" s="233"/>
      <c r="J14" s="233"/>
      <c r="K14" s="233"/>
      <c r="L14" s="234"/>
    </row>
    <row r="15" spans="1:12" ht="15.75" thickBot="1" x14ac:dyDescent="0.3">
      <c r="A15" s="186">
        <v>4</v>
      </c>
      <c r="B15" s="232" t="s">
        <v>280</v>
      </c>
      <c r="C15" s="233"/>
      <c r="D15" s="233"/>
      <c r="E15" s="233"/>
      <c r="F15" s="233"/>
      <c r="G15" s="233"/>
      <c r="H15" s="233"/>
      <c r="I15" s="233"/>
      <c r="J15" s="233"/>
      <c r="K15" s="233"/>
      <c r="L15" s="234"/>
    </row>
    <row r="16" spans="1:12" ht="15.75" thickBot="1" x14ac:dyDescent="0.3">
      <c r="A16" s="186">
        <v>5</v>
      </c>
      <c r="B16" s="232" t="s">
        <v>280</v>
      </c>
      <c r="C16" s="233"/>
      <c r="D16" s="233"/>
      <c r="E16" s="233"/>
      <c r="F16" s="233"/>
      <c r="G16" s="233"/>
      <c r="H16" s="233"/>
      <c r="I16" s="233"/>
      <c r="J16" s="233"/>
      <c r="K16" s="233"/>
      <c r="L16" s="234"/>
    </row>
    <row r="17" spans="1:12" ht="15.75" thickBot="1" x14ac:dyDescent="0.3">
      <c r="A17" s="186">
        <v>6</v>
      </c>
      <c r="B17" s="232" t="s">
        <v>281</v>
      </c>
      <c r="C17" s="233"/>
      <c r="D17" s="233"/>
      <c r="E17" s="233"/>
      <c r="F17" s="233"/>
      <c r="G17" s="233"/>
      <c r="H17" s="233"/>
      <c r="I17" s="233"/>
      <c r="J17" s="233"/>
      <c r="K17" s="233"/>
      <c r="L17" s="234"/>
    </row>
    <row r="18" spans="1:12" ht="15.75" thickBot="1" x14ac:dyDescent="0.3">
      <c r="A18" s="186">
        <v>7</v>
      </c>
      <c r="B18" s="232" t="s">
        <v>282</v>
      </c>
      <c r="C18" s="233"/>
      <c r="D18" s="233"/>
      <c r="E18" s="233"/>
      <c r="F18" s="233"/>
      <c r="G18" s="233"/>
      <c r="H18" s="233"/>
      <c r="I18" s="233"/>
      <c r="J18" s="233"/>
      <c r="K18" s="233"/>
      <c r="L18" s="234"/>
    </row>
    <row r="19" spans="1:12" ht="15.75" thickBot="1" x14ac:dyDescent="0.3">
      <c r="A19" s="186">
        <v>8</v>
      </c>
      <c r="B19" s="232" t="s">
        <v>283</v>
      </c>
      <c r="C19" s="233"/>
      <c r="D19" s="233"/>
      <c r="E19" s="233"/>
      <c r="F19" s="233"/>
      <c r="G19" s="233"/>
      <c r="H19" s="233"/>
      <c r="I19" s="233"/>
      <c r="J19" s="233"/>
      <c r="K19" s="233"/>
      <c r="L19" s="234"/>
    </row>
    <row r="20" spans="1:12" ht="15.75" thickBot="1" x14ac:dyDescent="0.3">
      <c r="A20" s="186">
        <v>9</v>
      </c>
      <c r="B20" s="232" t="s">
        <v>284</v>
      </c>
      <c r="C20" s="233"/>
      <c r="D20" s="233"/>
      <c r="E20" s="233"/>
      <c r="F20" s="233"/>
      <c r="G20" s="233"/>
      <c r="H20" s="233"/>
      <c r="I20" s="233"/>
      <c r="J20" s="233"/>
      <c r="K20" s="233"/>
      <c r="L20" s="234"/>
    </row>
    <row r="21" spans="1:12" ht="15.75" thickBot="1" x14ac:dyDescent="0.3">
      <c r="A21" s="186">
        <v>10</v>
      </c>
      <c r="B21" s="232" t="s">
        <v>285</v>
      </c>
      <c r="C21" s="233"/>
      <c r="D21" s="233"/>
      <c r="E21" s="233"/>
      <c r="F21" s="233"/>
      <c r="G21" s="233"/>
      <c r="H21" s="233"/>
      <c r="I21" s="233"/>
      <c r="J21" s="233"/>
      <c r="K21" s="233"/>
      <c r="L21" s="234"/>
    </row>
    <row r="22" spans="1:12" ht="15.75" thickBot="1" x14ac:dyDescent="0.3">
      <c r="A22" s="186">
        <v>11</v>
      </c>
      <c r="B22" s="232" t="s">
        <v>158</v>
      </c>
      <c r="C22" s="233"/>
      <c r="D22" s="233"/>
      <c r="E22" s="233"/>
      <c r="F22" s="233"/>
      <c r="G22" s="233"/>
      <c r="H22" s="233"/>
      <c r="I22" s="233"/>
      <c r="J22" s="233"/>
      <c r="K22" s="233"/>
      <c r="L22" s="234"/>
    </row>
    <row r="23" spans="1:12" ht="15.75" thickBot="1" x14ac:dyDescent="0.3">
      <c r="A23" s="186">
        <v>12</v>
      </c>
      <c r="B23" s="232" t="s">
        <v>286</v>
      </c>
      <c r="C23" s="233"/>
      <c r="D23" s="233"/>
      <c r="E23" s="233"/>
      <c r="F23" s="233"/>
      <c r="G23" s="233"/>
      <c r="H23" s="233"/>
      <c r="I23" s="233"/>
      <c r="J23" s="233"/>
      <c r="K23" s="233"/>
      <c r="L23" s="234"/>
    </row>
    <row r="24" spans="1:12" ht="15.75" thickBot="1" x14ac:dyDescent="0.3">
      <c r="A24" s="186">
        <v>13</v>
      </c>
      <c r="B24" s="232" t="s">
        <v>287</v>
      </c>
      <c r="C24" s="233"/>
      <c r="D24" s="233"/>
      <c r="E24" s="233"/>
      <c r="F24" s="233"/>
      <c r="G24" s="233"/>
      <c r="H24" s="233"/>
      <c r="I24" s="233"/>
      <c r="J24" s="233"/>
      <c r="K24" s="233"/>
      <c r="L24" s="234"/>
    </row>
    <row r="25" spans="1:12" ht="15.75" thickBot="1" x14ac:dyDescent="0.3">
      <c r="A25" s="186">
        <v>14</v>
      </c>
      <c r="B25" s="232" t="s">
        <v>288</v>
      </c>
      <c r="C25" s="233"/>
      <c r="D25" s="233"/>
      <c r="E25" s="233"/>
      <c r="F25" s="233"/>
      <c r="G25" s="233"/>
      <c r="H25" s="233"/>
      <c r="I25" s="233"/>
      <c r="J25" s="233"/>
      <c r="K25" s="233"/>
      <c r="L25" s="234"/>
    </row>
    <row r="26" spans="1:12" ht="15.75" thickBot="1" x14ac:dyDescent="0.3">
      <c r="A26" s="186">
        <v>15</v>
      </c>
      <c r="B26" s="232" t="s">
        <v>289</v>
      </c>
      <c r="C26" s="233"/>
      <c r="D26" s="233"/>
      <c r="E26" s="233"/>
      <c r="F26" s="233"/>
      <c r="G26" s="233"/>
      <c r="H26" s="233"/>
      <c r="I26" s="233"/>
      <c r="J26" s="233"/>
      <c r="K26" s="233"/>
      <c r="L26" s="234"/>
    </row>
    <row r="27" spans="1:12" ht="15.75" thickBot="1" x14ac:dyDescent="0.3">
      <c r="A27" s="186">
        <v>16</v>
      </c>
      <c r="B27" s="232" t="s">
        <v>290</v>
      </c>
      <c r="C27" s="233"/>
      <c r="D27" s="233"/>
      <c r="E27" s="233"/>
      <c r="F27" s="233"/>
      <c r="G27" s="233"/>
      <c r="H27" s="233"/>
      <c r="I27" s="233"/>
      <c r="J27" s="233"/>
      <c r="K27" s="233"/>
      <c r="L27" s="234"/>
    </row>
    <row r="28" spans="1:12" ht="15.75" thickBot="1" x14ac:dyDescent="0.3">
      <c r="A28" s="186">
        <v>17</v>
      </c>
      <c r="B28" s="232" t="s">
        <v>291</v>
      </c>
      <c r="C28" s="233"/>
      <c r="D28" s="233"/>
      <c r="E28" s="233"/>
      <c r="F28" s="233"/>
      <c r="G28" s="233"/>
      <c r="H28" s="233"/>
      <c r="I28" s="233"/>
      <c r="J28" s="233"/>
      <c r="K28" s="233"/>
      <c r="L28" s="234"/>
    </row>
    <row r="29" spans="1:12" ht="15.75" thickBot="1" x14ac:dyDescent="0.3">
      <c r="A29" s="186">
        <v>18</v>
      </c>
      <c r="B29" s="232" t="s">
        <v>292</v>
      </c>
      <c r="C29" s="233"/>
      <c r="D29" s="233"/>
      <c r="E29" s="233"/>
      <c r="F29" s="233"/>
      <c r="G29" s="233"/>
      <c r="H29" s="233"/>
      <c r="I29" s="233"/>
      <c r="J29" s="233"/>
      <c r="K29" s="233"/>
      <c r="L29" s="234"/>
    </row>
    <row r="30" spans="1:12" ht="15.75" thickBot="1" x14ac:dyDescent="0.3">
      <c r="A30" s="186">
        <v>19</v>
      </c>
      <c r="B30" s="232" t="s">
        <v>293</v>
      </c>
      <c r="C30" s="233"/>
      <c r="D30" s="233"/>
      <c r="E30" s="233"/>
      <c r="F30" s="233"/>
      <c r="G30" s="233"/>
      <c r="H30" s="233"/>
      <c r="I30" s="233"/>
      <c r="J30" s="233"/>
      <c r="K30" s="233"/>
      <c r="L30" s="234"/>
    </row>
    <row r="31" spans="1:12" ht="15.75" thickBot="1" x14ac:dyDescent="0.3">
      <c r="A31" s="186">
        <v>20</v>
      </c>
      <c r="B31" s="232" t="s">
        <v>294</v>
      </c>
      <c r="C31" s="233"/>
      <c r="D31" s="233"/>
      <c r="E31" s="233"/>
      <c r="F31" s="233"/>
      <c r="G31" s="233"/>
      <c r="H31" s="233"/>
      <c r="I31" s="233"/>
      <c r="J31" s="233"/>
      <c r="K31" s="233"/>
      <c r="L31" s="234"/>
    </row>
    <row r="32" spans="1:12" ht="15.75" thickBot="1" x14ac:dyDescent="0.3">
      <c r="A32" s="186">
        <v>21</v>
      </c>
      <c r="B32" s="232" t="s">
        <v>294</v>
      </c>
      <c r="C32" s="233"/>
      <c r="D32" s="233"/>
      <c r="E32" s="233"/>
      <c r="F32" s="233"/>
      <c r="G32" s="233"/>
      <c r="H32" s="233"/>
      <c r="I32" s="233"/>
      <c r="J32" s="233"/>
      <c r="K32" s="233"/>
      <c r="L32" s="234"/>
    </row>
    <row r="33" spans="1:12" ht="15.75" thickBot="1" x14ac:dyDescent="0.3">
      <c r="A33" s="186">
        <v>22</v>
      </c>
      <c r="B33" s="232" t="s">
        <v>295</v>
      </c>
      <c r="C33" s="233"/>
      <c r="D33" s="233"/>
      <c r="E33" s="233"/>
      <c r="F33" s="233"/>
      <c r="G33" s="233"/>
      <c r="H33" s="233"/>
      <c r="I33" s="233"/>
      <c r="J33" s="233"/>
      <c r="K33" s="233"/>
      <c r="L33" s="234"/>
    </row>
    <row r="34" spans="1:12" ht="15.75" thickBot="1" x14ac:dyDescent="0.3">
      <c r="A34" s="186">
        <v>23</v>
      </c>
      <c r="B34" s="232" t="s">
        <v>296</v>
      </c>
      <c r="C34" s="233"/>
      <c r="D34" s="233"/>
      <c r="E34" s="233"/>
      <c r="F34" s="233"/>
      <c r="G34" s="233"/>
      <c r="H34" s="233"/>
      <c r="I34" s="233"/>
      <c r="J34" s="233"/>
      <c r="K34" s="233"/>
      <c r="L34" s="234"/>
    </row>
    <row r="35" spans="1:12" ht="15.75" thickBot="1" x14ac:dyDescent="0.3">
      <c r="A35" s="186">
        <v>24</v>
      </c>
      <c r="B35" s="232" t="s">
        <v>297</v>
      </c>
      <c r="C35" s="233"/>
      <c r="D35" s="233"/>
      <c r="E35" s="233"/>
      <c r="F35" s="233"/>
      <c r="G35" s="233"/>
      <c r="H35" s="233"/>
      <c r="I35" s="233"/>
      <c r="J35" s="233"/>
      <c r="K35" s="233"/>
      <c r="L35" s="234"/>
    </row>
    <row r="36" spans="1:12" ht="15.75" thickBot="1" x14ac:dyDescent="0.3">
      <c r="A36" s="186">
        <v>25</v>
      </c>
      <c r="B36" s="232" t="s">
        <v>298</v>
      </c>
      <c r="C36" s="233"/>
      <c r="D36" s="233"/>
      <c r="E36" s="233"/>
      <c r="F36" s="233"/>
      <c r="G36" s="233"/>
      <c r="H36" s="233"/>
      <c r="I36" s="233"/>
      <c r="J36" s="233"/>
      <c r="K36" s="233"/>
      <c r="L36" s="234"/>
    </row>
    <row r="37" spans="1:12" ht="15.75" thickBot="1" x14ac:dyDescent="0.3">
      <c r="A37" s="186">
        <v>26</v>
      </c>
      <c r="B37" s="232" t="s">
        <v>299</v>
      </c>
      <c r="C37" s="233"/>
      <c r="D37" s="233"/>
      <c r="E37" s="233"/>
      <c r="F37" s="233"/>
      <c r="G37" s="233"/>
      <c r="H37" s="233"/>
      <c r="I37" s="233"/>
      <c r="J37" s="233"/>
      <c r="K37" s="233"/>
      <c r="L37" s="234"/>
    </row>
    <row r="38" spans="1:12" ht="15.75" thickBot="1" x14ac:dyDescent="0.3">
      <c r="A38" s="186">
        <v>27</v>
      </c>
      <c r="B38" s="232" t="s">
        <v>300</v>
      </c>
      <c r="C38" s="233"/>
      <c r="D38" s="233"/>
      <c r="E38" s="233"/>
      <c r="F38" s="233"/>
      <c r="G38" s="233"/>
      <c r="H38" s="233"/>
      <c r="I38" s="233"/>
      <c r="J38" s="233"/>
      <c r="K38" s="233"/>
      <c r="L38" s="234"/>
    </row>
    <row r="39" spans="1:12" ht="15.75" thickBot="1" x14ac:dyDescent="0.3">
      <c r="A39" s="186">
        <v>28</v>
      </c>
      <c r="B39" s="232" t="s">
        <v>301</v>
      </c>
      <c r="C39" s="233"/>
      <c r="D39" s="233"/>
      <c r="E39" s="233"/>
      <c r="F39" s="233"/>
      <c r="G39" s="233"/>
      <c r="H39" s="233"/>
      <c r="I39" s="233"/>
      <c r="J39" s="233"/>
      <c r="K39" s="233"/>
      <c r="L39" s="234"/>
    </row>
    <row r="40" spans="1:12" ht="15.75" thickBot="1" x14ac:dyDescent="0.3">
      <c r="A40" s="186">
        <v>29</v>
      </c>
      <c r="B40" s="232" t="s">
        <v>302</v>
      </c>
      <c r="C40" s="233"/>
      <c r="D40" s="233"/>
      <c r="E40" s="233"/>
      <c r="F40" s="233"/>
      <c r="G40" s="233"/>
      <c r="H40" s="233"/>
      <c r="I40" s="233"/>
      <c r="J40" s="233"/>
      <c r="K40" s="233"/>
      <c r="L40" s="234"/>
    </row>
    <row r="41" spans="1:12" ht="15.75" thickBot="1" x14ac:dyDescent="0.3">
      <c r="A41" s="186">
        <v>30</v>
      </c>
      <c r="B41" s="232" t="s">
        <v>303</v>
      </c>
      <c r="C41" s="233"/>
      <c r="D41" s="233"/>
      <c r="E41" s="233"/>
      <c r="F41" s="233"/>
      <c r="G41" s="233"/>
      <c r="H41" s="233"/>
      <c r="I41" s="233"/>
      <c r="J41" s="233"/>
      <c r="K41" s="233"/>
      <c r="L41" s="234"/>
    </row>
    <row r="42" spans="1:12" ht="15.75" thickBot="1" x14ac:dyDescent="0.3">
      <c r="A42" s="186">
        <v>31</v>
      </c>
      <c r="B42" s="232" t="s">
        <v>304</v>
      </c>
      <c r="C42" s="233"/>
      <c r="D42" s="233"/>
      <c r="E42" s="233"/>
      <c r="F42" s="233"/>
      <c r="G42" s="233"/>
      <c r="H42" s="233"/>
      <c r="I42" s="233"/>
      <c r="J42" s="233"/>
      <c r="K42" s="233"/>
      <c r="L42" s="234"/>
    </row>
    <row r="43" spans="1:12" ht="15.75" thickBot="1" x14ac:dyDescent="0.3">
      <c r="A43" s="186">
        <v>32</v>
      </c>
      <c r="B43" s="232" t="s">
        <v>305</v>
      </c>
      <c r="C43" s="233"/>
      <c r="D43" s="233"/>
      <c r="E43" s="233"/>
      <c r="F43" s="233"/>
      <c r="G43" s="233"/>
      <c r="H43" s="233"/>
      <c r="I43" s="233"/>
      <c r="J43" s="233"/>
      <c r="K43" s="233"/>
      <c r="L43" s="234"/>
    </row>
    <row r="44" spans="1:12" ht="15.75" thickBot="1" x14ac:dyDescent="0.3">
      <c r="A44" s="186">
        <v>33</v>
      </c>
      <c r="B44" s="232" t="s">
        <v>306</v>
      </c>
      <c r="C44" s="233"/>
      <c r="D44" s="233"/>
      <c r="E44" s="233"/>
      <c r="F44" s="233"/>
      <c r="G44" s="233"/>
      <c r="H44" s="233"/>
      <c r="I44" s="233"/>
      <c r="J44" s="233"/>
      <c r="K44" s="233"/>
      <c r="L44" s="234"/>
    </row>
    <row r="45" spans="1:12" ht="15.75" thickBot="1" x14ac:dyDescent="0.3">
      <c r="A45" s="186">
        <v>34</v>
      </c>
      <c r="B45" s="232" t="s">
        <v>307</v>
      </c>
      <c r="C45" s="233"/>
      <c r="D45" s="233"/>
      <c r="E45" s="233"/>
      <c r="F45" s="233"/>
      <c r="G45" s="233"/>
      <c r="H45" s="233"/>
      <c r="I45" s="233"/>
      <c r="J45" s="233"/>
      <c r="K45" s="233"/>
      <c r="L45" s="234"/>
    </row>
    <row r="46" spans="1:12" ht="15.75" thickBot="1" x14ac:dyDescent="0.3">
      <c r="A46" s="186">
        <v>35</v>
      </c>
      <c r="B46" s="232" t="s">
        <v>308</v>
      </c>
      <c r="C46" s="233"/>
      <c r="D46" s="233"/>
      <c r="E46" s="233"/>
      <c r="F46" s="233"/>
      <c r="G46" s="233"/>
      <c r="H46" s="233"/>
      <c r="I46" s="233"/>
      <c r="J46" s="233"/>
      <c r="K46" s="233"/>
      <c r="L46" s="234"/>
    </row>
    <row r="47" spans="1:12" ht="15.75" thickBot="1" x14ac:dyDescent="0.3">
      <c r="A47" s="186">
        <v>36</v>
      </c>
      <c r="B47" s="232" t="s">
        <v>309</v>
      </c>
      <c r="C47" s="233"/>
      <c r="D47" s="233"/>
      <c r="E47" s="233"/>
      <c r="F47" s="233"/>
      <c r="G47" s="233"/>
      <c r="H47" s="233"/>
      <c r="I47" s="233"/>
      <c r="J47" s="233"/>
      <c r="K47" s="233"/>
      <c r="L47" s="234"/>
    </row>
    <row r="48" spans="1:12" ht="15.75" thickBot="1" x14ac:dyDescent="0.3">
      <c r="A48" s="186">
        <v>37</v>
      </c>
      <c r="B48" s="232" t="s">
        <v>310</v>
      </c>
      <c r="C48" s="233"/>
      <c r="D48" s="233"/>
      <c r="E48" s="233"/>
      <c r="F48" s="233"/>
      <c r="G48" s="233"/>
      <c r="H48" s="233"/>
      <c r="I48" s="233"/>
      <c r="J48" s="233"/>
      <c r="K48" s="233"/>
      <c r="L48" s="234"/>
    </row>
    <row r="49" spans="1:12" ht="15.75" thickBot="1" x14ac:dyDescent="0.3">
      <c r="A49" s="186">
        <v>38</v>
      </c>
      <c r="B49" s="232" t="s">
        <v>311</v>
      </c>
      <c r="C49" s="233"/>
      <c r="D49" s="233"/>
      <c r="E49" s="233"/>
      <c r="F49" s="233"/>
      <c r="G49" s="233"/>
      <c r="H49" s="233"/>
      <c r="I49" s="233"/>
      <c r="J49" s="233"/>
      <c r="K49" s="233"/>
      <c r="L49" s="234"/>
    </row>
    <row r="50" spans="1:12" ht="15.75" thickBot="1" x14ac:dyDescent="0.3">
      <c r="A50" s="186">
        <v>39</v>
      </c>
      <c r="B50" s="232" t="s">
        <v>312</v>
      </c>
      <c r="C50" s="233"/>
      <c r="D50" s="233"/>
      <c r="E50" s="233"/>
      <c r="F50" s="233"/>
      <c r="G50" s="233"/>
      <c r="H50" s="233"/>
      <c r="I50" s="233"/>
      <c r="J50" s="233"/>
      <c r="K50" s="233"/>
      <c r="L50" s="234"/>
    </row>
    <row r="51" spans="1:12" ht="15.75" thickBot="1" x14ac:dyDescent="0.3">
      <c r="A51" s="186">
        <v>40</v>
      </c>
      <c r="B51" s="232" t="s">
        <v>313</v>
      </c>
      <c r="C51" s="233"/>
      <c r="D51" s="233"/>
      <c r="E51" s="233"/>
      <c r="F51" s="233"/>
      <c r="G51" s="233"/>
      <c r="H51" s="233"/>
      <c r="I51" s="233"/>
      <c r="J51" s="233"/>
      <c r="K51" s="233"/>
      <c r="L51" s="234"/>
    </row>
    <row r="52" spans="1:12" ht="15.75" thickBot="1" x14ac:dyDescent="0.3">
      <c r="A52" s="186">
        <v>41</v>
      </c>
      <c r="B52" s="232" t="s">
        <v>314</v>
      </c>
      <c r="C52" s="233"/>
      <c r="D52" s="233"/>
      <c r="E52" s="233"/>
      <c r="F52" s="233"/>
      <c r="G52" s="233"/>
      <c r="H52" s="233"/>
      <c r="I52" s="233"/>
      <c r="J52" s="233"/>
      <c r="K52" s="233"/>
      <c r="L52" s="234"/>
    </row>
    <row r="53" spans="1:12" ht="15.75" thickBot="1" x14ac:dyDescent="0.3">
      <c r="A53" s="186">
        <v>42</v>
      </c>
      <c r="B53" s="232" t="s">
        <v>315</v>
      </c>
      <c r="C53" s="233"/>
      <c r="D53" s="233"/>
      <c r="E53" s="233"/>
      <c r="F53" s="233"/>
      <c r="G53" s="233"/>
      <c r="H53" s="233"/>
      <c r="I53" s="233"/>
      <c r="J53" s="233"/>
      <c r="K53" s="233"/>
      <c r="L53" s="234"/>
    </row>
    <row r="55" spans="1:12" x14ac:dyDescent="0.25">
      <c r="A55" s="163"/>
      <c r="B55" s="163"/>
      <c r="C55" s="163"/>
      <c r="D55" s="163"/>
      <c r="E55" s="163"/>
      <c r="F55" s="163"/>
      <c r="G55" s="163"/>
      <c r="H55" s="163"/>
      <c r="I55" s="163"/>
      <c r="J55" s="163"/>
      <c r="K55" s="163"/>
      <c r="L55" s="163"/>
    </row>
    <row r="56" spans="1:12" x14ac:dyDescent="0.25">
      <c r="A56" s="244" t="s">
        <v>316</v>
      </c>
      <c r="B56" s="244"/>
      <c r="C56" s="244"/>
      <c r="D56" s="244"/>
      <c r="E56" s="244"/>
      <c r="F56" s="244"/>
      <c r="G56" s="244"/>
      <c r="H56" s="244"/>
      <c r="I56" s="244"/>
      <c r="J56" s="244"/>
      <c r="K56" s="244"/>
      <c r="L56" s="244"/>
    </row>
    <row r="57" spans="1:12" x14ac:dyDescent="0.25">
      <c r="A57" s="163"/>
      <c r="B57" s="163"/>
      <c r="C57" s="163"/>
      <c r="D57" s="163"/>
      <c r="E57" s="163"/>
      <c r="F57" s="163"/>
      <c r="G57" s="163"/>
      <c r="H57" s="163"/>
      <c r="I57" s="163"/>
      <c r="J57" s="163"/>
      <c r="K57" s="163"/>
      <c r="L57" s="163"/>
    </row>
    <row r="58" spans="1:12" ht="30" x14ac:dyDescent="0.25">
      <c r="A58" s="241" t="s">
        <v>60</v>
      </c>
      <c r="B58" s="242"/>
      <c r="C58" s="242"/>
      <c r="D58" s="243"/>
      <c r="E58" s="187" t="s">
        <v>61</v>
      </c>
      <c r="F58" s="188" t="s">
        <v>62</v>
      </c>
      <c r="G58" s="188" t="s">
        <v>63</v>
      </c>
      <c r="H58" s="241" t="s">
        <v>3</v>
      </c>
      <c r="I58" s="242"/>
      <c r="J58" s="242"/>
      <c r="K58" s="242"/>
      <c r="L58" s="243"/>
    </row>
    <row r="59" spans="1:12" x14ac:dyDescent="0.25">
      <c r="A59" s="229" t="s">
        <v>85</v>
      </c>
      <c r="B59" s="230"/>
      <c r="C59" s="230"/>
      <c r="D59" s="231"/>
      <c r="E59" s="189" t="s">
        <v>317</v>
      </c>
      <c r="F59" s="190" t="s">
        <v>147</v>
      </c>
      <c r="G59" s="191"/>
      <c r="H59" s="214"/>
      <c r="I59" s="215"/>
      <c r="J59" s="215"/>
      <c r="K59" s="215"/>
      <c r="L59" s="216"/>
    </row>
    <row r="60" spans="1:12" x14ac:dyDescent="0.25">
      <c r="A60" s="211" t="s">
        <v>86</v>
      </c>
      <c r="B60" s="212"/>
      <c r="C60" s="212"/>
      <c r="D60" s="213"/>
      <c r="E60" s="192" t="s">
        <v>318</v>
      </c>
      <c r="F60" s="190" t="s">
        <v>147</v>
      </c>
      <c r="G60" s="193"/>
      <c r="H60" s="214"/>
      <c r="I60" s="215"/>
      <c r="J60" s="215"/>
      <c r="K60" s="215"/>
      <c r="L60" s="216"/>
    </row>
    <row r="61" spans="1:12" x14ac:dyDescent="0.25">
      <c r="A61" s="211" t="s">
        <v>319</v>
      </c>
      <c r="B61" s="212"/>
      <c r="C61" s="212"/>
      <c r="D61" s="213"/>
      <c r="E61" s="192">
        <v>35</v>
      </c>
      <c r="F61" s="190" t="s">
        <v>147</v>
      </c>
      <c r="G61" s="191"/>
      <c r="H61" s="214"/>
      <c r="I61" s="215"/>
      <c r="J61" s="215"/>
      <c r="K61" s="215"/>
      <c r="L61" s="216"/>
    </row>
    <row r="62" spans="1:12" x14ac:dyDescent="0.25">
      <c r="A62" s="211" t="s">
        <v>320</v>
      </c>
      <c r="B62" s="212"/>
      <c r="C62" s="212"/>
      <c r="D62" s="213"/>
      <c r="E62" s="194">
        <v>33</v>
      </c>
      <c r="F62" s="190" t="s">
        <v>147</v>
      </c>
      <c r="G62" s="191"/>
      <c r="H62" s="195"/>
      <c r="I62" s="195"/>
      <c r="J62" s="195"/>
      <c r="K62" s="195"/>
      <c r="L62" s="196"/>
    </row>
    <row r="63" spans="1:12" x14ac:dyDescent="0.25">
      <c r="A63" s="211" t="s">
        <v>321</v>
      </c>
      <c r="B63" s="212"/>
      <c r="C63" s="212"/>
      <c r="D63" s="213"/>
      <c r="E63" s="197">
        <v>34</v>
      </c>
      <c r="F63" s="190" t="s">
        <v>147</v>
      </c>
      <c r="G63" s="191"/>
      <c r="H63" s="195"/>
      <c r="I63" s="195"/>
      <c r="J63" s="195"/>
      <c r="K63" s="195"/>
      <c r="L63" s="196"/>
    </row>
    <row r="64" spans="1:12" x14ac:dyDescent="0.25">
      <c r="A64" s="223" t="s">
        <v>64</v>
      </c>
      <c r="B64" s="224"/>
      <c r="C64" s="224"/>
      <c r="D64" s="225"/>
      <c r="E64" s="198" t="s">
        <v>322</v>
      </c>
      <c r="F64" s="190" t="s">
        <v>147</v>
      </c>
      <c r="G64" s="191"/>
      <c r="H64" s="214"/>
      <c r="I64" s="215"/>
      <c r="J64" s="215"/>
      <c r="K64" s="215"/>
      <c r="L64" s="216"/>
    </row>
    <row r="65" spans="1:12" x14ac:dyDescent="0.25">
      <c r="A65" s="226" t="s">
        <v>82</v>
      </c>
      <c r="B65" s="227"/>
      <c r="C65" s="227"/>
      <c r="D65" s="228"/>
      <c r="E65" s="198" t="s">
        <v>323</v>
      </c>
      <c r="F65" s="190" t="s">
        <v>147</v>
      </c>
      <c r="G65" s="193"/>
      <c r="H65" s="214"/>
      <c r="I65" s="215"/>
      <c r="J65" s="215"/>
      <c r="K65" s="215"/>
      <c r="L65" s="216"/>
    </row>
    <row r="66" spans="1:12" x14ac:dyDescent="0.25">
      <c r="A66" s="223" t="s">
        <v>120</v>
      </c>
      <c r="B66" s="224"/>
      <c r="C66" s="224"/>
      <c r="D66" s="225"/>
      <c r="E66" s="198" t="s">
        <v>324</v>
      </c>
      <c r="F66" s="190" t="s">
        <v>147</v>
      </c>
      <c r="G66" s="191"/>
      <c r="H66" s="214"/>
      <c r="I66" s="215"/>
      <c r="J66" s="215"/>
      <c r="K66" s="215"/>
      <c r="L66" s="216"/>
    </row>
    <row r="67" spans="1:12" x14ac:dyDescent="0.25">
      <c r="A67" s="223" t="s">
        <v>84</v>
      </c>
      <c r="B67" s="224"/>
      <c r="C67" s="224"/>
      <c r="D67" s="225"/>
      <c r="E67" s="198"/>
      <c r="F67" s="190" t="s">
        <v>325</v>
      </c>
      <c r="G67" s="191"/>
      <c r="H67" s="214"/>
      <c r="I67" s="215"/>
      <c r="J67" s="215"/>
      <c r="K67" s="215"/>
      <c r="L67" s="216"/>
    </row>
    <row r="68" spans="1:12" x14ac:dyDescent="0.25">
      <c r="A68" s="211" t="s">
        <v>65</v>
      </c>
      <c r="B68" s="212"/>
      <c r="C68" s="212"/>
      <c r="D68" s="213"/>
      <c r="E68" s="192">
        <v>27</v>
      </c>
      <c r="F68" s="190" t="s">
        <v>147</v>
      </c>
      <c r="G68" s="191"/>
      <c r="H68" s="214"/>
      <c r="I68" s="215"/>
      <c r="J68" s="215"/>
      <c r="K68" s="215"/>
      <c r="L68" s="216"/>
    </row>
    <row r="69" spans="1:12" x14ac:dyDescent="0.25">
      <c r="A69" s="211" t="s">
        <v>66</v>
      </c>
      <c r="B69" s="212"/>
      <c r="C69" s="212"/>
      <c r="D69" s="213"/>
      <c r="E69" s="192">
        <v>10</v>
      </c>
      <c r="F69" s="190" t="s">
        <v>147</v>
      </c>
      <c r="G69" s="191"/>
      <c r="H69" s="214"/>
      <c r="I69" s="215"/>
      <c r="J69" s="215"/>
      <c r="K69" s="215"/>
      <c r="L69" s="216"/>
    </row>
    <row r="70" spans="1:12" x14ac:dyDescent="0.25">
      <c r="A70" s="211" t="s">
        <v>67</v>
      </c>
      <c r="B70" s="212"/>
      <c r="C70" s="212"/>
      <c r="D70" s="213"/>
      <c r="E70" s="192" t="s">
        <v>326</v>
      </c>
      <c r="F70" s="190" t="s">
        <v>147</v>
      </c>
      <c r="G70" s="191"/>
      <c r="H70" s="214"/>
      <c r="I70" s="215"/>
      <c r="J70" s="215"/>
      <c r="K70" s="215"/>
      <c r="L70" s="216"/>
    </row>
    <row r="71" spans="1:12" x14ac:dyDescent="0.25">
      <c r="A71" s="217" t="s">
        <v>68</v>
      </c>
      <c r="B71" s="218"/>
      <c r="C71" s="218"/>
      <c r="D71" s="219"/>
      <c r="E71" s="192" t="s">
        <v>327</v>
      </c>
      <c r="F71" s="190" t="s">
        <v>147</v>
      </c>
      <c r="G71" s="193"/>
      <c r="H71" s="214"/>
      <c r="I71" s="215"/>
      <c r="J71" s="215"/>
      <c r="K71" s="215"/>
      <c r="L71" s="216"/>
    </row>
    <row r="72" spans="1:12" x14ac:dyDescent="0.25">
      <c r="A72" s="211" t="s">
        <v>69</v>
      </c>
      <c r="B72" s="212"/>
      <c r="C72" s="212"/>
      <c r="D72" s="213"/>
      <c r="E72" s="192">
        <v>11</v>
      </c>
      <c r="F72" s="190" t="s">
        <v>147</v>
      </c>
      <c r="G72" s="191"/>
      <c r="H72" s="214"/>
      <c r="I72" s="215"/>
      <c r="J72" s="215"/>
      <c r="K72" s="215"/>
      <c r="L72" s="216"/>
    </row>
    <row r="73" spans="1:12" x14ac:dyDescent="0.25">
      <c r="A73" s="220" t="s">
        <v>83</v>
      </c>
      <c r="B73" s="221"/>
      <c r="C73" s="221"/>
      <c r="D73" s="222"/>
      <c r="E73" s="192" t="s">
        <v>328</v>
      </c>
      <c r="F73" s="190" t="s">
        <v>147</v>
      </c>
      <c r="G73" s="193"/>
      <c r="H73" s="214"/>
      <c r="I73" s="215"/>
      <c r="J73" s="215"/>
      <c r="K73" s="215"/>
      <c r="L73" s="216"/>
    </row>
    <row r="74" spans="1:12" x14ac:dyDescent="0.25">
      <c r="A74" s="211" t="s">
        <v>87</v>
      </c>
      <c r="B74" s="212"/>
      <c r="C74" s="212"/>
      <c r="D74" s="213"/>
      <c r="E74" s="192">
        <v>58</v>
      </c>
      <c r="F74" s="190" t="s">
        <v>147</v>
      </c>
      <c r="G74" s="193"/>
      <c r="H74" s="214"/>
      <c r="I74" s="215"/>
      <c r="J74" s="215"/>
      <c r="K74" s="215"/>
      <c r="L74" s="216"/>
    </row>
    <row r="75" spans="1:12" x14ac:dyDescent="0.25">
      <c r="A75" s="211" t="s">
        <v>88</v>
      </c>
      <c r="B75" s="212"/>
      <c r="C75" s="212"/>
      <c r="D75" s="213"/>
      <c r="E75" s="192"/>
      <c r="F75" s="190" t="s">
        <v>325</v>
      </c>
      <c r="G75" s="191"/>
      <c r="H75" s="214"/>
      <c r="I75" s="215"/>
      <c r="J75" s="215"/>
      <c r="K75" s="215"/>
      <c r="L75" s="216"/>
    </row>
  </sheetData>
  <mergeCells count="82">
    <mergeCell ref="B53:L53"/>
    <mergeCell ref="A58:D58"/>
    <mergeCell ref="H58:L58"/>
    <mergeCell ref="B48:L48"/>
    <mergeCell ref="B49:L49"/>
    <mergeCell ref="B50:L50"/>
    <mergeCell ref="B51:L51"/>
    <mergeCell ref="B52:L52"/>
    <mergeCell ref="A56:L56"/>
    <mergeCell ref="B43:L43"/>
    <mergeCell ref="B44:L44"/>
    <mergeCell ref="B45:L45"/>
    <mergeCell ref="B46:L46"/>
    <mergeCell ref="B47:L47"/>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9:D59"/>
    <mergeCell ref="H59:L59"/>
    <mergeCell ref="A60:D60"/>
    <mergeCell ref="H60:L60"/>
    <mergeCell ref="A61:D61"/>
    <mergeCell ref="H61:L61"/>
    <mergeCell ref="A62:D62"/>
    <mergeCell ref="A63:D63"/>
    <mergeCell ref="A64:D64"/>
    <mergeCell ref="H64:L64"/>
    <mergeCell ref="A65:D65"/>
    <mergeCell ref="H65:L65"/>
    <mergeCell ref="A66:D66"/>
    <mergeCell ref="H66:L66"/>
    <mergeCell ref="A67:D67"/>
    <mergeCell ref="H67:L67"/>
    <mergeCell ref="A68:D68"/>
    <mergeCell ref="H68:L68"/>
    <mergeCell ref="A69:D69"/>
    <mergeCell ref="H69:L69"/>
    <mergeCell ref="A70:D70"/>
    <mergeCell ref="H70:L70"/>
    <mergeCell ref="A74:D74"/>
    <mergeCell ref="H74:L74"/>
    <mergeCell ref="A75:D75"/>
    <mergeCell ref="H75:L75"/>
    <mergeCell ref="A71:D71"/>
    <mergeCell ref="H71:L71"/>
    <mergeCell ref="A72:D72"/>
    <mergeCell ref="H72:L72"/>
    <mergeCell ref="A73:D73"/>
    <mergeCell ref="H73:L7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2"/>
  <sheetViews>
    <sheetView topLeftCell="B1" zoomScale="71" zoomScaleNormal="71" workbookViewId="0">
      <selection activeCell="D41" sqref="D41"/>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7" style="1" customWidth="1"/>
    <col min="11" max="11" width="17.140625" style="1" customWidth="1"/>
    <col min="12" max="12" width="20.140625" style="1" customWidth="1"/>
    <col min="13" max="13" width="18.7109375" style="1" customWidth="1"/>
    <col min="14" max="14" width="22.140625" style="1" customWidth="1"/>
    <col min="15" max="15" width="23.42578125" style="1" customWidth="1"/>
    <col min="16" max="16" width="19.5703125" style="1" bestFit="1" customWidth="1"/>
    <col min="17" max="17" width="24"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s="69" customFormat="1" ht="26.25" x14ac:dyDescent="0.25">
      <c r="B2" s="247" t="s">
        <v>56</v>
      </c>
      <c r="C2" s="248"/>
      <c r="D2" s="248"/>
      <c r="E2" s="248"/>
      <c r="F2" s="248"/>
      <c r="G2" s="248"/>
      <c r="H2" s="248"/>
      <c r="I2" s="248"/>
      <c r="J2" s="248"/>
      <c r="K2" s="248"/>
      <c r="L2" s="248"/>
      <c r="M2" s="248"/>
      <c r="N2" s="248"/>
      <c r="O2" s="248"/>
      <c r="P2" s="248"/>
    </row>
    <row r="3" spans="2:16" s="69" customFormat="1" x14ac:dyDescent="0.25"/>
    <row r="4" spans="2:16" s="69" customFormat="1" ht="26.25" x14ac:dyDescent="0.25">
      <c r="B4" s="247" t="s">
        <v>44</v>
      </c>
      <c r="C4" s="248"/>
      <c r="D4" s="248"/>
      <c r="E4" s="248"/>
      <c r="F4" s="248"/>
      <c r="G4" s="248"/>
      <c r="H4" s="248"/>
      <c r="I4" s="248"/>
      <c r="J4" s="248"/>
      <c r="K4" s="248"/>
      <c r="L4" s="248"/>
      <c r="M4" s="248"/>
      <c r="N4" s="248"/>
      <c r="O4" s="248"/>
      <c r="P4" s="248"/>
    </row>
    <row r="5" spans="2:16" s="69" customFormat="1" ht="15.75" thickBot="1" x14ac:dyDescent="0.3"/>
    <row r="6" spans="2:16" s="69" customFormat="1" ht="21.75" thickBot="1" x14ac:dyDescent="0.3">
      <c r="B6" s="2" t="s">
        <v>4</v>
      </c>
      <c r="C6" s="245" t="s">
        <v>158</v>
      </c>
      <c r="D6" s="245"/>
      <c r="E6" s="245"/>
      <c r="F6" s="245"/>
      <c r="G6" s="245"/>
      <c r="H6" s="245"/>
      <c r="I6" s="245"/>
      <c r="J6" s="245"/>
      <c r="K6" s="245"/>
      <c r="L6" s="245"/>
      <c r="M6" s="245"/>
      <c r="N6" s="246"/>
    </row>
    <row r="7" spans="2:16" s="69" customFormat="1" ht="16.5" thickBot="1" x14ac:dyDescent="0.3">
      <c r="B7" s="3" t="s">
        <v>5</v>
      </c>
      <c r="C7" s="245"/>
      <c r="D7" s="245"/>
      <c r="E7" s="245"/>
      <c r="F7" s="245"/>
      <c r="G7" s="245"/>
      <c r="H7" s="245"/>
      <c r="I7" s="245"/>
      <c r="J7" s="245"/>
      <c r="K7" s="245"/>
      <c r="L7" s="245"/>
      <c r="M7" s="245"/>
      <c r="N7" s="246"/>
    </row>
    <row r="8" spans="2:16" s="69" customFormat="1" ht="16.5" thickBot="1" x14ac:dyDescent="0.3">
      <c r="B8" s="3" t="s">
        <v>6</v>
      </c>
      <c r="C8" s="245"/>
      <c r="D8" s="245"/>
      <c r="E8" s="245"/>
      <c r="F8" s="245"/>
      <c r="G8" s="245"/>
      <c r="H8" s="245"/>
      <c r="I8" s="245"/>
      <c r="J8" s="245"/>
      <c r="K8" s="245"/>
      <c r="L8" s="245"/>
      <c r="M8" s="245"/>
      <c r="N8" s="246"/>
    </row>
    <row r="9" spans="2:16" s="69" customFormat="1" ht="16.5" thickBot="1" x14ac:dyDescent="0.3">
      <c r="B9" s="3" t="s">
        <v>7</v>
      </c>
      <c r="C9" s="245"/>
      <c r="D9" s="245"/>
      <c r="E9" s="245"/>
      <c r="F9" s="245"/>
      <c r="G9" s="245"/>
      <c r="H9" s="245"/>
      <c r="I9" s="245"/>
      <c r="J9" s="245"/>
      <c r="K9" s="245"/>
      <c r="L9" s="245"/>
      <c r="M9" s="245"/>
      <c r="N9" s="246"/>
    </row>
    <row r="10" spans="2:16" s="69" customFormat="1" ht="16.5" thickBot="1" x14ac:dyDescent="0.3">
      <c r="B10" s="3" t="s">
        <v>8</v>
      </c>
      <c r="C10" s="251" t="s">
        <v>251</v>
      </c>
      <c r="D10" s="252"/>
      <c r="E10" s="253"/>
      <c r="F10" s="10"/>
      <c r="G10" s="10"/>
      <c r="H10" s="10"/>
      <c r="I10" s="10"/>
      <c r="J10" s="10"/>
      <c r="K10" s="10"/>
      <c r="L10" s="10"/>
      <c r="M10" s="10"/>
      <c r="N10" s="11"/>
    </row>
    <row r="11" spans="2:16" s="69" customFormat="1" ht="16.5" thickBot="1" x14ac:dyDescent="0.3">
      <c r="B11" s="5" t="s">
        <v>9</v>
      </c>
      <c r="C11" s="70">
        <v>41979</v>
      </c>
      <c r="D11" s="6"/>
      <c r="E11" s="6"/>
      <c r="F11" s="6"/>
      <c r="G11" s="6"/>
      <c r="H11" s="6"/>
      <c r="I11" s="6"/>
      <c r="J11" s="6"/>
      <c r="K11" s="6"/>
      <c r="L11" s="6"/>
      <c r="M11" s="6"/>
      <c r="N11" s="7"/>
    </row>
    <row r="12" spans="2:16" s="69" customFormat="1" ht="15.75" x14ac:dyDescent="0.25">
      <c r="B12" s="4"/>
      <c r="C12" s="71"/>
      <c r="D12" s="8"/>
      <c r="E12" s="8"/>
      <c r="F12" s="8"/>
      <c r="G12" s="8"/>
      <c r="H12" s="8"/>
      <c r="I12" s="72"/>
      <c r="J12" s="72"/>
      <c r="K12" s="72"/>
      <c r="L12" s="72"/>
      <c r="M12" s="72"/>
      <c r="N12" s="8"/>
    </row>
    <row r="13" spans="2:16" s="69" customFormat="1" x14ac:dyDescent="0.25">
      <c r="I13" s="72"/>
      <c r="J13" s="72"/>
      <c r="K13" s="72"/>
      <c r="L13" s="72"/>
      <c r="M13" s="72"/>
      <c r="N13" s="73"/>
    </row>
    <row r="14" spans="2:16" s="69" customFormat="1" ht="45.75" customHeight="1" x14ac:dyDescent="0.25">
      <c r="B14" s="254" t="s">
        <v>89</v>
      </c>
      <c r="C14" s="254"/>
      <c r="D14" s="135" t="s">
        <v>12</v>
      </c>
      <c r="E14" s="135" t="s">
        <v>13</v>
      </c>
      <c r="F14" s="135" t="s">
        <v>29</v>
      </c>
      <c r="G14" s="14"/>
      <c r="I14" s="74"/>
      <c r="J14" s="74"/>
      <c r="K14" s="74"/>
      <c r="L14" s="74"/>
      <c r="M14" s="74"/>
      <c r="N14" s="73"/>
    </row>
    <row r="15" spans="2:16" s="69" customFormat="1" x14ac:dyDescent="0.25">
      <c r="B15" s="254"/>
      <c r="C15" s="254"/>
      <c r="D15" s="135">
        <v>1</v>
      </c>
      <c r="E15" s="75">
        <v>872465984</v>
      </c>
      <c r="F15" s="202">
        <v>310</v>
      </c>
      <c r="G15" s="77"/>
      <c r="I15" s="78"/>
      <c r="J15" s="78"/>
      <c r="K15" s="78"/>
      <c r="L15" s="78"/>
      <c r="M15" s="78"/>
      <c r="N15" s="73"/>
    </row>
    <row r="16" spans="2:16" s="69" customFormat="1" x14ac:dyDescent="0.25">
      <c r="B16" s="254"/>
      <c r="C16" s="254"/>
      <c r="D16" s="135"/>
      <c r="E16" s="75"/>
      <c r="F16" s="202"/>
      <c r="G16" s="77"/>
      <c r="I16" s="78"/>
      <c r="J16" s="78"/>
      <c r="K16" s="78"/>
      <c r="L16" s="78"/>
      <c r="M16" s="78"/>
      <c r="N16" s="73"/>
    </row>
    <row r="17" spans="1:14" s="69" customFormat="1" x14ac:dyDescent="0.25">
      <c r="B17" s="254"/>
      <c r="C17" s="254"/>
      <c r="D17" s="135"/>
      <c r="E17" s="75"/>
      <c r="F17" s="202"/>
      <c r="G17" s="77"/>
      <c r="I17" s="78"/>
      <c r="J17" s="78"/>
      <c r="K17" s="78"/>
      <c r="L17" s="78"/>
      <c r="M17" s="78"/>
      <c r="N17" s="73"/>
    </row>
    <row r="18" spans="1:14" s="69" customFormat="1" x14ac:dyDescent="0.25">
      <c r="B18" s="254"/>
      <c r="C18" s="254"/>
      <c r="D18" s="135"/>
      <c r="E18" s="79"/>
      <c r="F18" s="202"/>
      <c r="G18" s="77"/>
      <c r="H18" s="80"/>
      <c r="I18" s="78"/>
      <c r="J18" s="78"/>
      <c r="K18" s="78"/>
      <c r="L18" s="78"/>
      <c r="M18" s="78"/>
      <c r="N18" s="81"/>
    </row>
    <row r="19" spans="1:14" s="69" customFormat="1" x14ac:dyDescent="0.25">
      <c r="B19" s="254"/>
      <c r="C19" s="254"/>
      <c r="D19" s="135"/>
      <c r="E19" s="79"/>
      <c r="F19" s="202"/>
      <c r="G19" s="77"/>
      <c r="H19" s="80"/>
      <c r="I19" s="82"/>
      <c r="J19" s="82"/>
      <c r="K19" s="82"/>
      <c r="L19" s="82"/>
      <c r="M19" s="82"/>
      <c r="N19" s="81"/>
    </row>
    <row r="20" spans="1:14" s="69" customFormat="1" x14ac:dyDescent="0.25">
      <c r="B20" s="254"/>
      <c r="C20" s="254"/>
      <c r="D20" s="135"/>
      <c r="E20" s="79"/>
      <c r="F20" s="202"/>
      <c r="G20" s="77"/>
      <c r="H20" s="80"/>
      <c r="I20" s="72"/>
      <c r="J20" s="72"/>
      <c r="K20" s="72"/>
      <c r="L20" s="72"/>
      <c r="M20" s="72"/>
      <c r="N20" s="81"/>
    </row>
    <row r="21" spans="1:14" s="69" customFormat="1" x14ac:dyDescent="0.25">
      <c r="B21" s="254"/>
      <c r="C21" s="254"/>
      <c r="D21" s="135"/>
      <c r="E21" s="79"/>
      <c r="F21" s="202"/>
      <c r="G21" s="77"/>
      <c r="H21" s="80"/>
      <c r="I21" s="72"/>
      <c r="J21" s="72"/>
      <c r="K21" s="72"/>
      <c r="L21" s="72"/>
      <c r="M21" s="72"/>
      <c r="N21" s="81"/>
    </row>
    <row r="22" spans="1:14" s="69" customFormat="1" ht="15.75" thickBot="1" x14ac:dyDescent="0.3">
      <c r="B22" s="255" t="s">
        <v>14</v>
      </c>
      <c r="C22" s="256"/>
      <c r="D22" s="135"/>
      <c r="E22" s="83">
        <f>SUM(E15:E21)</f>
        <v>872465984</v>
      </c>
      <c r="F22" s="84">
        <f>SUM(F15:F21)</f>
        <v>310</v>
      </c>
      <c r="G22" s="77"/>
      <c r="H22" s="80"/>
      <c r="I22" s="72"/>
      <c r="J22" s="72"/>
      <c r="K22" s="72"/>
      <c r="L22" s="72"/>
      <c r="M22" s="72"/>
      <c r="N22" s="81"/>
    </row>
    <row r="23" spans="1:14" s="69" customFormat="1" ht="45.75" thickBot="1" x14ac:dyDescent="0.3">
      <c r="A23" s="85"/>
      <c r="B23" s="86" t="s">
        <v>15</v>
      </c>
      <c r="C23" s="86" t="s">
        <v>90</v>
      </c>
      <c r="E23" s="74"/>
      <c r="F23" s="74"/>
      <c r="G23" s="74"/>
      <c r="H23" s="74"/>
      <c r="I23" s="87"/>
      <c r="J23" s="87"/>
      <c r="K23" s="87"/>
      <c r="L23" s="87"/>
      <c r="M23" s="87"/>
    </row>
    <row r="24" spans="1:14" s="69" customFormat="1" ht="15.75" thickBot="1" x14ac:dyDescent="0.3">
      <c r="A24" s="88">
        <v>1</v>
      </c>
      <c r="C24" s="12">
        <f>+F22*80%</f>
        <v>248</v>
      </c>
      <c r="D24" s="89"/>
      <c r="E24" s="90">
        <f>E22</f>
        <v>872465984</v>
      </c>
      <c r="F24" s="91"/>
      <c r="G24" s="91"/>
      <c r="H24" s="91"/>
      <c r="I24" s="92"/>
      <c r="J24" s="92"/>
      <c r="K24" s="92"/>
      <c r="L24" s="92"/>
      <c r="M24" s="92"/>
    </row>
    <row r="25" spans="1:14" s="69" customFormat="1" x14ac:dyDescent="0.25">
      <c r="A25" s="114"/>
      <c r="C25" s="15"/>
      <c r="D25" s="78"/>
      <c r="E25" s="115"/>
      <c r="F25" s="91"/>
      <c r="G25" s="91"/>
      <c r="H25" s="91"/>
      <c r="I25" s="92"/>
      <c r="J25" s="92"/>
      <c r="K25" s="92"/>
      <c r="L25" s="92"/>
      <c r="M25" s="92"/>
    </row>
    <row r="26" spans="1:14" s="69" customFormat="1" x14ac:dyDescent="0.25">
      <c r="A26" s="114"/>
      <c r="C26" s="15"/>
      <c r="D26" s="78"/>
      <c r="E26" s="115"/>
      <c r="F26" s="91"/>
      <c r="G26" s="91"/>
      <c r="H26" s="91"/>
      <c r="I26" s="92"/>
      <c r="J26" s="92"/>
      <c r="K26" s="92"/>
      <c r="L26" s="92"/>
      <c r="M26" s="92"/>
    </row>
    <row r="27" spans="1:14" s="69" customFormat="1" x14ac:dyDescent="0.25">
      <c r="A27" s="114"/>
      <c r="B27" s="93" t="s">
        <v>121</v>
      </c>
      <c r="C27" s="163"/>
      <c r="D27" s="163"/>
      <c r="E27" s="163"/>
      <c r="F27" s="163"/>
      <c r="G27" s="163"/>
      <c r="H27" s="163"/>
      <c r="I27" s="72"/>
      <c r="J27" s="72"/>
      <c r="K27" s="72"/>
      <c r="L27" s="72"/>
      <c r="M27" s="72"/>
      <c r="N27" s="73"/>
    </row>
    <row r="28" spans="1:14" s="69" customFormat="1" x14ac:dyDescent="0.25">
      <c r="A28" s="114"/>
      <c r="B28" s="163"/>
      <c r="C28" s="163"/>
      <c r="D28" s="163"/>
      <c r="E28" s="163"/>
      <c r="F28" s="163"/>
      <c r="G28" s="163"/>
      <c r="H28" s="163"/>
      <c r="I28" s="72"/>
      <c r="J28" s="72"/>
      <c r="K28" s="72"/>
      <c r="L28" s="72"/>
      <c r="M28" s="72"/>
      <c r="N28" s="73"/>
    </row>
    <row r="29" spans="1:14" s="69" customFormat="1" x14ac:dyDescent="0.25">
      <c r="A29" s="114"/>
      <c r="B29" s="164" t="s">
        <v>32</v>
      </c>
      <c r="C29" s="164" t="s">
        <v>122</v>
      </c>
      <c r="D29" s="164" t="s">
        <v>123</v>
      </c>
      <c r="E29" s="163"/>
      <c r="F29" s="163"/>
      <c r="G29" s="163"/>
      <c r="H29" s="163"/>
      <c r="I29" s="72"/>
      <c r="J29" s="72"/>
      <c r="K29" s="72"/>
      <c r="L29" s="72"/>
      <c r="M29" s="72"/>
      <c r="N29" s="73"/>
    </row>
    <row r="30" spans="1:14" s="69" customFormat="1" x14ac:dyDescent="0.25">
      <c r="A30" s="114"/>
      <c r="B30" s="137" t="s">
        <v>124</v>
      </c>
      <c r="C30" s="199"/>
      <c r="D30" s="199" t="s">
        <v>147</v>
      </c>
      <c r="E30" s="163"/>
      <c r="F30" s="163"/>
      <c r="G30" s="163"/>
      <c r="H30" s="163"/>
      <c r="I30" s="72"/>
      <c r="J30" s="72"/>
      <c r="K30" s="72"/>
      <c r="L30" s="72"/>
      <c r="M30" s="72"/>
      <c r="N30" s="73"/>
    </row>
    <row r="31" spans="1:14" s="69" customFormat="1" x14ac:dyDescent="0.25">
      <c r="A31" s="114"/>
      <c r="B31" s="137" t="s">
        <v>125</v>
      </c>
      <c r="C31" s="199"/>
      <c r="D31" s="199" t="s">
        <v>147</v>
      </c>
      <c r="E31" s="163"/>
      <c r="F31" s="163"/>
      <c r="G31" s="163"/>
      <c r="H31" s="163"/>
      <c r="I31" s="72"/>
      <c r="J31" s="72"/>
      <c r="K31" s="72"/>
      <c r="L31" s="72"/>
      <c r="M31" s="72"/>
      <c r="N31" s="73"/>
    </row>
    <row r="32" spans="1:14" s="69" customFormat="1" x14ac:dyDescent="0.25">
      <c r="A32" s="114"/>
      <c r="B32" s="137" t="s">
        <v>126</v>
      </c>
      <c r="C32" s="199" t="s">
        <v>147</v>
      </c>
      <c r="D32" s="199"/>
      <c r="E32" s="163"/>
      <c r="F32" s="163"/>
      <c r="G32" s="163"/>
      <c r="H32" s="163"/>
      <c r="I32" s="72"/>
      <c r="J32" s="72"/>
      <c r="K32" s="72"/>
      <c r="L32" s="72"/>
      <c r="M32" s="72"/>
      <c r="N32" s="73"/>
    </row>
    <row r="33" spans="1:17" s="69" customFormat="1" x14ac:dyDescent="0.25">
      <c r="A33" s="114"/>
      <c r="B33" s="137" t="s">
        <v>127</v>
      </c>
      <c r="C33" s="199"/>
      <c r="D33" s="199" t="s">
        <v>147</v>
      </c>
      <c r="E33" s="163"/>
      <c r="F33" s="163"/>
      <c r="G33" s="163"/>
      <c r="H33" s="163"/>
      <c r="I33" s="72"/>
      <c r="J33" s="72"/>
      <c r="K33" s="72"/>
      <c r="L33" s="72"/>
      <c r="M33" s="72"/>
      <c r="N33" s="73"/>
    </row>
    <row r="34" spans="1:17" s="69" customFormat="1" x14ac:dyDescent="0.25">
      <c r="A34" s="114"/>
      <c r="B34" s="163"/>
      <c r="C34" s="163"/>
      <c r="D34" s="163"/>
      <c r="E34" s="163"/>
      <c r="F34" s="163"/>
      <c r="G34" s="163"/>
      <c r="H34" s="163"/>
      <c r="I34" s="72"/>
      <c r="J34" s="72"/>
      <c r="K34" s="72"/>
      <c r="L34" s="72"/>
      <c r="M34" s="72"/>
      <c r="N34" s="73"/>
    </row>
    <row r="35" spans="1:17" s="69" customFormat="1" x14ac:dyDescent="0.25">
      <c r="A35" s="114"/>
      <c r="B35" s="163"/>
      <c r="C35" s="163"/>
      <c r="D35" s="163"/>
      <c r="E35" s="163"/>
      <c r="F35" s="163"/>
      <c r="G35" s="163"/>
      <c r="H35" s="163"/>
      <c r="I35" s="72"/>
      <c r="J35" s="72"/>
      <c r="K35" s="72"/>
      <c r="L35" s="72"/>
      <c r="M35" s="72"/>
      <c r="N35" s="73"/>
    </row>
    <row r="36" spans="1:17" s="69" customFormat="1" x14ac:dyDescent="0.25">
      <c r="A36" s="114"/>
      <c r="B36" s="93" t="s">
        <v>128</v>
      </c>
      <c r="C36" s="163"/>
      <c r="D36" s="163"/>
      <c r="E36" s="163"/>
      <c r="F36" s="163"/>
      <c r="G36" s="163"/>
      <c r="H36" s="163"/>
      <c r="I36" s="72"/>
      <c r="J36" s="72"/>
      <c r="K36" s="72"/>
      <c r="L36" s="72"/>
      <c r="M36" s="72"/>
      <c r="N36" s="73"/>
    </row>
    <row r="37" spans="1:17" s="69" customFormat="1" x14ac:dyDescent="0.25">
      <c r="A37" s="114"/>
      <c r="B37" s="163"/>
      <c r="C37" s="163"/>
      <c r="D37" s="163"/>
      <c r="E37" s="163"/>
      <c r="F37" s="163"/>
      <c r="G37" s="163"/>
      <c r="H37" s="163"/>
      <c r="I37" s="72"/>
      <c r="J37" s="72"/>
      <c r="K37" s="72"/>
      <c r="L37" s="72"/>
      <c r="M37" s="72"/>
      <c r="N37" s="73"/>
    </row>
    <row r="38" spans="1:17" s="69" customFormat="1" x14ac:dyDescent="0.25">
      <c r="A38" s="114"/>
      <c r="B38" s="163"/>
      <c r="C38" s="163"/>
      <c r="D38" s="163"/>
      <c r="E38" s="163"/>
      <c r="F38" s="163"/>
      <c r="G38" s="163"/>
      <c r="H38" s="163"/>
      <c r="I38" s="72"/>
      <c r="J38" s="72"/>
      <c r="K38" s="72"/>
      <c r="L38" s="72"/>
      <c r="M38" s="72"/>
      <c r="N38" s="73"/>
    </row>
    <row r="39" spans="1:17" s="69" customFormat="1" x14ac:dyDescent="0.25">
      <c r="A39" s="114"/>
      <c r="B39" s="164" t="s">
        <v>32</v>
      </c>
      <c r="C39" s="164" t="s">
        <v>53</v>
      </c>
      <c r="D39" s="149" t="s">
        <v>47</v>
      </c>
      <c r="E39" s="149" t="s">
        <v>16</v>
      </c>
      <c r="F39" s="163"/>
      <c r="G39" s="163"/>
      <c r="H39" s="163"/>
      <c r="I39" s="72"/>
      <c r="J39" s="72"/>
      <c r="K39" s="72"/>
      <c r="L39" s="72"/>
      <c r="M39" s="72"/>
      <c r="N39" s="73"/>
    </row>
    <row r="40" spans="1:17" s="69" customFormat="1" ht="28.5" x14ac:dyDescent="0.25">
      <c r="A40" s="114"/>
      <c r="B40" s="165" t="s">
        <v>129</v>
      </c>
      <c r="C40" s="166">
        <v>40</v>
      </c>
      <c r="D40" s="112">
        <f>D140</f>
        <v>0</v>
      </c>
      <c r="E40" s="257">
        <f>+D40+D41</f>
        <v>35</v>
      </c>
      <c r="F40" s="163"/>
      <c r="G40" s="163"/>
      <c r="H40" s="163"/>
      <c r="I40" s="72"/>
      <c r="J40" s="72"/>
      <c r="K40" s="72"/>
      <c r="L40" s="72"/>
      <c r="M40" s="72"/>
      <c r="N40" s="73"/>
    </row>
    <row r="41" spans="1:17" s="69" customFormat="1" ht="42.75" x14ac:dyDescent="0.25">
      <c r="A41" s="114"/>
      <c r="B41" s="165" t="s">
        <v>130</v>
      </c>
      <c r="C41" s="166">
        <v>60</v>
      </c>
      <c r="D41" s="112">
        <f>D141</f>
        <v>35</v>
      </c>
      <c r="E41" s="258"/>
      <c r="F41" s="163"/>
      <c r="G41" s="163"/>
      <c r="H41" s="163"/>
      <c r="I41" s="72"/>
      <c r="J41" s="72"/>
      <c r="K41" s="72"/>
      <c r="L41" s="72"/>
      <c r="M41" s="72"/>
      <c r="N41" s="73"/>
    </row>
    <row r="42" spans="1:17" s="168" customFormat="1" x14ac:dyDescent="0.25">
      <c r="A42" s="167"/>
      <c r="C42" s="169"/>
      <c r="D42" s="170"/>
      <c r="E42" s="171"/>
      <c r="F42" s="172"/>
      <c r="G42" s="172"/>
      <c r="H42" s="172"/>
      <c r="I42" s="173"/>
      <c r="J42" s="173"/>
      <c r="K42" s="173"/>
      <c r="L42" s="173"/>
      <c r="M42" s="173"/>
    </row>
    <row r="43" spans="1:17" s="168" customFormat="1" x14ac:dyDescent="0.25">
      <c r="A43" s="167"/>
      <c r="C43" s="169"/>
      <c r="D43" s="170"/>
      <c r="E43" s="171"/>
      <c r="F43" s="172"/>
      <c r="G43" s="172"/>
      <c r="H43" s="172"/>
      <c r="I43" s="173"/>
      <c r="J43" s="173"/>
      <c r="K43" s="173"/>
      <c r="L43" s="173"/>
      <c r="M43" s="173"/>
    </row>
    <row r="44" spans="1:17" s="168" customFormat="1" ht="24" customHeight="1" x14ac:dyDescent="0.25">
      <c r="A44" s="167"/>
      <c r="C44" s="169"/>
      <c r="D44" s="170"/>
      <c r="E44" s="171"/>
      <c r="F44" s="172"/>
      <c r="G44" s="172"/>
      <c r="H44" s="172"/>
      <c r="I44" s="173"/>
      <c r="J44" s="173"/>
      <c r="K44" s="173"/>
      <c r="L44" s="173"/>
      <c r="M44" s="259" t="s">
        <v>34</v>
      </c>
      <c r="N44" s="259"/>
    </row>
    <row r="45" spans="1:17" s="168" customFormat="1" ht="27.75" customHeight="1" thickBot="1" x14ac:dyDescent="0.3">
      <c r="M45" s="260"/>
      <c r="N45" s="260"/>
    </row>
    <row r="46" spans="1:17" s="69" customFormat="1" x14ac:dyDescent="0.25">
      <c r="B46" s="93" t="s">
        <v>145</v>
      </c>
      <c r="M46" s="94"/>
      <c r="N46" s="94"/>
    </row>
    <row r="47" spans="1:17" s="69" customFormat="1" ht="15.75" thickBot="1" x14ac:dyDescent="0.3">
      <c r="M47" s="94"/>
      <c r="N47" s="94"/>
    </row>
    <row r="48" spans="1:17" s="72" customFormat="1" ht="109.5" customHeight="1" x14ac:dyDescent="0.25">
      <c r="B48" s="95" t="s">
        <v>131</v>
      </c>
      <c r="C48" s="95" t="s">
        <v>132</v>
      </c>
      <c r="D48" s="95" t="s">
        <v>133</v>
      </c>
      <c r="E48" s="95" t="s">
        <v>42</v>
      </c>
      <c r="F48" s="95" t="s">
        <v>22</v>
      </c>
      <c r="G48" s="95" t="s">
        <v>91</v>
      </c>
      <c r="H48" s="95" t="s">
        <v>17</v>
      </c>
      <c r="I48" s="95" t="s">
        <v>10</v>
      </c>
      <c r="J48" s="95" t="s">
        <v>30</v>
      </c>
      <c r="K48" s="95" t="s">
        <v>54</v>
      </c>
      <c r="L48" s="95" t="s">
        <v>20</v>
      </c>
      <c r="M48" s="96" t="s">
        <v>26</v>
      </c>
      <c r="N48" s="95" t="s">
        <v>134</v>
      </c>
      <c r="O48" s="95" t="s">
        <v>35</v>
      </c>
      <c r="P48" s="97" t="s">
        <v>11</v>
      </c>
      <c r="Q48" s="97" t="s">
        <v>19</v>
      </c>
    </row>
    <row r="49" spans="1:26" s="21" customFormat="1" ht="60" x14ac:dyDescent="0.25">
      <c r="A49" s="13">
        <v>1</v>
      </c>
      <c r="B49" s="22" t="s">
        <v>158</v>
      </c>
      <c r="C49" s="23" t="s">
        <v>158</v>
      </c>
      <c r="D49" s="22" t="s">
        <v>155</v>
      </c>
      <c r="E49" s="56" t="s">
        <v>232</v>
      </c>
      <c r="F49" s="18">
        <v>0</v>
      </c>
      <c r="G49" s="18">
        <v>0</v>
      </c>
      <c r="H49" s="18">
        <v>0</v>
      </c>
      <c r="I49" s="18">
        <v>0</v>
      </c>
      <c r="J49" s="18">
        <v>0</v>
      </c>
      <c r="K49" s="18">
        <v>0</v>
      </c>
      <c r="L49" s="18">
        <v>0</v>
      </c>
      <c r="M49" s="18">
        <v>0</v>
      </c>
      <c r="N49" s="18">
        <v>0</v>
      </c>
      <c r="O49" s="18">
        <v>0</v>
      </c>
      <c r="P49" s="9">
        <v>62</v>
      </c>
      <c r="Q49" s="50" t="s">
        <v>252</v>
      </c>
      <c r="R49" s="20"/>
      <c r="S49" s="20"/>
      <c r="T49" s="20"/>
      <c r="U49" s="20"/>
      <c r="V49" s="20"/>
      <c r="W49" s="20"/>
      <c r="X49" s="20"/>
      <c r="Y49" s="20"/>
      <c r="Z49" s="20"/>
    </row>
    <row r="50" spans="1:26" s="21" customFormat="1" x14ac:dyDescent="0.25">
      <c r="A50" s="13">
        <f>+A49+1</f>
        <v>2</v>
      </c>
      <c r="B50" s="22" t="s">
        <v>158</v>
      </c>
      <c r="C50" s="23" t="s">
        <v>158</v>
      </c>
      <c r="D50" s="22" t="s">
        <v>155</v>
      </c>
      <c r="E50" s="56" t="s">
        <v>234</v>
      </c>
      <c r="F50" s="18">
        <v>0</v>
      </c>
      <c r="G50" s="18">
        <v>0</v>
      </c>
      <c r="H50" s="18">
        <v>0</v>
      </c>
      <c r="I50" s="18">
        <v>0</v>
      </c>
      <c r="J50" s="18">
        <v>0</v>
      </c>
      <c r="K50" s="18">
        <v>0</v>
      </c>
      <c r="L50" s="18">
        <v>0</v>
      </c>
      <c r="M50" s="18">
        <v>0</v>
      </c>
      <c r="N50" s="18">
        <v>0</v>
      </c>
      <c r="O50" s="18">
        <v>0</v>
      </c>
      <c r="P50" s="9">
        <v>62</v>
      </c>
      <c r="Q50" s="50"/>
      <c r="R50" s="20"/>
      <c r="S50" s="20"/>
      <c r="T50" s="20"/>
      <c r="U50" s="20"/>
      <c r="V50" s="20"/>
      <c r="W50" s="20"/>
      <c r="X50" s="20"/>
      <c r="Y50" s="20"/>
      <c r="Z50" s="20"/>
    </row>
    <row r="51" spans="1:26" s="21" customFormat="1" x14ac:dyDescent="0.25">
      <c r="A51" s="13">
        <f t="shared" ref="A51" si="0">+A50+1</f>
        <v>3</v>
      </c>
      <c r="B51" s="22"/>
      <c r="C51" s="23"/>
      <c r="D51" s="23"/>
      <c r="E51" s="56"/>
      <c r="F51" s="18"/>
      <c r="G51" s="18"/>
      <c r="H51" s="19"/>
      <c r="I51" s="19"/>
      <c r="J51" s="19"/>
      <c r="K51" s="56"/>
      <c r="L51" s="56"/>
      <c r="M51" s="56"/>
      <c r="N51" s="17"/>
      <c r="O51" s="62"/>
      <c r="P51" s="9"/>
      <c r="Q51" s="50"/>
      <c r="R51" s="20"/>
      <c r="S51" s="20"/>
      <c r="T51" s="20"/>
      <c r="U51" s="20"/>
      <c r="V51" s="20"/>
      <c r="W51" s="20"/>
      <c r="X51" s="20"/>
      <c r="Y51" s="20"/>
      <c r="Z51" s="20"/>
    </row>
    <row r="52" spans="1:26" s="21" customFormat="1" x14ac:dyDescent="0.25">
      <c r="A52" s="13"/>
      <c r="B52" s="22"/>
      <c r="C52" s="23"/>
      <c r="D52" s="22"/>
      <c r="E52" s="56"/>
      <c r="F52" s="18"/>
      <c r="G52" s="58"/>
      <c r="H52" s="19"/>
      <c r="I52" s="19"/>
      <c r="J52" s="56"/>
      <c r="K52" s="56"/>
      <c r="L52" s="56"/>
      <c r="M52" s="56"/>
      <c r="N52" s="17"/>
      <c r="O52" s="62"/>
      <c r="P52" s="9"/>
      <c r="Q52" s="50"/>
      <c r="R52" s="20"/>
      <c r="S52" s="20"/>
      <c r="T52" s="20"/>
      <c r="U52" s="20"/>
      <c r="V52" s="20"/>
      <c r="W52" s="20"/>
      <c r="X52" s="20"/>
      <c r="Y52" s="20"/>
      <c r="Z52" s="20"/>
    </row>
    <row r="53" spans="1:26" s="21" customFormat="1" x14ac:dyDescent="0.25">
      <c r="A53" s="13"/>
      <c r="B53" s="55" t="s">
        <v>16</v>
      </c>
      <c r="C53" s="23"/>
      <c r="D53" s="22"/>
      <c r="E53" s="17"/>
      <c r="F53" s="18"/>
      <c r="G53" s="18"/>
      <c r="H53" s="18"/>
      <c r="I53" s="19"/>
      <c r="J53" s="19"/>
      <c r="K53" s="24">
        <f>SUM(K49:K52)</f>
        <v>0</v>
      </c>
      <c r="L53" s="24">
        <f>SUM(L49:L52)</f>
        <v>0</v>
      </c>
      <c r="M53" s="57">
        <f>SUM(M49:M52)</f>
        <v>0</v>
      </c>
      <c r="N53" s="24">
        <f>SUM(N49:N52)</f>
        <v>0</v>
      </c>
      <c r="O53" s="9"/>
      <c r="P53" s="9"/>
      <c r="Q53" s="51"/>
    </row>
    <row r="54" spans="1:26" s="98" customFormat="1" x14ac:dyDescent="0.25">
      <c r="E54" s="99"/>
    </row>
    <row r="55" spans="1:26" s="98" customFormat="1" x14ac:dyDescent="0.25">
      <c r="B55" s="261" t="s">
        <v>28</v>
      </c>
      <c r="C55" s="261" t="s">
        <v>27</v>
      </c>
      <c r="D55" s="263" t="s">
        <v>33</v>
      </c>
      <c r="E55" s="263"/>
    </row>
    <row r="56" spans="1:26" s="98" customFormat="1" x14ac:dyDescent="0.25">
      <c r="B56" s="262"/>
      <c r="C56" s="262"/>
      <c r="D56" s="134" t="s">
        <v>23</v>
      </c>
      <c r="E56" s="101" t="s">
        <v>24</v>
      </c>
    </row>
    <row r="57" spans="1:26" s="98" customFormat="1" ht="30.6" customHeight="1" x14ac:dyDescent="0.25">
      <c r="B57" s="102" t="s">
        <v>21</v>
      </c>
      <c r="C57" s="103">
        <f>+K53</f>
        <v>0</v>
      </c>
      <c r="D57" s="104"/>
      <c r="E57" s="104" t="s">
        <v>147</v>
      </c>
      <c r="F57" s="105"/>
      <c r="G57" s="105"/>
      <c r="H57" s="105"/>
      <c r="I57" s="105"/>
      <c r="J57" s="105"/>
      <c r="K57" s="105"/>
      <c r="L57" s="105"/>
      <c r="M57" s="105"/>
    </row>
    <row r="58" spans="1:26" s="98" customFormat="1" ht="30" customHeight="1" x14ac:dyDescent="0.25">
      <c r="B58" s="102" t="s">
        <v>25</v>
      </c>
      <c r="C58" s="103">
        <f>+M53</f>
        <v>0</v>
      </c>
      <c r="D58" s="104"/>
      <c r="E58" s="104" t="s">
        <v>147</v>
      </c>
    </row>
    <row r="59" spans="1:26" s="175" customFormat="1" x14ac:dyDescent="0.25">
      <c r="B59" s="176"/>
      <c r="C59" s="264"/>
      <c r="D59" s="264"/>
      <c r="E59" s="264"/>
      <c r="F59" s="264"/>
      <c r="G59" s="264"/>
      <c r="H59" s="264"/>
      <c r="I59" s="264"/>
      <c r="J59" s="264"/>
      <c r="K59" s="264"/>
      <c r="L59" s="264"/>
      <c r="M59" s="264"/>
      <c r="N59" s="264"/>
    </row>
    <row r="60" spans="1:26" s="168" customFormat="1" ht="28.15" customHeight="1" thickBot="1" x14ac:dyDescent="0.3"/>
    <row r="61" spans="1:26" s="69" customFormat="1" ht="27" thickBot="1" x14ac:dyDescent="0.3">
      <c r="B61" s="265" t="s">
        <v>92</v>
      </c>
      <c r="C61" s="265"/>
      <c r="D61" s="265"/>
      <c r="E61" s="265"/>
      <c r="F61" s="265"/>
      <c r="G61" s="265"/>
      <c r="H61" s="265"/>
      <c r="I61" s="265"/>
      <c r="J61" s="265"/>
      <c r="K61" s="265"/>
      <c r="L61" s="265"/>
      <c r="M61" s="265"/>
      <c r="N61" s="265"/>
    </row>
    <row r="62" spans="1:26" s="69" customFormat="1" x14ac:dyDescent="0.25"/>
    <row r="63" spans="1:26" s="69" customFormat="1" x14ac:dyDescent="0.25"/>
    <row r="64" spans="1:26" s="69" customFormat="1" ht="109.5" customHeight="1" x14ac:dyDescent="0.25">
      <c r="B64" s="106" t="s">
        <v>135</v>
      </c>
      <c r="C64" s="107" t="s">
        <v>2</v>
      </c>
      <c r="D64" s="107" t="s">
        <v>94</v>
      </c>
      <c r="E64" s="107" t="s">
        <v>93</v>
      </c>
      <c r="F64" s="107" t="s">
        <v>95</v>
      </c>
      <c r="G64" s="107" t="s">
        <v>96</v>
      </c>
      <c r="H64" s="107" t="s">
        <v>97</v>
      </c>
      <c r="I64" s="107" t="s">
        <v>98</v>
      </c>
      <c r="J64" s="107" t="s">
        <v>99</v>
      </c>
      <c r="K64" s="107" t="s">
        <v>100</v>
      </c>
      <c r="L64" s="107" t="s">
        <v>101</v>
      </c>
      <c r="M64" s="108" t="s">
        <v>102</v>
      </c>
      <c r="N64" s="108" t="s">
        <v>103</v>
      </c>
      <c r="O64" s="266" t="s">
        <v>3</v>
      </c>
      <c r="P64" s="267"/>
      <c r="Q64" s="107" t="s">
        <v>18</v>
      </c>
    </row>
    <row r="65" spans="2:17" s="69" customFormat="1" ht="30" x14ac:dyDescent="0.25">
      <c r="B65" s="109" t="s">
        <v>153</v>
      </c>
      <c r="C65" s="109" t="s">
        <v>153</v>
      </c>
      <c r="D65" s="113" t="s">
        <v>166</v>
      </c>
      <c r="E65" s="110">
        <v>250</v>
      </c>
      <c r="F65" s="111" t="s">
        <v>150</v>
      </c>
      <c r="G65" s="111" t="s">
        <v>122</v>
      </c>
      <c r="H65" s="111" t="s">
        <v>150</v>
      </c>
      <c r="I65" s="111" t="s">
        <v>150</v>
      </c>
      <c r="J65" s="111" t="s">
        <v>122</v>
      </c>
      <c r="K65" s="111" t="s">
        <v>122</v>
      </c>
      <c r="L65" s="111" t="s">
        <v>122</v>
      </c>
      <c r="M65" s="111" t="s">
        <v>122</v>
      </c>
      <c r="N65" s="111" t="s">
        <v>122</v>
      </c>
      <c r="O65" s="249"/>
      <c r="P65" s="250"/>
      <c r="Q65" s="112" t="s">
        <v>122</v>
      </c>
    </row>
    <row r="66" spans="2:17" s="69" customFormat="1" x14ac:dyDescent="0.25">
      <c r="B66" s="109" t="s">
        <v>154</v>
      </c>
      <c r="C66" s="109" t="s">
        <v>152</v>
      </c>
      <c r="D66" s="113" t="s">
        <v>167</v>
      </c>
      <c r="E66" s="110">
        <v>300</v>
      </c>
      <c r="F66" s="111" t="s">
        <v>150</v>
      </c>
      <c r="G66" s="111" t="s">
        <v>150</v>
      </c>
      <c r="H66" s="111" t="s">
        <v>150</v>
      </c>
      <c r="I66" s="111" t="s">
        <v>122</v>
      </c>
      <c r="J66" s="111" t="s">
        <v>122</v>
      </c>
      <c r="K66" s="111" t="s">
        <v>122</v>
      </c>
      <c r="L66" s="111" t="s">
        <v>122</v>
      </c>
      <c r="M66" s="111" t="s">
        <v>122</v>
      </c>
      <c r="N66" s="111" t="s">
        <v>122</v>
      </c>
      <c r="O66" s="249"/>
      <c r="P66" s="250"/>
      <c r="Q66" s="112" t="s">
        <v>122</v>
      </c>
    </row>
    <row r="67" spans="2:17" s="69" customFormat="1" x14ac:dyDescent="0.25">
      <c r="B67" s="109"/>
      <c r="C67" s="109"/>
      <c r="D67" s="110"/>
      <c r="E67" s="110"/>
      <c r="F67" s="111"/>
      <c r="G67" s="111"/>
      <c r="H67" s="111"/>
      <c r="I67" s="111"/>
      <c r="J67" s="111"/>
      <c r="K67" s="111"/>
      <c r="L67" s="111"/>
      <c r="M67" s="111"/>
      <c r="N67" s="111"/>
      <c r="O67" s="249"/>
      <c r="P67" s="250"/>
      <c r="Q67" s="112"/>
    </row>
    <row r="68" spans="2:17" s="69" customFormat="1" x14ac:dyDescent="0.25">
      <c r="B68" s="109"/>
      <c r="C68" s="109"/>
      <c r="D68" s="110"/>
      <c r="E68" s="110"/>
      <c r="F68" s="111"/>
      <c r="G68" s="111"/>
      <c r="H68" s="111"/>
      <c r="I68" s="111"/>
      <c r="J68" s="111"/>
      <c r="K68" s="111"/>
      <c r="L68" s="111"/>
      <c r="M68" s="111"/>
      <c r="N68" s="111"/>
      <c r="O68" s="249"/>
      <c r="P68" s="250"/>
      <c r="Q68" s="112"/>
    </row>
    <row r="69" spans="2:17" s="69" customFormat="1" x14ac:dyDescent="0.25">
      <c r="B69" s="109"/>
      <c r="C69" s="109"/>
      <c r="D69" s="110"/>
      <c r="E69" s="110"/>
      <c r="F69" s="111"/>
      <c r="G69" s="111"/>
      <c r="H69" s="111"/>
      <c r="I69" s="111"/>
      <c r="J69" s="111"/>
      <c r="K69" s="111"/>
      <c r="L69" s="111"/>
      <c r="M69" s="111"/>
      <c r="N69" s="111"/>
      <c r="O69" s="249"/>
      <c r="P69" s="250"/>
      <c r="Q69" s="112"/>
    </row>
    <row r="70" spans="2:17" s="69" customFormat="1" x14ac:dyDescent="0.25">
      <c r="B70" s="109"/>
      <c r="C70" s="109"/>
      <c r="D70" s="110"/>
      <c r="E70" s="110"/>
      <c r="F70" s="111"/>
      <c r="G70" s="111"/>
      <c r="H70" s="111"/>
      <c r="I70" s="111"/>
      <c r="J70" s="111"/>
      <c r="K70" s="111"/>
      <c r="L70" s="111"/>
      <c r="M70" s="111"/>
      <c r="N70" s="111"/>
      <c r="O70" s="249"/>
      <c r="P70" s="250"/>
      <c r="Q70" s="112"/>
    </row>
    <row r="71" spans="2:17" s="69" customFormat="1" x14ac:dyDescent="0.25">
      <c r="B71" s="69" t="s">
        <v>1</v>
      </c>
    </row>
    <row r="72" spans="2:17" s="69" customFormat="1" x14ac:dyDescent="0.25">
      <c r="B72" s="69" t="s">
        <v>36</v>
      </c>
    </row>
    <row r="73" spans="2:17" s="69" customFormat="1" x14ac:dyDescent="0.25">
      <c r="B73" s="69" t="s">
        <v>55</v>
      </c>
    </row>
    <row r="74" spans="2:17" s="168" customFormat="1" x14ac:dyDescent="0.25"/>
    <row r="75" spans="2:17" s="168" customFormat="1" ht="15.75" thickBot="1" x14ac:dyDescent="0.3"/>
    <row r="76" spans="2:17" s="69" customFormat="1" ht="27" thickBot="1" x14ac:dyDescent="0.3">
      <c r="B76" s="268" t="s">
        <v>37</v>
      </c>
      <c r="C76" s="269"/>
      <c r="D76" s="269"/>
      <c r="E76" s="269"/>
      <c r="F76" s="269"/>
      <c r="G76" s="269"/>
      <c r="H76" s="269"/>
      <c r="I76" s="269"/>
      <c r="J76" s="269"/>
      <c r="K76" s="269"/>
      <c r="L76" s="269"/>
      <c r="M76" s="269"/>
      <c r="N76" s="270"/>
    </row>
    <row r="77" spans="2:17" s="69" customFormat="1" x14ac:dyDescent="0.25"/>
    <row r="78" spans="2:17" s="69" customFormat="1" x14ac:dyDescent="0.25"/>
    <row r="79" spans="2:17" s="69" customFormat="1" x14ac:dyDescent="0.25"/>
    <row r="80" spans="2:17" s="69" customFormat="1" x14ac:dyDescent="0.25"/>
    <row r="81" spans="2:17" s="69" customFormat="1" ht="76.5" customHeight="1" x14ac:dyDescent="0.25">
      <c r="B81" s="106" t="s">
        <v>0</v>
      </c>
      <c r="C81" s="106" t="s">
        <v>38</v>
      </c>
      <c r="D81" s="106" t="s">
        <v>39</v>
      </c>
      <c r="E81" s="106" t="s">
        <v>104</v>
      </c>
      <c r="F81" s="106" t="s">
        <v>106</v>
      </c>
      <c r="G81" s="106" t="s">
        <v>107</v>
      </c>
      <c r="H81" s="106" t="s">
        <v>108</v>
      </c>
      <c r="I81" s="106" t="s">
        <v>105</v>
      </c>
      <c r="J81" s="266" t="s">
        <v>109</v>
      </c>
      <c r="K81" s="271"/>
      <c r="L81" s="267"/>
      <c r="M81" s="106" t="s">
        <v>110</v>
      </c>
      <c r="N81" s="106" t="s">
        <v>195</v>
      </c>
      <c r="O81" s="106" t="s">
        <v>196</v>
      </c>
      <c r="P81" s="266" t="s">
        <v>3</v>
      </c>
      <c r="Q81" s="267"/>
    </row>
    <row r="82" spans="2:17" s="69" customFormat="1" ht="108.75" customHeight="1" x14ac:dyDescent="0.25">
      <c r="B82" s="140" t="s">
        <v>40</v>
      </c>
      <c r="C82" s="141" t="s">
        <v>253</v>
      </c>
      <c r="D82" s="140" t="s">
        <v>254</v>
      </c>
      <c r="E82" s="109">
        <v>40799713</v>
      </c>
      <c r="F82" s="140" t="s">
        <v>255</v>
      </c>
      <c r="G82" s="140" t="s">
        <v>180</v>
      </c>
      <c r="H82" s="148">
        <v>40564</v>
      </c>
      <c r="I82" s="110" t="s">
        <v>173</v>
      </c>
      <c r="J82" s="143" t="s">
        <v>264</v>
      </c>
      <c r="K82" s="144" t="s">
        <v>265</v>
      </c>
      <c r="L82" s="144" t="s">
        <v>266</v>
      </c>
      <c r="M82" s="137" t="s">
        <v>122</v>
      </c>
      <c r="N82" s="137" t="s">
        <v>122</v>
      </c>
      <c r="O82" s="137" t="s">
        <v>123</v>
      </c>
      <c r="P82" s="272" t="s">
        <v>222</v>
      </c>
      <c r="Q82" s="272"/>
    </row>
    <row r="83" spans="2:17" s="69" customFormat="1" ht="108.75" customHeight="1" x14ac:dyDescent="0.25">
      <c r="B83" s="140" t="s">
        <v>40</v>
      </c>
      <c r="C83" s="141" t="s">
        <v>253</v>
      </c>
      <c r="D83" s="140" t="s">
        <v>256</v>
      </c>
      <c r="E83" s="109">
        <v>56074911</v>
      </c>
      <c r="F83" s="140" t="s">
        <v>171</v>
      </c>
      <c r="G83" s="140" t="s">
        <v>257</v>
      </c>
      <c r="H83" s="148">
        <v>38708</v>
      </c>
      <c r="I83" s="110" t="s">
        <v>173</v>
      </c>
      <c r="J83" s="146" t="s">
        <v>221</v>
      </c>
      <c r="K83" s="147" t="s">
        <v>219</v>
      </c>
      <c r="L83" s="147" t="s">
        <v>220</v>
      </c>
      <c r="M83" s="137" t="s">
        <v>122</v>
      </c>
      <c r="N83" s="137" t="s">
        <v>122</v>
      </c>
      <c r="O83" s="137" t="s">
        <v>123</v>
      </c>
      <c r="P83" s="272" t="s">
        <v>222</v>
      </c>
      <c r="Q83" s="272"/>
    </row>
    <row r="84" spans="2:17" s="69" customFormat="1" ht="72" customHeight="1" x14ac:dyDescent="0.25">
      <c r="B84" s="140" t="s">
        <v>41</v>
      </c>
      <c r="C84" s="141" t="s">
        <v>253</v>
      </c>
      <c r="D84" s="140" t="s">
        <v>227</v>
      </c>
      <c r="E84" s="109">
        <v>1122398021</v>
      </c>
      <c r="F84" s="109" t="s">
        <v>148</v>
      </c>
      <c r="G84" s="109" t="s">
        <v>149</v>
      </c>
      <c r="H84" s="148">
        <v>40986</v>
      </c>
      <c r="I84" s="110" t="s">
        <v>228</v>
      </c>
      <c r="J84" s="140" t="s">
        <v>229</v>
      </c>
      <c r="K84" s="113" t="s">
        <v>230</v>
      </c>
      <c r="L84" s="113" t="s">
        <v>231</v>
      </c>
      <c r="M84" s="137" t="s">
        <v>122</v>
      </c>
      <c r="N84" s="137" t="s">
        <v>122</v>
      </c>
      <c r="O84" s="137" t="s">
        <v>123</v>
      </c>
      <c r="P84" s="273" t="s">
        <v>222</v>
      </c>
      <c r="Q84" s="273"/>
    </row>
    <row r="85" spans="2:17" s="69" customFormat="1" ht="59.25" customHeight="1" x14ac:dyDescent="0.25">
      <c r="B85" s="140" t="s">
        <v>41</v>
      </c>
      <c r="C85" s="141" t="s">
        <v>253</v>
      </c>
      <c r="D85" s="210" t="s">
        <v>258</v>
      </c>
      <c r="E85" s="109">
        <v>26987942</v>
      </c>
      <c r="F85" s="109" t="s">
        <v>261</v>
      </c>
      <c r="G85" s="140" t="s">
        <v>260</v>
      </c>
      <c r="H85" s="148">
        <v>38527</v>
      </c>
      <c r="I85" s="110" t="s">
        <v>156</v>
      </c>
      <c r="J85" s="146" t="s">
        <v>262</v>
      </c>
      <c r="K85" s="147" t="s">
        <v>263</v>
      </c>
      <c r="L85" s="147" t="s">
        <v>259</v>
      </c>
      <c r="M85" s="137" t="s">
        <v>122</v>
      </c>
      <c r="N85" s="137" t="s">
        <v>122</v>
      </c>
      <c r="O85" s="137" t="s">
        <v>123</v>
      </c>
      <c r="P85" s="273" t="s">
        <v>343</v>
      </c>
      <c r="Q85" s="273"/>
    </row>
    <row r="86" spans="2:17" s="69" customFormat="1" x14ac:dyDescent="0.25">
      <c r="B86" s="140"/>
      <c r="C86" s="141"/>
      <c r="D86" s="140"/>
      <c r="E86" s="109"/>
      <c r="F86" s="109"/>
      <c r="G86" s="109"/>
      <c r="H86" s="148"/>
      <c r="I86" s="110"/>
      <c r="J86" s="140"/>
      <c r="K86" s="113"/>
      <c r="L86" s="113"/>
      <c r="M86" s="137"/>
      <c r="N86" s="137"/>
      <c r="O86" s="137"/>
      <c r="P86" s="273"/>
      <c r="Q86" s="273"/>
    </row>
    <row r="87" spans="2:17" s="168" customFormat="1" x14ac:dyDescent="0.25"/>
    <row r="88" spans="2:17" s="168" customFormat="1" ht="15.75" thickBot="1" x14ac:dyDescent="0.3"/>
    <row r="89" spans="2:17" s="69" customFormat="1" ht="27" thickBot="1" x14ac:dyDescent="0.3">
      <c r="B89" s="268" t="s">
        <v>43</v>
      </c>
      <c r="C89" s="269"/>
      <c r="D89" s="269"/>
      <c r="E89" s="269"/>
      <c r="F89" s="269"/>
      <c r="G89" s="269"/>
      <c r="H89" s="269"/>
      <c r="I89" s="269"/>
      <c r="J89" s="269"/>
      <c r="K89" s="269"/>
      <c r="L89" s="269"/>
      <c r="M89" s="269"/>
      <c r="N89" s="270"/>
    </row>
    <row r="90" spans="2:17" s="69" customFormat="1" x14ac:dyDescent="0.25"/>
    <row r="91" spans="2:17" s="69" customFormat="1" x14ac:dyDescent="0.25"/>
    <row r="92" spans="2:17" s="69" customFormat="1" ht="46.15" customHeight="1" x14ac:dyDescent="0.25">
      <c r="B92" s="107" t="s">
        <v>32</v>
      </c>
      <c r="C92" s="107" t="s">
        <v>178</v>
      </c>
      <c r="D92" s="266" t="s">
        <v>3</v>
      </c>
      <c r="E92" s="267"/>
    </row>
    <row r="93" spans="2:17" s="69" customFormat="1" ht="60" customHeight="1" x14ac:dyDescent="0.25">
      <c r="B93" s="136" t="s">
        <v>111</v>
      </c>
      <c r="C93" s="137" t="s">
        <v>122</v>
      </c>
      <c r="D93" s="273" t="s">
        <v>345</v>
      </c>
      <c r="E93" s="273"/>
    </row>
    <row r="94" spans="2:17" s="168" customFormat="1" x14ac:dyDescent="0.25"/>
    <row r="95" spans="2:17" s="168" customFormat="1" x14ac:dyDescent="0.25"/>
    <row r="96" spans="2:17" s="69" customFormat="1" ht="26.25" x14ac:dyDescent="0.25">
      <c r="B96" s="247" t="s">
        <v>57</v>
      </c>
      <c r="C96" s="248"/>
      <c r="D96" s="248"/>
      <c r="E96" s="248"/>
      <c r="F96" s="248"/>
      <c r="G96" s="248"/>
      <c r="H96" s="248"/>
      <c r="I96" s="248"/>
      <c r="J96" s="248"/>
      <c r="K96" s="248"/>
      <c r="L96" s="248"/>
      <c r="M96" s="248"/>
      <c r="N96" s="248"/>
      <c r="O96" s="248"/>
      <c r="P96" s="248"/>
    </row>
    <row r="97" spans="1:26" s="168" customFormat="1" x14ac:dyDescent="0.25"/>
    <row r="98" spans="1:26" s="168" customFormat="1" ht="15.75" thickBot="1" x14ac:dyDescent="0.3"/>
    <row r="99" spans="1:26" s="69" customFormat="1" ht="27" thickBot="1" x14ac:dyDescent="0.3">
      <c r="B99" s="268" t="s">
        <v>49</v>
      </c>
      <c r="C99" s="269"/>
      <c r="D99" s="269"/>
      <c r="E99" s="269"/>
      <c r="F99" s="269"/>
      <c r="G99" s="269"/>
      <c r="H99" s="269"/>
      <c r="I99" s="269"/>
      <c r="J99" s="269"/>
      <c r="K99" s="269"/>
      <c r="L99" s="269"/>
      <c r="M99" s="269"/>
      <c r="N99" s="270"/>
    </row>
    <row r="100" spans="1:26" s="69" customFormat="1" x14ac:dyDescent="0.25"/>
    <row r="101" spans="1:26" s="69" customFormat="1" x14ac:dyDescent="0.25"/>
    <row r="102" spans="1:26" s="69" customFormat="1" ht="15.75" thickBot="1" x14ac:dyDescent="0.3">
      <c r="M102" s="94"/>
      <c r="N102" s="94"/>
    </row>
    <row r="103" spans="1:26" s="72" customFormat="1" ht="109.5" customHeight="1" x14ac:dyDescent="0.25">
      <c r="B103" s="95" t="s">
        <v>131</v>
      </c>
      <c r="C103" s="95" t="s">
        <v>132</v>
      </c>
      <c r="D103" s="95" t="s">
        <v>133</v>
      </c>
      <c r="E103" s="95" t="s">
        <v>42</v>
      </c>
      <c r="F103" s="95" t="s">
        <v>22</v>
      </c>
      <c r="G103" s="95" t="s">
        <v>91</v>
      </c>
      <c r="H103" s="95" t="s">
        <v>17</v>
      </c>
      <c r="I103" s="95" t="s">
        <v>10</v>
      </c>
      <c r="J103" s="95" t="s">
        <v>30</v>
      </c>
      <c r="K103" s="95" t="s">
        <v>54</v>
      </c>
      <c r="L103" s="95" t="s">
        <v>20</v>
      </c>
      <c r="M103" s="96" t="s">
        <v>26</v>
      </c>
      <c r="N103" s="95" t="s">
        <v>134</v>
      </c>
      <c r="O103" s="95" t="s">
        <v>35</v>
      </c>
      <c r="P103" s="97" t="s">
        <v>11</v>
      </c>
      <c r="Q103" s="97" t="s">
        <v>19</v>
      </c>
    </row>
    <row r="104" spans="1:26" s="21" customFormat="1" ht="216.75" customHeight="1" x14ac:dyDescent="0.25">
      <c r="A104" s="13">
        <v>1</v>
      </c>
      <c r="B104" s="22" t="s">
        <v>158</v>
      </c>
      <c r="C104" s="23">
        <v>0</v>
      </c>
      <c r="D104" s="22" t="s">
        <v>248</v>
      </c>
      <c r="E104" s="56">
        <v>0</v>
      </c>
      <c r="F104" s="18">
        <v>0</v>
      </c>
      <c r="G104" s="58">
        <v>0</v>
      </c>
      <c r="H104" s="56">
        <v>0</v>
      </c>
      <c r="I104" s="56">
        <v>0</v>
      </c>
      <c r="J104" s="56">
        <v>0</v>
      </c>
      <c r="K104" s="56">
        <v>0</v>
      </c>
      <c r="L104" s="56">
        <v>0</v>
      </c>
      <c r="M104" s="56">
        <v>0</v>
      </c>
      <c r="N104" s="17">
        <v>0</v>
      </c>
      <c r="O104" s="62">
        <v>0</v>
      </c>
      <c r="P104" s="9">
        <v>0</v>
      </c>
      <c r="Q104" s="50" t="s">
        <v>249</v>
      </c>
      <c r="R104" s="20"/>
      <c r="S104" s="20"/>
      <c r="T104" s="20"/>
      <c r="U104" s="20"/>
      <c r="V104" s="20"/>
      <c r="W104" s="20"/>
      <c r="X104" s="20"/>
      <c r="Y104" s="20"/>
      <c r="Z104" s="20"/>
    </row>
    <row r="105" spans="1:26" s="21" customFormat="1" x14ac:dyDescent="0.25">
      <c r="A105" s="13">
        <f>+A104+1</f>
        <v>2</v>
      </c>
      <c r="B105" s="22"/>
      <c r="C105" s="23"/>
      <c r="D105" s="22"/>
      <c r="E105" s="56"/>
      <c r="F105" s="18"/>
      <c r="G105" s="58"/>
      <c r="H105" s="56"/>
      <c r="I105" s="56"/>
      <c r="J105" s="56"/>
      <c r="K105" s="56"/>
      <c r="L105" s="56"/>
      <c r="M105" s="56"/>
      <c r="N105" s="17"/>
      <c r="O105" s="62"/>
      <c r="P105" s="9"/>
      <c r="Q105" s="50"/>
      <c r="R105" s="20"/>
      <c r="S105" s="20"/>
      <c r="T105" s="20"/>
      <c r="U105" s="20"/>
      <c r="V105" s="20"/>
      <c r="W105" s="20"/>
      <c r="X105" s="20"/>
      <c r="Y105" s="20"/>
      <c r="Z105" s="20"/>
    </row>
    <row r="106" spans="1:26" s="21" customFormat="1" x14ac:dyDescent="0.25">
      <c r="A106" s="13">
        <f t="shared" ref="A106" si="1">+A105+1</f>
        <v>3</v>
      </c>
      <c r="B106" s="22"/>
      <c r="C106" s="23"/>
      <c r="D106" s="23"/>
      <c r="E106" s="56"/>
      <c r="F106" s="18"/>
      <c r="G106" s="58"/>
      <c r="H106" s="56"/>
      <c r="I106" s="56"/>
      <c r="J106" s="56"/>
      <c r="K106" s="56"/>
      <c r="L106" s="56"/>
      <c r="M106" s="56"/>
      <c r="N106" s="17"/>
      <c r="O106" s="62"/>
      <c r="P106" s="9"/>
      <c r="Q106" s="50"/>
      <c r="R106" s="20"/>
      <c r="S106" s="20"/>
      <c r="T106" s="20"/>
      <c r="U106" s="20"/>
      <c r="V106" s="20"/>
      <c r="W106" s="20"/>
      <c r="X106" s="20"/>
      <c r="Y106" s="20"/>
      <c r="Z106" s="20"/>
    </row>
    <row r="107" spans="1:26" s="21" customFormat="1" x14ac:dyDescent="0.25">
      <c r="A107" s="13">
        <v>4</v>
      </c>
      <c r="B107" s="22"/>
      <c r="C107" s="23"/>
      <c r="D107" s="22"/>
      <c r="E107" s="56"/>
      <c r="F107" s="18"/>
      <c r="G107" s="58"/>
      <c r="H107" s="56"/>
      <c r="I107" s="56"/>
      <c r="J107" s="56"/>
      <c r="K107" s="56"/>
      <c r="L107" s="56"/>
      <c r="M107" s="56"/>
      <c r="N107" s="17"/>
      <c r="O107" s="62"/>
      <c r="P107" s="9"/>
      <c r="Q107" s="50"/>
      <c r="R107" s="20"/>
      <c r="S107" s="20"/>
      <c r="T107" s="20"/>
      <c r="U107" s="20"/>
      <c r="V107" s="20"/>
      <c r="W107" s="20"/>
      <c r="X107" s="20"/>
      <c r="Y107" s="20"/>
      <c r="Z107" s="20"/>
    </row>
    <row r="108" spans="1:26" s="21" customFormat="1" x14ac:dyDescent="0.25">
      <c r="A108" s="13">
        <v>5</v>
      </c>
      <c r="B108" s="22"/>
      <c r="C108" s="23"/>
      <c r="D108" s="22"/>
      <c r="E108" s="56"/>
      <c r="F108" s="18"/>
      <c r="G108" s="18"/>
      <c r="H108" s="18"/>
      <c r="I108" s="19"/>
      <c r="J108" s="19"/>
      <c r="K108" s="56"/>
      <c r="L108" s="56"/>
      <c r="M108" s="56"/>
      <c r="N108" s="17"/>
      <c r="O108" s="9"/>
      <c r="P108" s="9"/>
      <c r="Q108" s="50"/>
      <c r="R108" s="20"/>
      <c r="S108" s="20"/>
      <c r="T108" s="20"/>
      <c r="U108" s="20"/>
      <c r="V108" s="20"/>
      <c r="W108" s="20"/>
      <c r="X108" s="20"/>
      <c r="Y108" s="20"/>
      <c r="Z108" s="20"/>
    </row>
    <row r="109" spans="1:26" s="21" customFormat="1" x14ac:dyDescent="0.25">
      <c r="A109" s="13">
        <f t="shared" ref="A109" si="2">+A108+1</f>
        <v>6</v>
      </c>
      <c r="B109" s="22"/>
      <c r="C109" s="23"/>
      <c r="D109" s="22"/>
      <c r="E109" s="56"/>
      <c r="F109" s="18"/>
      <c r="G109" s="18"/>
      <c r="H109" s="18"/>
      <c r="I109" s="19"/>
      <c r="J109" s="19"/>
      <c r="K109" s="56"/>
      <c r="L109" s="56"/>
      <c r="M109" s="56"/>
      <c r="N109" s="17"/>
      <c r="O109" s="9"/>
      <c r="P109" s="9"/>
      <c r="Q109" s="50"/>
      <c r="R109" s="20"/>
      <c r="S109" s="20"/>
      <c r="T109" s="20"/>
      <c r="U109" s="20"/>
      <c r="V109" s="20"/>
      <c r="W109" s="20"/>
      <c r="X109" s="20"/>
      <c r="Y109" s="20"/>
      <c r="Z109" s="20"/>
    </row>
    <row r="110" spans="1:26" s="21" customFormat="1" x14ac:dyDescent="0.25">
      <c r="A110" s="13"/>
      <c r="B110" s="55" t="s">
        <v>16</v>
      </c>
      <c r="C110" s="23"/>
      <c r="D110" s="22"/>
      <c r="E110" s="17"/>
      <c r="F110" s="18"/>
      <c r="G110" s="18"/>
      <c r="H110" s="18"/>
      <c r="I110" s="19"/>
      <c r="J110" s="19"/>
      <c r="K110" s="24">
        <f>SUM(K104:K107)</f>
        <v>0</v>
      </c>
      <c r="L110" s="24">
        <f>SUM(L104:L107)</f>
        <v>0</v>
      </c>
      <c r="M110" s="156">
        <f>SUM(M104:M107)</f>
        <v>0</v>
      </c>
      <c r="N110" s="24">
        <f>SUM(N104:N107)</f>
        <v>0</v>
      </c>
      <c r="O110" s="9"/>
      <c r="P110" s="9"/>
      <c r="Q110" s="51"/>
    </row>
    <row r="111" spans="1:26" s="69" customFormat="1" x14ac:dyDescent="0.25">
      <c r="B111" s="98"/>
      <c r="C111" s="98"/>
      <c r="D111" s="98"/>
      <c r="E111" s="99"/>
      <c r="F111" s="98"/>
      <c r="G111" s="98"/>
      <c r="H111" s="98"/>
      <c r="I111" s="98"/>
      <c r="J111" s="98"/>
      <c r="K111" s="98"/>
      <c r="L111" s="98"/>
      <c r="M111" s="98"/>
      <c r="N111" s="98"/>
      <c r="O111" s="98"/>
      <c r="P111" s="98"/>
    </row>
    <row r="112" spans="1:26" s="69" customFormat="1" ht="18.75" x14ac:dyDescent="0.25">
      <c r="B112" s="102" t="s">
        <v>31</v>
      </c>
      <c r="C112" s="157">
        <f>+K110</f>
        <v>0</v>
      </c>
      <c r="H112" s="105"/>
      <c r="I112" s="105"/>
      <c r="J112" s="105"/>
      <c r="K112" s="105"/>
      <c r="L112" s="105"/>
      <c r="M112" s="105"/>
      <c r="N112" s="98"/>
      <c r="O112" s="98"/>
      <c r="P112" s="98"/>
    </row>
    <row r="113" spans="2:17" s="168" customFormat="1" ht="15.75" thickBot="1" x14ac:dyDescent="0.3"/>
    <row r="114" spans="2:17" s="69" customFormat="1" ht="37.15" customHeight="1" thickBot="1" x14ac:dyDescent="0.3">
      <c r="B114" s="158" t="s">
        <v>45</v>
      </c>
      <c r="C114" s="150" t="s">
        <v>46</v>
      </c>
      <c r="D114" s="158" t="s">
        <v>47</v>
      </c>
      <c r="E114" s="150" t="s">
        <v>50</v>
      </c>
    </row>
    <row r="115" spans="2:17" s="69" customFormat="1" ht="41.45" customHeight="1" x14ac:dyDescent="0.25">
      <c r="B115" s="159" t="s">
        <v>112</v>
      </c>
      <c r="C115" s="160">
        <v>20</v>
      </c>
      <c r="D115" s="160">
        <v>0</v>
      </c>
      <c r="E115" s="278">
        <f>+D115+D116+D117</f>
        <v>0</v>
      </c>
    </row>
    <row r="116" spans="2:17" s="69" customFormat="1" x14ac:dyDescent="0.25">
      <c r="B116" s="159" t="s">
        <v>113</v>
      </c>
      <c r="C116" s="161">
        <v>30</v>
      </c>
      <c r="D116" s="112">
        <v>0</v>
      </c>
      <c r="E116" s="279"/>
    </row>
    <row r="117" spans="2:17" s="69" customFormat="1" ht="15.75" thickBot="1" x14ac:dyDescent="0.3">
      <c r="B117" s="159" t="s">
        <v>114</v>
      </c>
      <c r="C117" s="162">
        <v>40</v>
      </c>
      <c r="D117" s="162">
        <v>0</v>
      </c>
      <c r="E117" s="280"/>
    </row>
    <row r="118" spans="2:17" s="168" customFormat="1" x14ac:dyDescent="0.25"/>
    <row r="119" spans="2:17" s="168" customFormat="1" ht="15.75" thickBot="1" x14ac:dyDescent="0.3"/>
    <row r="120" spans="2:17" s="69" customFormat="1" ht="27" thickBot="1" x14ac:dyDescent="0.3">
      <c r="B120" s="268" t="s">
        <v>146</v>
      </c>
      <c r="C120" s="269"/>
      <c r="D120" s="269"/>
      <c r="E120" s="269"/>
      <c r="F120" s="269"/>
      <c r="G120" s="269"/>
      <c r="H120" s="269"/>
      <c r="I120" s="269"/>
      <c r="J120" s="269"/>
      <c r="K120" s="269"/>
      <c r="L120" s="269"/>
      <c r="M120" s="269"/>
      <c r="N120" s="270"/>
    </row>
    <row r="121" spans="2:17" s="69" customFormat="1" x14ac:dyDescent="0.25"/>
    <row r="122" spans="2:17" s="69" customFormat="1" ht="76.5" customHeight="1" x14ac:dyDescent="0.25">
      <c r="B122" s="106" t="s">
        <v>0</v>
      </c>
      <c r="C122" s="106" t="s">
        <v>38</v>
      </c>
      <c r="D122" s="106" t="s">
        <v>39</v>
      </c>
      <c r="E122" s="106" t="s">
        <v>104</v>
      </c>
      <c r="F122" s="106" t="s">
        <v>106</v>
      </c>
      <c r="G122" s="106" t="s">
        <v>107</v>
      </c>
      <c r="H122" s="106" t="s">
        <v>108</v>
      </c>
      <c r="I122" s="106" t="s">
        <v>105</v>
      </c>
      <c r="J122" s="266" t="s">
        <v>109</v>
      </c>
      <c r="K122" s="271"/>
      <c r="L122" s="267"/>
      <c r="M122" s="106" t="s">
        <v>110</v>
      </c>
      <c r="N122" s="106" t="s">
        <v>195</v>
      </c>
      <c r="O122" s="106" t="s">
        <v>196</v>
      </c>
      <c r="P122" s="266" t="s">
        <v>3</v>
      </c>
      <c r="Q122" s="267"/>
    </row>
    <row r="123" spans="2:17" s="69" customFormat="1" ht="60.75" customHeight="1" x14ac:dyDescent="0.25">
      <c r="B123" s="140" t="s">
        <v>151</v>
      </c>
      <c r="C123" s="141" t="s">
        <v>174</v>
      </c>
      <c r="D123" s="140" t="s">
        <v>201</v>
      </c>
      <c r="E123" s="109">
        <v>56077561</v>
      </c>
      <c r="F123" s="140" t="s">
        <v>202</v>
      </c>
      <c r="G123" s="140" t="s">
        <v>204</v>
      </c>
      <c r="H123" s="145" t="s">
        <v>203</v>
      </c>
      <c r="I123" s="113" t="s">
        <v>173</v>
      </c>
      <c r="J123" s="143" t="s">
        <v>206</v>
      </c>
      <c r="K123" s="144" t="s">
        <v>207</v>
      </c>
      <c r="L123" s="144" t="s">
        <v>208</v>
      </c>
      <c r="M123" s="137" t="s">
        <v>122</v>
      </c>
      <c r="N123" s="137" t="s">
        <v>122</v>
      </c>
      <c r="O123" s="137" t="s">
        <v>123</v>
      </c>
      <c r="P123" s="272" t="s">
        <v>209</v>
      </c>
      <c r="Q123" s="272"/>
    </row>
    <row r="124" spans="2:17" s="69" customFormat="1" ht="60.75" customHeight="1" x14ac:dyDescent="0.25">
      <c r="B124" s="140" t="s">
        <v>118</v>
      </c>
      <c r="C124" s="141" t="s">
        <v>174</v>
      </c>
      <c r="D124" s="140" t="s">
        <v>210</v>
      </c>
      <c r="E124" s="109">
        <v>40797591</v>
      </c>
      <c r="F124" s="140" t="s">
        <v>212</v>
      </c>
      <c r="G124" s="140" t="s">
        <v>211</v>
      </c>
      <c r="H124" s="145">
        <v>40983</v>
      </c>
      <c r="I124" s="110" t="s">
        <v>173</v>
      </c>
      <c r="J124" s="146" t="s">
        <v>213</v>
      </c>
      <c r="K124" s="147" t="s">
        <v>214</v>
      </c>
      <c r="L124" s="147" t="s">
        <v>215</v>
      </c>
      <c r="M124" s="137" t="s">
        <v>122</v>
      </c>
      <c r="N124" s="137" t="s">
        <v>122</v>
      </c>
      <c r="O124" s="137" t="s">
        <v>122</v>
      </c>
      <c r="P124" s="273"/>
      <c r="Q124" s="273"/>
    </row>
    <row r="125" spans="2:17" s="69" customFormat="1" ht="33.6" customHeight="1" x14ac:dyDescent="0.25">
      <c r="B125" s="140" t="s">
        <v>119</v>
      </c>
      <c r="C125" s="141" t="s">
        <v>174</v>
      </c>
      <c r="D125" s="140" t="s">
        <v>189</v>
      </c>
      <c r="E125" s="109">
        <v>5152680</v>
      </c>
      <c r="F125" s="109" t="s">
        <v>190</v>
      </c>
      <c r="G125" s="140" t="s">
        <v>191</v>
      </c>
      <c r="H125" s="148">
        <v>30197</v>
      </c>
      <c r="I125" s="110">
        <v>8905</v>
      </c>
      <c r="J125" s="146" t="s">
        <v>194</v>
      </c>
      <c r="K125" s="147" t="s">
        <v>192</v>
      </c>
      <c r="L125" s="147" t="s">
        <v>193</v>
      </c>
      <c r="M125" s="137" t="s">
        <v>122</v>
      </c>
      <c r="N125" s="137" t="s">
        <v>122</v>
      </c>
      <c r="O125" s="137" t="s">
        <v>122</v>
      </c>
      <c r="P125" s="273"/>
      <c r="Q125" s="273"/>
    </row>
    <row r="126" spans="2:17" s="69" customFormat="1" x14ac:dyDescent="0.25"/>
    <row r="127" spans="2:17" s="69" customFormat="1" x14ac:dyDescent="0.25">
      <c r="G127" s="155"/>
    </row>
    <row r="128" spans="2:17" s="69" customFormat="1" ht="15.75" thickBot="1" x14ac:dyDescent="0.3"/>
    <row r="129" spans="2:7" s="69" customFormat="1" ht="54" customHeight="1" x14ac:dyDescent="0.25">
      <c r="B129" s="149" t="s">
        <v>32</v>
      </c>
      <c r="C129" s="149" t="s">
        <v>45</v>
      </c>
      <c r="D129" s="106" t="s">
        <v>46</v>
      </c>
      <c r="E129" s="149" t="s">
        <v>47</v>
      </c>
      <c r="F129" s="150" t="s">
        <v>51</v>
      </c>
      <c r="G129" s="151"/>
    </row>
    <row r="130" spans="2:7" s="69" customFormat="1" ht="120.75" customHeight="1" x14ac:dyDescent="0.2">
      <c r="B130" s="274" t="s">
        <v>48</v>
      </c>
      <c r="C130" s="152" t="s">
        <v>115</v>
      </c>
      <c r="D130" s="112">
        <v>25</v>
      </c>
      <c r="E130" s="112">
        <v>0</v>
      </c>
      <c r="F130" s="275">
        <f>+E130+E131+E132</f>
        <v>35</v>
      </c>
      <c r="G130" s="153"/>
    </row>
    <row r="131" spans="2:7" s="69" customFormat="1" ht="76.150000000000006" customHeight="1" x14ac:dyDescent="0.2">
      <c r="B131" s="274"/>
      <c r="C131" s="152" t="s">
        <v>116</v>
      </c>
      <c r="D131" s="154">
        <v>25</v>
      </c>
      <c r="E131" s="112">
        <v>25</v>
      </c>
      <c r="F131" s="276"/>
      <c r="G131" s="153"/>
    </row>
    <row r="132" spans="2:7" s="69" customFormat="1" ht="69" customHeight="1" x14ac:dyDescent="0.2">
      <c r="B132" s="274"/>
      <c r="C132" s="152" t="s">
        <v>117</v>
      </c>
      <c r="D132" s="112">
        <v>10</v>
      </c>
      <c r="E132" s="112">
        <v>10</v>
      </c>
      <c r="F132" s="277"/>
      <c r="G132" s="153"/>
    </row>
    <row r="133" spans="2:7" s="168" customFormat="1" x14ac:dyDescent="0.25">
      <c r="C133" s="174"/>
    </row>
    <row r="134" spans="2:7" s="168" customFormat="1" x14ac:dyDescent="0.25"/>
    <row r="135" spans="2:7" s="69" customFormat="1" x14ac:dyDescent="0.25"/>
    <row r="136" spans="2:7" s="69" customFormat="1" x14ac:dyDescent="0.25">
      <c r="B136" s="93" t="s">
        <v>52</v>
      </c>
    </row>
    <row r="137" spans="2:7" s="69" customFormat="1" x14ac:dyDescent="0.25"/>
    <row r="138" spans="2:7" s="69" customFormat="1" x14ac:dyDescent="0.25"/>
    <row r="139" spans="2:7" s="69" customFormat="1" x14ac:dyDescent="0.25">
      <c r="B139" s="164" t="s">
        <v>32</v>
      </c>
      <c r="C139" s="164" t="s">
        <v>53</v>
      </c>
      <c r="D139" s="149" t="s">
        <v>47</v>
      </c>
      <c r="E139" s="149" t="s">
        <v>16</v>
      </c>
    </row>
    <row r="140" spans="2:7" s="69" customFormat="1" ht="28.5" x14ac:dyDescent="0.25">
      <c r="B140" s="165" t="s">
        <v>236</v>
      </c>
      <c r="C140" s="166">
        <v>40</v>
      </c>
      <c r="D140" s="112">
        <f>+E115</f>
        <v>0</v>
      </c>
      <c r="E140" s="257">
        <f>+D140+D141</f>
        <v>35</v>
      </c>
    </row>
    <row r="141" spans="2:7" s="69" customFormat="1" ht="42.75" x14ac:dyDescent="0.25">
      <c r="B141" s="165" t="s">
        <v>237</v>
      </c>
      <c r="C141" s="166">
        <v>60</v>
      </c>
      <c r="D141" s="112">
        <f>+F130</f>
        <v>35</v>
      </c>
      <c r="E141" s="258"/>
    </row>
    <row r="142" spans="2:7" s="69" customFormat="1" x14ac:dyDescent="0.25"/>
  </sheetData>
  <mergeCells count="46">
    <mergeCell ref="E140:E141"/>
    <mergeCell ref="J122:L122"/>
    <mergeCell ref="P122:Q122"/>
    <mergeCell ref="P123:Q123"/>
    <mergeCell ref="P124:Q124"/>
    <mergeCell ref="P125:Q125"/>
    <mergeCell ref="B130:B132"/>
    <mergeCell ref="F130:F132"/>
    <mergeCell ref="D92:E92"/>
    <mergeCell ref="D93:E93"/>
    <mergeCell ref="B96:P96"/>
    <mergeCell ref="B99:N99"/>
    <mergeCell ref="E115:E117"/>
    <mergeCell ref="B120:N120"/>
    <mergeCell ref="B89:N89"/>
    <mergeCell ref="O68:P68"/>
    <mergeCell ref="O69:P69"/>
    <mergeCell ref="O70:P70"/>
    <mergeCell ref="B76:N76"/>
    <mergeCell ref="J81:L81"/>
    <mergeCell ref="P81:Q81"/>
    <mergeCell ref="P82:Q82"/>
    <mergeCell ref="P83:Q83"/>
    <mergeCell ref="P84:Q84"/>
    <mergeCell ref="P85:Q85"/>
    <mergeCell ref="P86:Q86"/>
    <mergeCell ref="O67:P67"/>
    <mergeCell ref="C10:E10"/>
    <mergeCell ref="B14:C21"/>
    <mergeCell ref="B22:C22"/>
    <mergeCell ref="E40:E41"/>
    <mergeCell ref="M44:N45"/>
    <mergeCell ref="B55:B56"/>
    <mergeCell ref="C55:C56"/>
    <mergeCell ref="D55:E55"/>
    <mergeCell ref="C59:N59"/>
    <mergeCell ref="B61:N61"/>
    <mergeCell ref="O64:P64"/>
    <mergeCell ref="O65:P65"/>
    <mergeCell ref="O66:P66"/>
    <mergeCell ref="C9:N9"/>
    <mergeCell ref="B2:P2"/>
    <mergeCell ref="B4:P4"/>
    <mergeCell ref="C6:N6"/>
    <mergeCell ref="C7:N7"/>
    <mergeCell ref="C8:N8"/>
  </mergeCells>
  <dataValidations count="2">
    <dataValidation type="decimal" allowBlank="1" showInputMessage="1" showErrorMessage="1" sqref="WVH983057 WLL983057 C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C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C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C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C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C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C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C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C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C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C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C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C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C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C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7 A65553 IS65553 SO65553 ACK65553 AMG65553 AWC65553 BFY65553 BPU65553 BZQ65553 CJM65553 CTI65553 DDE65553 DNA65553 DWW65553 EGS65553 EQO65553 FAK65553 FKG65553 FUC65553 GDY65553 GNU65553 GXQ65553 HHM65553 HRI65553 IBE65553 ILA65553 IUW65553 JES65553 JOO65553 JYK65553 KIG65553 KSC65553 LBY65553 LLU65553 LVQ65553 MFM65553 MPI65553 MZE65553 NJA65553 NSW65553 OCS65553 OMO65553 OWK65553 PGG65553 PQC65553 PZY65553 QJU65553 QTQ65553 RDM65553 RNI65553 RXE65553 SHA65553 SQW65553 TAS65553 TKO65553 TUK65553 UEG65553 UOC65553 UXY65553 VHU65553 VRQ65553 WBM65553 WLI65553 WVE65553 A131089 IS131089 SO131089 ACK131089 AMG131089 AWC131089 BFY131089 BPU131089 BZQ131089 CJM131089 CTI131089 DDE131089 DNA131089 DWW131089 EGS131089 EQO131089 FAK131089 FKG131089 FUC131089 GDY131089 GNU131089 GXQ131089 HHM131089 HRI131089 IBE131089 ILA131089 IUW131089 JES131089 JOO131089 JYK131089 KIG131089 KSC131089 LBY131089 LLU131089 LVQ131089 MFM131089 MPI131089 MZE131089 NJA131089 NSW131089 OCS131089 OMO131089 OWK131089 PGG131089 PQC131089 PZY131089 QJU131089 QTQ131089 RDM131089 RNI131089 RXE131089 SHA131089 SQW131089 TAS131089 TKO131089 TUK131089 UEG131089 UOC131089 UXY131089 VHU131089 VRQ131089 WBM131089 WLI131089 WVE131089 A196625 IS196625 SO196625 ACK196625 AMG196625 AWC196625 BFY196625 BPU196625 BZQ196625 CJM196625 CTI196625 DDE196625 DNA196625 DWW196625 EGS196625 EQO196625 FAK196625 FKG196625 FUC196625 GDY196625 GNU196625 GXQ196625 HHM196625 HRI196625 IBE196625 ILA196625 IUW196625 JES196625 JOO196625 JYK196625 KIG196625 KSC196625 LBY196625 LLU196625 LVQ196625 MFM196625 MPI196625 MZE196625 NJA196625 NSW196625 OCS196625 OMO196625 OWK196625 PGG196625 PQC196625 PZY196625 QJU196625 QTQ196625 RDM196625 RNI196625 RXE196625 SHA196625 SQW196625 TAS196625 TKO196625 TUK196625 UEG196625 UOC196625 UXY196625 VHU196625 VRQ196625 WBM196625 WLI196625 WVE196625 A262161 IS262161 SO262161 ACK262161 AMG262161 AWC262161 BFY262161 BPU262161 BZQ262161 CJM262161 CTI262161 DDE262161 DNA262161 DWW262161 EGS262161 EQO262161 FAK262161 FKG262161 FUC262161 GDY262161 GNU262161 GXQ262161 HHM262161 HRI262161 IBE262161 ILA262161 IUW262161 JES262161 JOO262161 JYK262161 KIG262161 KSC262161 LBY262161 LLU262161 LVQ262161 MFM262161 MPI262161 MZE262161 NJA262161 NSW262161 OCS262161 OMO262161 OWK262161 PGG262161 PQC262161 PZY262161 QJU262161 QTQ262161 RDM262161 RNI262161 RXE262161 SHA262161 SQW262161 TAS262161 TKO262161 TUK262161 UEG262161 UOC262161 UXY262161 VHU262161 VRQ262161 WBM262161 WLI262161 WVE262161 A327697 IS327697 SO327697 ACK327697 AMG327697 AWC327697 BFY327697 BPU327697 BZQ327697 CJM327697 CTI327697 DDE327697 DNA327697 DWW327697 EGS327697 EQO327697 FAK327697 FKG327697 FUC327697 GDY327697 GNU327697 GXQ327697 HHM327697 HRI327697 IBE327697 ILA327697 IUW327697 JES327697 JOO327697 JYK327697 KIG327697 KSC327697 LBY327697 LLU327697 LVQ327697 MFM327697 MPI327697 MZE327697 NJA327697 NSW327697 OCS327697 OMO327697 OWK327697 PGG327697 PQC327697 PZY327697 QJU327697 QTQ327697 RDM327697 RNI327697 RXE327697 SHA327697 SQW327697 TAS327697 TKO327697 TUK327697 UEG327697 UOC327697 UXY327697 VHU327697 VRQ327697 WBM327697 WLI327697 WVE327697 A393233 IS393233 SO393233 ACK393233 AMG393233 AWC393233 BFY393233 BPU393233 BZQ393233 CJM393233 CTI393233 DDE393233 DNA393233 DWW393233 EGS393233 EQO393233 FAK393233 FKG393233 FUC393233 GDY393233 GNU393233 GXQ393233 HHM393233 HRI393233 IBE393233 ILA393233 IUW393233 JES393233 JOO393233 JYK393233 KIG393233 KSC393233 LBY393233 LLU393233 LVQ393233 MFM393233 MPI393233 MZE393233 NJA393233 NSW393233 OCS393233 OMO393233 OWK393233 PGG393233 PQC393233 PZY393233 QJU393233 QTQ393233 RDM393233 RNI393233 RXE393233 SHA393233 SQW393233 TAS393233 TKO393233 TUK393233 UEG393233 UOC393233 UXY393233 VHU393233 VRQ393233 WBM393233 WLI393233 WVE393233 A458769 IS458769 SO458769 ACK458769 AMG458769 AWC458769 BFY458769 BPU458769 BZQ458769 CJM458769 CTI458769 DDE458769 DNA458769 DWW458769 EGS458769 EQO458769 FAK458769 FKG458769 FUC458769 GDY458769 GNU458769 GXQ458769 HHM458769 HRI458769 IBE458769 ILA458769 IUW458769 JES458769 JOO458769 JYK458769 KIG458769 KSC458769 LBY458769 LLU458769 LVQ458769 MFM458769 MPI458769 MZE458769 NJA458769 NSW458769 OCS458769 OMO458769 OWK458769 PGG458769 PQC458769 PZY458769 QJU458769 QTQ458769 RDM458769 RNI458769 RXE458769 SHA458769 SQW458769 TAS458769 TKO458769 TUK458769 UEG458769 UOC458769 UXY458769 VHU458769 VRQ458769 WBM458769 WLI458769 WVE458769 A524305 IS524305 SO524305 ACK524305 AMG524305 AWC524305 BFY524305 BPU524305 BZQ524305 CJM524305 CTI524305 DDE524305 DNA524305 DWW524305 EGS524305 EQO524305 FAK524305 FKG524305 FUC524305 GDY524305 GNU524305 GXQ524305 HHM524305 HRI524305 IBE524305 ILA524305 IUW524305 JES524305 JOO524305 JYK524305 KIG524305 KSC524305 LBY524305 LLU524305 LVQ524305 MFM524305 MPI524305 MZE524305 NJA524305 NSW524305 OCS524305 OMO524305 OWK524305 PGG524305 PQC524305 PZY524305 QJU524305 QTQ524305 RDM524305 RNI524305 RXE524305 SHA524305 SQW524305 TAS524305 TKO524305 TUK524305 UEG524305 UOC524305 UXY524305 VHU524305 VRQ524305 WBM524305 WLI524305 WVE524305 A589841 IS589841 SO589841 ACK589841 AMG589841 AWC589841 BFY589841 BPU589841 BZQ589841 CJM589841 CTI589841 DDE589841 DNA589841 DWW589841 EGS589841 EQO589841 FAK589841 FKG589841 FUC589841 GDY589841 GNU589841 GXQ589841 HHM589841 HRI589841 IBE589841 ILA589841 IUW589841 JES589841 JOO589841 JYK589841 KIG589841 KSC589841 LBY589841 LLU589841 LVQ589841 MFM589841 MPI589841 MZE589841 NJA589841 NSW589841 OCS589841 OMO589841 OWK589841 PGG589841 PQC589841 PZY589841 QJU589841 QTQ589841 RDM589841 RNI589841 RXE589841 SHA589841 SQW589841 TAS589841 TKO589841 TUK589841 UEG589841 UOC589841 UXY589841 VHU589841 VRQ589841 WBM589841 WLI589841 WVE589841 A655377 IS655377 SO655377 ACK655377 AMG655377 AWC655377 BFY655377 BPU655377 BZQ655377 CJM655377 CTI655377 DDE655377 DNA655377 DWW655377 EGS655377 EQO655377 FAK655377 FKG655377 FUC655377 GDY655377 GNU655377 GXQ655377 HHM655377 HRI655377 IBE655377 ILA655377 IUW655377 JES655377 JOO655377 JYK655377 KIG655377 KSC655377 LBY655377 LLU655377 LVQ655377 MFM655377 MPI655377 MZE655377 NJA655377 NSW655377 OCS655377 OMO655377 OWK655377 PGG655377 PQC655377 PZY655377 QJU655377 QTQ655377 RDM655377 RNI655377 RXE655377 SHA655377 SQW655377 TAS655377 TKO655377 TUK655377 UEG655377 UOC655377 UXY655377 VHU655377 VRQ655377 WBM655377 WLI655377 WVE655377 A720913 IS720913 SO720913 ACK720913 AMG720913 AWC720913 BFY720913 BPU720913 BZQ720913 CJM720913 CTI720913 DDE720913 DNA720913 DWW720913 EGS720913 EQO720913 FAK720913 FKG720913 FUC720913 GDY720913 GNU720913 GXQ720913 HHM720913 HRI720913 IBE720913 ILA720913 IUW720913 JES720913 JOO720913 JYK720913 KIG720913 KSC720913 LBY720913 LLU720913 LVQ720913 MFM720913 MPI720913 MZE720913 NJA720913 NSW720913 OCS720913 OMO720913 OWK720913 PGG720913 PQC720913 PZY720913 QJU720913 QTQ720913 RDM720913 RNI720913 RXE720913 SHA720913 SQW720913 TAS720913 TKO720913 TUK720913 UEG720913 UOC720913 UXY720913 VHU720913 VRQ720913 WBM720913 WLI720913 WVE720913 A786449 IS786449 SO786449 ACK786449 AMG786449 AWC786449 BFY786449 BPU786449 BZQ786449 CJM786449 CTI786449 DDE786449 DNA786449 DWW786449 EGS786449 EQO786449 FAK786449 FKG786449 FUC786449 GDY786449 GNU786449 GXQ786449 HHM786449 HRI786449 IBE786449 ILA786449 IUW786449 JES786449 JOO786449 JYK786449 KIG786449 KSC786449 LBY786449 LLU786449 LVQ786449 MFM786449 MPI786449 MZE786449 NJA786449 NSW786449 OCS786449 OMO786449 OWK786449 PGG786449 PQC786449 PZY786449 QJU786449 QTQ786449 RDM786449 RNI786449 RXE786449 SHA786449 SQW786449 TAS786449 TKO786449 TUK786449 UEG786449 UOC786449 UXY786449 VHU786449 VRQ786449 WBM786449 WLI786449 WVE786449 A851985 IS851985 SO851985 ACK851985 AMG851985 AWC851985 BFY851985 BPU851985 BZQ851985 CJM851985 CTI851985 DDE851985 DNA851985 DWW851985 EGS851985 EQO851985 FAK851985 FKG851985 FUC851985 GDY851985 GNU851985 GXQ851985 HHM851985 HRI851985 IBE851985 ILA851985 IUW851985 JES851985 JOO851985 JYK851985 KIG851985 KSC851985 LBY851985 LLU851985 LVQ851985 MFM851985 MPI851985 MZE851985 NJA851985 NSW851985 OCS851985 OMO851985 OWK851985 PGG851985 PQC851985 PZY851985 QJU851985 QTQ851985 RDM851985 RNI851985 RXE851985 SHA851985 SQW851985 TAS851985 TKO851985 TUK851985 UEG851985 UOC851985 UXY851985 VHU851985 VRQ851985 WBM851985 WLI851985 WVE851985 A917521 IS917521 SO917521 ACK917521 AMG917521 AWC917521 BFY917521 BPU917521 BZQ917521 CJM917521 CTI917521 DDE917521 DNA917521 DWW917521 EGS917521 EQO917521 FAK917521 FKG917521 FUC917521 GDY917521 GNU917521 GXQ917521 HHM917521 HRI917521 IBE917521 ILA917521 IUW917521 JES917521 JOO917521 JYK917521 KIG917521 KSC917521 LBY917521 LLU917521 LVQ917521 MFM917521 MPI917521 MZE917521 NJA917521 NSW917521 OCS917521 OMO917521 OWK917521 PGG917521 PQC917521 PZY917521 QJU917521 QTQ917521 RDM917521 RNI917521 RXE917521 SHA917521 SQW917521 TAS917521 TKO917521 TUK917521 UEG917521 UOC917521 UXY917521 VHU917521 VRQ917521 WBM917521 WLI917521 WVE917521 A983057 IS983057 SO983057 ACK983057 AMG983057 AWC983057 BFY983057 BPU983057 BZQ983057 CJM983057 CTI983057 DDE983057 DNA983057 DWW983057 EGS983057 EQO983057 FAK983057 FKG983057 FUC983057 GDY983057 GNU983057 GXQ983057 HHM983057 HRI983057 IBE983057 ILA983057 IUW983057 JES983057 JOO983057 JYK983057 KIG983057 KSC983057 LBY983057 LLU983057 LVQ983057 MFM983057 MPI983057 MZE983057 NJA983057 NSW983057 OCS983057 OMO983057 OWK983057 PGG983057 PQC983057 PZY983057 QJU983057 QTQ983057 RDM983057 RNI983057 RXE983057 SHA983057 SQW983057 TAS983057 TKO983057 TUK983057 UEG983057 UOC983057 UXY983057 VHU983057 VRQ983057 WBM983057 WLI98305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opLeftCell="B18" zoomScale="71" zoomScaleNormal="71" workbookViewId="0">
      <selection activeCell="B41" sqref="B41"/>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7" style="1" customWidth="1"/>
    <col min="11" max="11" width="17.140625" style="1" customWidth="1"/>
    <col min="12" max="12" width="20.140625" style="1" customWidth="1"/>
    <col min="13" max="13" width="18.7109375" style="1" customWidth="1"/>
    <col min="14" max="14" width="22.140625" style="1" customWidth="1"/>
    <col min="15" max="15" width="23.42578125" style="1" customWidth="1"/>
    <col min="16" max="16" width="19.5703125" style="1" bestFit="1" customWidth="1"/>
    <col min="17" max="17" width="24"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s="69" customFormat="1" ht="26.25" x14ac:dyDescent="0.25">
      <c r="B2" s="247" t="s">
        <v>56</v>
      </c>
      <c r="C2" s="248"/>
      <c r="D2" s="248"/>
      <c r="E2" s="248"/>
      <c r="F2" s="248"/>
      <c r="G2" s="248"/>
      <c r="H2" s="248"/>
      <c r="I2" s="248"/>
      <c r="J2" s="248"/>
      <c r="K2" s="248"/>
      <c r="L2" s="248"/>
      <c r="M2" s="248"/>
      <c r="N2" s="248"/>
      <c r="O2" s="248"/>
      <c r="P2" s="248"/>
    </row>
    <row r="3" spans="2:16" s="69" customFormat="1" x14ac:dyDescent="0.25"/>
    <row r="4" spans="2:16" s="69" customFormat="1" ht="26.25" x14ac:dyDescent="0.25">
      <c r="B4" s="247" t="s">
        <v>44</v>
      </c>
      <c r="C4" s="248"/>
      <c r="D4" s="248"/>
      <c r="E4" s="248"/>
      <c r="F4" s="248"/>
      <c r="G4" s="248"/>
      <c r="H4" s="248"/>
      <c r="I4" s="248"/>
      <c r="J4" s="248"/>
      <c r="K4" s="248"/>
      <c r="L4" s="248"/>
      <c r="M4" s="248"/>
      <c r="N4" s="248"/>
      <c r="O4" s="248"/>
      <c r="P4" s="248"/>
    </row>
    <row r="5" spans="2:16" s="69" customFormat="1" ht="15.75" thickBot="1" x14ac:dyDescent="0.3"/>
    <row r="6" spans="2:16" s="69" customFormat="1" ht="21.75" thickBot="1" x14ac:dyDescent="0.3">
      <c r="B6" s="2" t="s">
        <v>4</v>
      </c>
      <c r="C6" s="245" t="s">
        <v>158</v>
      </c>
      <c r="D6" s="245"/>
      <c r="E6" s="245"/>
      <c r="F6" s="245"/>
      <c r="G6" s="245"/>
      <c r="H6" s="245"/>
      <c r="I6" s="245"/>
      <c r="J6" s="245"/>
      <c r="K6" s="245"/>
      <c r="L6" s="245"/>
      <c r="M6" s="245"/>
      <c r="N6" s="246"/>
    </row>
    <row r="7" spans="2:16" s="69" customFormat="1" ht="16.5" thickBot="1" x14ac:dyDescent="0.3">
      <c r="B7" s="3" t="s">
        <v>5</v>
      </c>
      <c r="C7" s="245"/>
      <c r="D7" s="245"/>
      <c r="E7" s="245"/>
      <c r="F7" s="245"/>
      <c r="G7" s="245"/>
      <c r="H7" s="245"/>
      <c r="I7" s="245"/>
      <c r="J7" s="245"/>
      <c r="K7" s="245"/>
      <c r="L7" s="245"/>
      <c r="M7" s="245"/>
      <c r="N7" s="246"/>
    </row>
    <row r="8" spans="2:16" s="69" customFormat="1" ht="16.5" thickBot="1" x14ac:dyDescent="0.3">
      <c r="B8" s="3" t="s">
        <v>6</v>
      </c>
      <c r="C8" s="245"/>
      <c r="D8" s="245"/>
      <c r="E8" s="245"/>
      <c r="F8" s="245"/>
      <c r="G8" s="245"/>
      <c r="H8" s="245"/>
      <c r="I8" s="245"/>
      <c r="J8" s="245"/>
      <c r="K8" s="245"/>
      <c r="L8" s="245"/>
      <c r="M8" s="245"/>
      <c r="N8" s="246"/>
    </row>
    <row r="9" spans="2:16" s="69" customFormat="1" ht="16.5" thickBot="1" x14ac:dyDescent="0.3">
      <c r="B9" s="3" t="s">
        <v>7</v>
      </c>
      <c r="C9" s="245"/>
      <c r="D9" s="245"/>
      <c r="E9" s="245"/>
      <c r="F9" s="245"/>
      <c r="G9" s="245"/>
      <c r="H9" s="245"/>
      <c r="I9" s="245"/>
      <c r="J9" s="245"/>
      <c r="K9" s="245"/>
      <c r="L9" s="245"/>
      <c r="M9" s="245"/>
      <c r="N9" s="246"/>
    </row>
    <row r="10" spans="2:16" s="69" customFormat="1" ht="16.5" thickBot="1" x14ac:dyDescent="0.3">
      <c r="B10" s="3" t="s">
        <v>8</v>
      </c>
      <c r="C10" s="251" t="s">
        <v>159</v>
      </c>
      <c r="D10" s="252"/>
      <c r="E10" s="253"/>
      <c r="F10" s="10"/>
      <c r="G10" s="10"/>
      <c r="H10" s="10"/>
      <c r="I10" s="10"/>
      <c r="J10" s="10"/>
      <c r="K10" s="10"/>
      <c r="L10" s="10"/>
      <c r="M10" s="10"/>
      <c r="N10" s="11"/>
    </row>
    <row r="11" spans="2:16" s="69" customFormat="1" ht="16.5" thickBot="1" x14ac:dyDescent="0.3">
      <c r="B11" s="5" t="s">
        <v>9</v>
      </c>
      <c r="C11" s="70">
        <v>41979</v>
      </c>
      <c r="D11" s="6"/>
      <c r="E11" s="6"/>
      <c r="F11" s="6"/>
      <c r="G11" s="6"/>
      <c r="H11" s="6"/>
      <c r="I11" s="6"/>
      <c r="J11" s="6"/>
      <c r="K11" s="6"/>
      <c r="L11" s="6"/>
      <c r="M11" s="6"/>
      <c r="N11" s="7"/>
    </row>
    <row r="12" spans="2:16" s="69" customFormat="1" ht="15.75" x14ac:dyDescent="0.25">
      <c r="B12" s="4"/>
      <c r="C12" s="71"/>
      <c r="D12" s="8"/>
      <c r="E12" s="8"/>
      <c r="F12" s="8"/>
      <c r="G12" s="8"/>
      <c r="H12" s="8"/>
      <c r="I12" s="72"/>
      <c r="J12" s="72"/>
      <c r="K12" s="72"/>
      <c r="L12" s="72"/>
      <c r="M12" s="72"/>
      <c r="N12" s="8"/>
    </row>
    <row r="13" spans="2:16" s="69" customFormat="1" x14ac:dyDescent="0.25">
      <c r="I13" s="72"/>
      <c r="J13" s="72"/>
      <c r="K13" s="72"/>
      <c r="L13" s="72"/>
      <c r="M13" s="72"/>
      <c r="N13" s="73"/>
    </row>
    <row r="14" spans="2:16" s="69" customFormat="1" ht="45.75" customHeight="1" x14ac:dyDescent="0.25">
      <c r="B14" s="254" t="s">
        <v>89</v>
      </c>
      <c r="C14" s="254"/>
      <c r="D14" s="59" t="s">
        <v>12</v>
      </c>
      <c r="E14" s="59" t="s">
        <v>13</v>
      </c>
      <c r="F14" s="59" t="s">
        <v>29</v>
      </c>
      <c r="G14" s="200"/>
      <c r="I14" s="74"/>
      <c r="J14" s="74"/>
      <c r="K14" s="74"/>
      <c r="L14" s="74"/>
      <c r="M14" s="74"/>
      <c r="N14" s="73"/>
    </row>
    <row r="15" spans="2:16" s="69" customFormat="1" x14ac:dyDescent="0.25">
      <c r="B15" s="254"/>
      <c r="C15" s="254"/>
      <c r="D15" s="59">
        <v>12</v>
      </c>
      <c r="E15" s="75">
        <v>1356051800</v>
      </c>
      <c r="F15" s="76">
        <v>550</v>
      </c>
      <c r="G15" s="201"/>
      <c r="I15" s="78"/>
      <c r="J15" s="78"/>
      <c r="K15" s="78"/>
      <c r="L15" s="78"/>
      <c r="M15" s="78"/>
      <c r="N15" s="73"/>
    </row>
    <row r="16" spans="2:16" s="69" customFormat="1" x14ac:dyDescent="0.25">
      <c r="B16" s="254"/>
      <c r="C16" s="254"/>
      <c r="D16" s="59"/>
      <c r="E16" s="75"/>
      <c r="F16" s="76"/>
      <c r="G16" s="201"/>
      <c r="I16" s="78"/>
      <c r="J16" s="78"/>
      <c r="K16" s="78"/>
      <c r="L16" s="78"/>
      <c r="M16" s="78"/>
      <c r="N16" s="73"/>
    </row>
    <row r="17" spans="1:14" s="69" customFormat="1" x14ac:dyDescent="0.25">
      <c r="B17" s="254"/>
      <c r="C17" s="254"/>
      <c r="D17" s="59"/>
      <c r="E17" s="75"/>
      <c r="F17" s="76"/>
      <c r="G17" s="201"/>
      <c r="I17" s="78"/>
      <c r="J17" s="78"/>
      <c r="K17" s="78"/>
      <c r="L17" s="78"/>
      <c r="M17" s="78"/>
      <c r="N17" s="73"/>
    </row>
    <row r="18" spans="1:14" s="69" customFormat="1" x14ac:dyDescent="0.25">
      <c r="B18" s="254"/>
      <c r="C18" s="254"/>
      <c r="D18" s="59"/>
      <c r="E18" s="79"/>
      <c r="F18" s="76"/>
      <c r="G18" s="201"/>
      <c r="H18" s="80"/>
      <c r="I18" s="78"/>
      <c r="J18" s="78"/>
      <c r="K18" s="78"/>
      <c r="L18" s="78"/>
      <c r="M18" s="78"/>
      <c r="N18" s="81"/>
    </row>
    <row r="19" spans="1:14" s="69" customFormat="1" x14ac:dyDescent="0.25">
      <c r="B19" s="254"/>
      <c r="C19" s="254"/>
      <c r="D19" s="59"/>
      <c r="E19" s="79"/>
      <c r="F19" s="76"/>
      <c r="G19" s="201"/>
      <c r="H19" s="80"/>
      <c r="I19" s="82"/>
      <c r="J19" s="82"/>
      <c r="K19" s="82"/>
      <c r="L19" s="82"/>
      <c r="M19" s="82"/>
      <c r="N19" s="81"/>
    </row>
    <row r="20" spans="1:14" s="69" customFormat="1" x14ac:dyDescent="0.25">
      <c r="B20" s="254"/>
      <c r="C20" s="254"/>
      <c r="D20" s="59"/>
      <c r="E20" s="79"/>
      <c r="F20" s="76"/>
      <c r="G20" s="201"/>
      <c r="H20" s="80"/>
      <c r="I20" s="72"/>
      <c r="J20" s="72"/>
      <c r="K20" s="72"/>
      <c r="L20" s="72"/>
      <c r="M20" s="72"/>
      <c r="N20" s="81"/>
    </row>
    <row r="21" spans="1:14" s="69" customFormat="1" x14ac:dyDescent="0.25">
      <c r="B21" s="254"/>
      <c r="C21" s="254"/>
      <c r="D21" s="59"/>
      <c r="E21" s="79"/>
      <c r="F21" s="76"/>
      <c r="G21" s="201"/>
      <c r="H21" s="80"/>
      <c r="I21" s="72"/>
      <c r="J21" s="72"/>
      <c r="K21" s="72"/>
      <c r="L21" s="72"/>
      <c r="M21" s="72"/>
      <c r="N21" s="81"/>
    </row>
    <row r="22" spans="1:14" s="69" customFormat="1" ht="15.75" thickBot="1" x14ac:dyDescent="0.3">
      <c r="B22" s="255" t="s">
        <v>14</v>
      </c>
      <c r="C22" s="256"/>
      <c r="D22" s="59"/>
      <c r="E22" s="83">
        <f>SUM(E15:E21)</f>
        <v>1356051800</v>
      </c>
      <c r="F22" s="84">
        <f>SUM(F15:F21)</f>
        <v>550</v>
      </c>
      <c r="G22" s="201"/>
      <c r="H22" s="80"/>
      <c r="I22" s="72"/>
      <c r="J22" s="72"/>
      <c r="K22" s="72"/>
      <c r="L22" s="72"/>
      <c r="M22" s="72"/>
      <c r="N22" s="81"/>
    </row>
    <row r="23" spans="1:14" s="69" customFormat="1" ht="45.75" thickBot="1" x14ac:dyDescent="0.3">
      <c r="A23" s="85"/>
      <c r="B23" s="86" t="s">
        <v>15</v>
      </c>
      <c r="C23" s="86" t="s">
        <v>90</v>
      </c>
      <c r="E23" s="74"/>
      <c r="F23" s="74"/>
      <c r="G23" s="74"/>
      <c r="H23" s="74"/>
      <c r="I23" s="87"/>
      <c r="J23" s="87"/>
      <c r="K23" s="87"/>
      <c r="L23" s="87"/>
      <c r="M23" s="87"/>
    </row>
    <row r="24" spans="1:14" s="69" customFormat="1" ht="15.75" thickBot="1" x14ac:dyDescent="0.3">
      <c r="A24" s="88">
        <v>1</v>
      </c>
      <c r="C24" s="12">
        <f>+F22*80%</f>
        <v>440</v>
      </c>
      <c r="D24" s="89"/>
      <c r="E24" s="90">
        <f>E22</f>
        <v>1356051800</v>
      </c>
      <c r="F24" s="91"/>
      <c r="G24" s="91"/>
      <c r="H24" s="91"/>
      <c r="I24" s="92"/>
      <c r="J24" s="92"/>
      <c r="K24" s="92"/>
      <c r="L24" s="92"/>
      <c r="M24" s="92"/>
    </row>
    <row r="25" spans="1:14" s="69" customFormat="1" x14ac:dyDescent="0.25">
      <c r="A25" s="114"/>
      <c r="C25" s="15"/>
      <c r="D25" s="78"/>
      <c r="E25" s="115"/>
      <c r="F25" s="91"/>
      <c r="G25" s="91"/>
      <c r="H25" s="91"/>
      <c r="I25" s="92"/>
      <c r="J25" s="92"/>
      <c r="K25" s="92"/>
      <c r="L25" s="92"/>
      <c r="M25" s="92"/>
    </row>
    <row r="26" spans="1:14" s="69" customFormat="1" x14ac:dyDescent="0.25">
      <c r="A26" s="114"/>
      <c r="C26" s="15"/>
      <c r="D26" s="78"/>
      <c r="E26" s="115"/>
      <c r="F26" s="91"/>
      <c r="G26" s="91"/>
      <c r="H26" s="91"/>
      <c r="I26" s="92"/>
      <c r="J26" s="92"/>
      <c r="K26" s="92"/>
      <c r="L26" s="92"/>
      <c r="M26" s="92"/>
    </row>
    <row r="27" spans="1:14" s="69" customFormat="1" x14ac:dyDescent="0.25">
      <c r="A27" s="114"/>
      <c r="B27" s="93" t="s">
        <v>121</v>
      </c>
      <c r="C27" s="163"/>
      <c r="D27" s="163"/>
      <c r="E27" s="163"/>
      <c r="F27" s="163"/>
      <c r="G27" s="163"/>
      <c r="H27" s="163"/>
      <c r="I27" s="72"/>
      <c r="J27" s="72"/>
      <c r="K27" s="72"/>
      <c r="L27" s="72"/>
      <c r="M27" s="72"/>
      <c r="N27" s="73"/>
    </row>
    <row r="28" spans="1:14" s="69" customFormat="1" x14ac:dyDescent="0.25">
      <c r="A28" s="114"/>
      <c r="B28" s="163"/>
      <c r="C28" s="163"/>
      <c r="D28" s="163"/>
      <c r="E28" s="163"/>
      <c r="F28" s="163"/>
      <c r="G28" s="163"/>
      <c r="H28" s="163"/>
      <c r="I28" s="72"/>
      <c r="J28" s="72"/>
      <c r="K28" s="72"/>
      <c r="L28" s="72"/>
      <c r="M28" s="72"/>
      <c r="N28" s="73"/>
    </row>
    <row r="29" spans="1:14" s="69" customFormat="1" x14ac:dyDescent="0.25">
      <c r="A29" s="114"/>
      <c r="B29" s="164" t="s">
        <v>32</v>
      </c>
      <c r="C29" s="164" t="s">
        <v>122</v>
      </c>
      <c r="D29" s="164" t="s">
        <v>123</v>
      </c>
      <c r="E29" s="163"/>
      <c r="F29" s="163"/>
      <c r="G29" s="163"/>
      <c r="H29" s="163"/>
      <c r="I29" s="72"/>
      <c r="J29" s="72"/>
      <c r="K29" s="72"/>
      <c r="L29" s="72"/>
      <c r="M29" s="72"/>
      <c r="N29" s="73"/>
    </row>
    <row r="30" spans="1:14" s="69" customFormat="1" x14ac:dyDescent="0.25">
      <c r="A30" s="114"/>
      <c r="B30" s="137" t="s">
        <v>124</v>
      </c>
      <c r="C30" s="199" t="s">
        <v>147</v>
      </c>
      <c r="D30" s="199"/>
      <c r="E30" s="163"/>
      <c r="F30" s="163"/>
      <c r="G30" s="163"/>
      <c r="H30" s="163"/>
      <c r="I30" s="72"/>
      <c r="J30" s="72"/>
      <c r="K30" s="72"/>
      <c r="L30" s="72"/>
      <c r="M30" s="72"/>
      <c r="N30" s="73"/>
    </row>
    <row r="31" spans="1:14" s="69" customFormat="1" x14ac:dyDescent="0.25">
      <c r="A31" s="114"/>
      <c r="B31" s="137" t="s">
        <v>125</v>
      </c>
      <c r="C31" s="199" t="s">
        <v>147</v>
      </c>
      <c r="D31" s="199"/>
      <c r="E31" s="163"/>
      <c r="F31" s="163"/>
      <c r="G31" s="163"/>
      <c r="H31" s="163"/>
      <c r="I31" s="72"/>
      <c r="J31" s="72"/>
      <c r="K31" s="72"/>
      <c r="L31" s="72"/>
      <c r="M31" s="72"/>
      <c r="N31" s="73"/>
    </row>
    <row r="32" spans="1:14" s="69" customFormat="1" x14ac:dyDescent="0.25">
      <c r="A32" s="114"/>
      <c r="B32" s="137" t="s">
        <v>126</v>
      </c>
      <c r="C32" s="199" t="s">
        <v>147</v>
      </c>
      <c r="D32" s="199"/>
      <c r="E32" s="163"/>
      <c r="F32" s="163"/>
      <c r="G32" s="163"/>
      <c r="H32" s="163"/>
      <c r="I32" s="72"/>
      <c r="J32" s="72"/>
      <c r="K32" s="72"/>
      <c r="L32" s="72"/>
      <c r="M32" s="72"/>
      <c r="N32" s="73"/>
    </row>
    <row r="33" spans="1:17" s="69" customFormat="1" x14ac:dyDescent="0.25">
      <c r="A33" s="114"/>
      <c r="B33" s="137" t="s">
        <v>127</v>
      </c>
      <c r="C33" s="199" t="s">
        <v>147</v>
      </c>
      <c r="D33" s="199"/>
      <c r="E33" s="163"/>
      <c r="F33" s="163"/>
      <c r="G33" s="163"/>
      <c r="H33" s="163"/>
      <c r="I33" s="72"/>
      <c r="J33" s="72"/>
      <c r="K33" s="72"/>
      <c r="L33" s="72"/>
      <c r="M33" s="72"/>
      <c r="N33" s="73"/>
    </row>
    <row r="34" spans="1:17" s="69" customFormat="1" x14ac:dyDescent="0.25">
      <c r="A34" s="114"/>
      <c r="B34" s="163"/>
      <c r="C34" s="163"/>
      <c r="D34" s="163"/>
      <c r="E34" s="163"/>
      <c r="F34" s="163"/>
      <c r="G34" s="163"/>
      <c r="H34" s="163"/>
      <c r="I34" s="72"/>
      <c r="J34" s="72"/>
      <c r="K34" s="72"/>
      <c r="L34" s="72"/>
      <c r="M34" s="72"/>
      <c r="N34" s="73"/>
    </row>
    <row r="35" spans="1:17" s="69" customFormat="1" x14ac:dyDescent="0.25">
      <c r="A35" s="114"/>
      <c r="B35" s="163"/>
      <c r="C35" s="163"/>
      <c r="D35" s="163"/>
      <c r="E35" s="163"/>
      <c r="F35" s="163"/>
      <c r="G35" s="163"/>
      <c r="H35" s="163"/>
      <c r="I35" s="72"/>
      <c r="J35" s="72"/>
      <c r="K35" s="72"/>
      <c r="L35" s="72"/>
      <c r="M35" s="72"/>
      <c r="N35" s="73"/>
    </row>
    <row r="36" spans="1:17" s="69" customFormat="1" x14ac:dyDescent="0.25">
      <c r="A36" s="114"/>
      <c r="B36" s="93" t="s">
        <v>128</v>
      </c>
      <c r="C36" s="163"/>
      <c r="D36" s="163"/>
      <c r="E36" s="163"/>
      <c r="F36" s="163"/>
      <c r="G36" s="163"/>
      <c r="H36" s="163"/>
      <c r="I36" s="72"/>
      <c r="J36" s="72"/>
      <c r="K36" s="72"/>
      <c r="L36" s="72"/>
      <c r="M36" s="72"/>
      <c r="N36" s="73"/>
    </row>
    <row r="37" spans="1:17" s="69" customFormat="1" x14ac:dyDescent="0.25">
      <c r="A37" s="114"/>
      <c r="B37" s="163"/>
      <c r="C37" s="163"/>
      <c r="D37" s="163"/>
      <c r="E37" s="163"/>
      <c r="F37" s="163"/>
      <c r="G37" s="163"/>
      <c r="H37" s="163"/>
      <c r="I37" s="72"/>
      <c r="J37" s="72"/>
      <c r="K37" s="72"/>
      <c r="L37" s="72"/>
      <c r="M37" s="72"/>
      <c r="N37" s="73"/>
    </row>
    <row r="38" spans="1:17" s="69" customFormat="1" x14ac:dyDescent="0.25">
      <c r="A38" s="114"/>
      <c r="B38" s="163"/>
      <c r="C38" s="163"/>
      <c r="D38" s="163"/>
      <c r="E38" s="163"/>
      <c r="F38" s="163"/>
      <c r="G38" s="163"/>
      <c r="H38" s="163"/>
      <c r="I38" s="72"/>
      <c r="J38" s="72"/>
      <c r="K38" s="72"/>
      <c r="L38" s="72"/>
      <c r="M38" s="72"/>
      <c r="N38" s="73"/>
    </row>
    <row r="39" spans="1:17" s="69" customFormat="1" x14ac:dyDescent="0.25">
      <c r="A39" s="114"/>
      <c r="B39" s="164" t="s">
        <v>32</v>
      </c>
      <c r="C39" s="164" t="s">
        <v>53</v>
      </c>
      <c r="D39" s="149" t="s">
        <v>47</v>
      </c>
      <c r="E39" s="149" t="s">
        <v>16</v>
      </c>
      <c r="F39" s="163"/>
      <c r="G39" s="163"/>
      <c r="H39" s="163"/>
      <c r="I39" s="72"/>
      <c r="J39" s="72"/>
      <c r="K39" s="72"/>
      <c r="L39" s="72"/>
      <c r="M39" s="72"/>
      <c r="N39" s="73"/>
    </row>
    <row r="40" spans="1:17" s="69" customFormat="1" ht="28.5" x14ac:dyDescent="0.25">
      <c r="A40" s="114"/>
      <c r="B40" s="165" t="s">
        <v>129</v>
      </c>
      <c r="C40" s="166">
        <v>40</v>
      </c>
      <c r="D40" s="112">
        <f>D142</f>
        <v>0</v>
      </c>
      <c r="E40" s="257">
        <f>+D40+D41</f>
        <v>35</v>
      </c>
      <c r="F40" s="163"/>
      <c r="G40" s="163"/>
      <c r="H40" s="163"/>
      <c r="I40" s="72"/>
      <c r="J40" s="72"/>
      <c r="K40" s="72"/>
      <c r="L40" s="72"/>
      <c r="M40" s="72"/>
      <c r="N40" s="73"/>
    </row>
    <row r="41" spans="1:17" s="69" customFormat="1" ht="42.75" x14ac:dyDescent="0.25">
      <c r="A41" s="114"/>
      <c r="B41" s="165" t="s">
        <v>130</v>
      </c>
      <c r="C41" s="166">
        <v>60</v>
      </c>
      <c r="D41" s="112">
        <f>D143</f>
        <v>35</v>
      </c>
      <c r="E41" s="258"/>
      <c r="F41" s="163"/>
      <c r="G41" s="163"/>
      <c r="H41" s="163"/>
      <c r="I41" s="72"/>
      <c r="J41" s="72"/>
      <c r="K41" s="72"/>
      <c r="L41" s="72"/>
      <c r="M41" s="72"/>
      <c r="N41" s="73"/>
    </row>
    <row r="42" spans="1:17" s="61" customFormat="1" x14ac:dyDescent="0.25">
      <c r="A42" s="66"/>
      <c r="C42" s="67"/>
      <c r="D42" s="63"/>
      <c r="E42" s="68"/>
      <c r="F42" s="64"/>
      <c r="G42" s="64"/>
      <c r="H42" s="64"/>
      <c r="I42" s="65"/>
      <c r="J42" s="65"/>
      <c r="K42" s="65"/>
      <c r="L42" s="65"/>
      <c r="M42" s="65"/>
    </row>
    <row r="43" spans="1:17" s="61" customFormat="1" x14ac:dyDescent="0.25">
      <c r="A43" s="66"/>
      <c r="C43" s="67"/>
      <c r="D43" s="63"/>
      <c r="E43" s="68"/>
      <c r="F43" s="64"/>
      <c r="G43" s="64"/>
      <c r="H43" s="64"/>
      <c r="I43" s="65"/>
      <c r="J43" s="65"/>
      <c r="K43" s="65"/>
      <c r="L43" s="65"/>
      <c r="M43" s="65"/>
    </row>
    <row r="44" spans="1:17" s="61" customFormat="1" ht="24" customHeight="1" x14ac:dyDescent="0.25">
      <c r="A44" s="66"/>
      <c r="C44" s="67"/>
      <c r="D44" s="63"/>
      <c r="E44" s="68"/>
      <c r="F44" s="64"/>
      <c r="G44" s="64"/>
      <c r="H44" s="64"/>
      <c r="I44" s="65"/>
      <c r="J44" s="65"/>
      <c r="K44" s="65"/>
      <c r="L44" s="65"/>
      <c r="M44" s="283" t="s">
        <v>34</v>
      </c>
      <c r="N44" s="283"/>
    </row>
    <row r="45" spans="1:17" s="61" customFormat="1" ht="27.75" customHeight="1" thickBot="1" x14ac:dyDescent="0.3">
      <c r="M45" s="284"/>
      <c r="N45" s="284"/>
    </row>
    <row r="46" spans="1:17" s="69" customFormat="1" x14ac:dyDescent="0.25">
      <c r="B46" s="93" t="s">
        <v>145</v>
      </c>
      <c r="M46" s="94"/>
      <c r="N46" s="94"/>
    </row>
    <row r="47" spans="1:17" s="69" customFormat="1" ht="15.75" thickBot="1" x14ac:dyDescent="0.3">
      <c r="M47" s="94"/>
      <c r="N47" s="94"/>
    </row>
    <row r="48" spans="1:17" s="72" customFormat="1" ht="109.5" customHeight="1" x14ac:dyDescent="0.25">
      <c r="B48" s="95" t="s">
        <v>131</v>
      </c>
      <c r="C48" s="95" t="s">
        <v>132</v>
      </c>
      <c r="D48" s="95" t="s">
        <v>133</v>
      </c>
      <c r="E48" s="95" t="s">
        <v>42</v>
      </c>
      <c r="F48" s="95" t="s">
        <v>22</v>
      </c>
      <c r="G48" s="95" t="s">
        <v>91</v>
      </c>
      <c r="H48" s="95" t="s">
        <v>17</v>
      </c>
      <c r="I48" s="95" t="s">
        <v>10</v>
      </c>
      <c r="J48" s="95" t="s">
        <v>30</v>
      </c>
      <c r="K48" s="95" t="s">
        <v>54</v>
      </c>
      <c r="L48" s="95" t="s">
        <v>20</v>
      </c>
      <c r="M48" s="96" t="s">
        <v>26</v>
      </c>
      <c r="N48" s="95" t="s">
        <v>134</v>
      </c>
      <c r="O48" s="95" t="s">
        <v>35</v>
      </c>
      <c r="P48" s="97" t="s">
        <v>11</v>
      </c>
      <c r="Q48" s="97" t="s">
        <v>19</v>
      </c>
    </row>
    <row r="49" spans="1:26" s="21" customFormat="1" ht="89.25" customHeight="1" x14ac:dyDescent="0.25">
      <c r="A49" s="13">
        <v>1</v>
      </c>
      <c r="B49" s="22" t="s">
        <v>158</v>
      </c>
      <c r="C49" s="23" t="s">
        <v>158</v>
      </c>
      <c r="D49" s="22" t="s">
        <v>155</v>
      </c>
      <c r="E49" s="56" t="s">
        <v>232</v>
      </c>
      <c r="F49" s="18" t="s">
        <v>122</v>
      </c>
      <c r="G49" s="58" t="s">
        <v>150</v>
      </c>
      <c r="H49" s="19">
        <v>41502</v>
      </c>
      <c r="I49" s="19">
        <v>41912</v>
      </c>
      <c r="J49" s="56" t="s">
        <v>123</v>
      </c>
      <c r="K49" s="56">
        <v>13.5</v>
      </c>
      <c r="L49" s="56">
        <v>0</v>
      </c>
      <c r="M49" s="56">
        <v>775</v>
      </c>
      <c r="N49" s="17">
        <v>0</v>
      </c>
      <c r="O49" s="9">
        <v>2131620064</v>
      </c>
      <c r="P49" s="9">
        <v>60</v>
      </c>
      <c r="Q49" s="50" t="s">
        <v>233</v>
      </c>
      <c r="R49" s="20"/>
      <c r="S49" s="20"/>
      <c r="T49" s="20"/>
      <c r="U49" s="20"/>
      <c r="V49" s="20"/>
      <c r="W49" s="20"/>
      <c r="X49" s="20"/>
      <c r="Y49" s="20"/>
      <c r="Z49" s="20"/>
    </row>
    <row r="50" spans="1:26" s="21" customFormat="1" ht="60" x14ac:dyDescent="0.25">
      <c r="A50" s="13">
        <f>+A49+1</f>
        <v>2</v>
      </c>
      <c r="B50" s="22" t="s">
        <v>158</v>
      </c>
      <c r="C50" s="23" t="s">
        <v>158</v>
      </c>
      <c r="D50" s="22" t="s">
        <v>155</v>
      </c>
      <c r="E50" s="56" t="s">
        <v>234</v>
      </c>
      <c r="F50" s="18" t="s">
        <v>122</v>
      </c>
      <c r="G50" s="18" t="s">
        <v>150</v>
      </c>
      <c r="H50" s="19">
        <v>40550</v>
      </c>
      <c r="I50" s="19">
        <v>40915</v>
      </c>
      <c r="J50" s="19" t="s">
        <v>123</v>
      </c>
      <c r="K50" s="56">
        <v>12</v>
      </c>
      <c r="L50" s="56">
        <v>0</v>
      </c>
      <c r="M50" s="56">
        <v>200</v>
      </c>
      <c r="N50" s="17">
        <v>0</v>
      </c>
      <c r="O50" s="62">
        <v>43248000</v>
      </c>
      <c r="P50" s="9">
        <v>60</v>
      </c>
      <c r="Q50" s="50" t="s">
        <v>235</v>
      </c>
      <c r="R50" s="20"/>
      <c r="S50" s="20"/>
      <c r="T50" s="20"/>
      <c r="U50" s="20"/>
      <c r="V50" s="20"/>
      <c r="W50" s="20"/>
      <c r="X50" s="20"/>
      <c r="Y50" s="20"/>
      <c r="Z50" s="20"/>
    </row>
    <row r="51" spans="1:26" s="21" customFormat="1" x14ac:dyDescent="0.25">
      <c r="A51" s="13">
        <f t="shared" ref="A51" si="0">+A50+1</f>
        <v>3</v>
      </c>
      <c r="B51" s="22"/>
      <c r="C51" s="23"/>
      <c r="D51" s="23"/>
      <c r="E51" s="56"/>
      <c r="F51" s="18"/>
      <c r="G51" s="18"/>
      <c r="H51" s="19"/>
      <c r="I51" s="19"/>
      <c r="J51" s="19"/>
      <c r="K51" s="56"/>
      <c r="L51" s="56"/>
      <c r="M51" s="56"/>
      <c r="N51" s="17"/>
      <c r="O51" s="62"/>
      <c r="P51" s="9"/>
      <c r="Q51" s="50"/>
      <c r="R51" s="20"/>
      <c r="S51" s="20"/>
      <c r="T51" s="20"/>
      <c r="U51" s="20"/>
      <c r="V51" s="20"/>
      <c r="W51" s="20"/>
      <c r="X51" s="20"/>
      <c r="Y51" s="20"/>
      <c r="Z51" s="20"/>
    </row>
    <row r="52" spans="1:26" s="21" customFormat="1" x14ac:dyDescent="0.25">
      <c r="A52" s="13"/>
      <c r="B52" s="22"/>
      <c r="C52" s="23"/>
      <c r="D52" s="22"/>
      <c r="E52" s="56"/>
      <c r="F52" s="18"/>
      <c r="G52" s="58"/>
      <c r="H52" s="19"/>
      <c r="I52" s="19"/>
      <c r="J52" s="56"/>
      <c r="K52" s="56"/>
      <c r="L52" s="56"/>
      <c r="M52" s="56"/>
      <c r="N52" s="17"/>
      <c r="O52" s="62"/>
      <c r="P52" s="9"/>
      <c r="Q52" s="50"/>
      <c r="R52" s="20"/>
      <c r="S52" s="20"/>
      <c r="T52" s="20"/>
      <c r="U52" s="20"/>
      <c r="V52" s="20"/>
      <c r="W52" s="20"/>
      <c r="X52" s="20"/>
      <c r="Y52" s="20"/>
      <c r="Z52" s="20"/>
    </row>
    <row r="53" spans="1:26" s="21" customFormat="1" x14ac:dyDescent="0.25">
      <c r="A53" s="13"/>
      <c r="B53" s="55" t="s">
        <v>16</v>
      </c>
      <c r="C53" s="23"/>
      <c r="D53" s="22"/>
      <c r="E53" s="17"/>
      <c r="F53" s="18"/>
      <c r="G53" s="18"/>
      <c r="H53" s="18"/>
      <c r="I53" s="19"/>
      <c r="J53" s="19"/>
      <c r="K53" s="24">
        <f>SUM(K49:K52)</f>
        <v>25.5</v>
      </c>
      <c r="L53" s="24">
        <f>SUM(L49:L52)</f>
        <v>0</v>
      </c>
      <c r="M53" s="57">
        <f>SUM(M49:M52)</f>
        <v>975</v>
      </c>
      <c r="N53" s="24">
        <f>SUM(N49:N52)</f>
        <v>0</v>
      </c>
      <c r="O53" s="9"/>
      <c r="P53" s="9"/>
      <c r="Q53" s="51"/>
    </row>
    <row r="54" spans="1:26" s="98" customFormat="1" x14ac:dyDescent="0.25">
      <c r="E54" s="99"/>
    </row>
    <row r="55" spans="1:26" s="98" customFormat="1" x14ac:dyDescent="0.25">
      <c r="B55" s="261" t="s">
        <v>28</v>
      </c>
      <c r="C55" s="261" t="s">
        <v>27</v>
      </c>
      <c r="D55" s="263" t="s">
        <v>33</v>
      </c>
      <c r="E55" s="263"/>
    </row>
    <row r="56" spans="1:26" s="98" customFormat="1" x14ac:dyDescent="0.25">
      <c r="B56" s="262"/>
      <c r="C56" s="262"/>
      <c r="D56" s="100" t="s">
        <v>23</v>
      </c>
      <c r="E56" s="101" t="s">
        <v>24</v>
      </c>
    </row>
    <row r="57" spans="1:26" s="98" customFormat="1" ht="30.6" customHeight="1" x14ac:dyDescent="0.25">
      <c r="B57" s="102" t="s">
        <v>21</v>
      </c>
      <c r="C57" s="103">
        <f>+K53</f>
        <v>25.5</v>
      </c>
      <c r="D57" s="104" t="s">
        <v>147</v>
      </c>
      <c r="E57" s="104"/>
      <c r="F57" s="105"/>
      <c r="G57" s="105"/>
      <c r="H57" s="105"/>
      <c r="I57" s="105"/>
      <c r="J57" s="105"/>
      <c r="K57" s="105"/>
      <c r="L57" s="105"/>
      <c r="M57" s="105"/>
    </row>
    <row r="58" spans="1:26" s="98" customFormat="1" ht="30" customHeight="1" x14ac:dyDescent="0.25">
      <c r="B58" s="102" t="s">
        <v>25</v>
      </c>
      <c r="C58" s="103">
        <f>+M53</f>
        <v>975</v>
      </c>
      <c r="D58" s="104" t="s">
        <v>147</v>
      </c>
      <c r="E58" s="104"/>
    </row>
    <row r="59" spans="1:26" s="132" customFormat="1" x14ac:dyDescent="0.25">
      <c r="B59" s="133"/>
      <c r="C59" s="282"/>
      <c r="D59" s="282"/>
      <c r="E59" s="282"/>
      <c r="F59" s="282"/>
      <c r="G59" s="282"/>
      <c r="H59" s="282"/>
      <c r="I59" s="282"/>
      <c r="J59" s="282"/>
      <c r="K59" s="282"/>
      <c r="L59" s="282"/>
      <c r="M59" s="282"/>
      <c r="N59" s="282"/>
    </row>
    <row r="60" spans="1:26" s="61" customFormat="1" ht="28.15" customHeight="1" thickBot="1" x14ac:dyDescent="0.3"/>
    <row r="61" spans="1:26" s="69" customFormat="1" ht="27" thickBot="1" x14ac:dyDescent="0.3">
      <c r="B61" s="265" t="s">
        <v>92</v>
      </c>
      <c r="C61" s="265"/>
      <c r="D61" s="265"/>
      <c r="E61" s="265"/>
      <c r="F61" s="265"/>
      <c r="G61" s="265"/>
      <c r="H61" s="265"/>
      <c r="I61" s="265"/>
      <c r="J61" s="265"/>
      <c r="K61" s="265"/>
      <c r="L61" s="265"/>
      <c r="M61" s="265"/>
      <c r="N61" s="265"/>
    </row>
    <row r="62" spans="1:26" s="61" customFormat="1" x14ac:dyDescent="0.25"/>
    <row r="63" spans="1:26" s="61" customFormat="1" x14ac:dyDescent="0.25"/>
    <row r="64" spans="1:26" s="69" customFormat="1" ht="109.5" customHeight="1" x14ac:dyDescent="0.25">
      <c r="B64" s="106" t="s">
        <v>135</v>
      </c>
      <c r="C64" s="107" t="s">
        <v>2</v>
      </c>
      <c r="D64" s="107" t="s">
        <v>94</v>
      </c>
      <c r="E64" s="107" t="s">
        <v>93</v>
      </c>
      <c r="F64" s="107" t="s">
        <v>95</v>
      </c>
      <c r="G64" s="107" t="s">
        <v>96</v>
      </c>
      <c r="H64" s="107" t="s">
        <v>97</v>
      </c>
      <c r="I64" s="107" t="s">
        <v>98</v>
      </c>
      <c r="J64" s="107" t="s">
        <v>99</v>
      </c>
      <c r="K64" s="107" t="s">
        <v>100</v>
      </c>
      <c r="L64" s="107" t="s">
        <v>101</v>
      </c>
      <c r="M64" s="108" t="s">
        <v>102</v>
      </c>
      <c r="N64" s="108" t="s">
        <v>103</v>
      </c>
      <c r="O64" s="266" t="s">
        <v>3</v>
      </c>
      <c r="P64" s="267"/>
      <c r="Q64" s="107" t="s">
        <v>18</v>
      </c>
    </row>
    <row r="65" spans="2:17" s="69" customFormat="1" ht="30" x14ac:dyDescent="0.25">
      <c r="B65" s="109" t="s">
        <v>153</v>
      </c>
      <c r="C65" s="109" t="s">
        <v>153</v>
      </c>
      <c r="D65" s="113" t="s">
        <v>166</v>
      </c>
      <c r="E65" s="110">
        <v>250</v>
      </c>
      <c r="F65" s="111" t="s">
        <v>150</v>
      </c>
      <c r="G65" s="111" t="s">
        <v>122</v>
      </c>
      <c r="H65" s="111" t="s">
        <v>150</v>
      </c>
      <c r="I65" s="111" t="s">
        <v>150</v>
      </c>
      <c r="J65" s="111" t="s">
        <v>122</v>
      </c>
      <c r="K65" s="111" t="s">
        <v>122</v>
      </c>
      <c r="L65" s="111" t="s">
        <v>122</v>
      </c>
      <c r="M65" s="111" t="s">
        <v>122</v>
      </c>
      <c r="N65" s="111" t="s">
        <v>122</v>
      </c>
      <c r="O65" s="249">
        <v>0</v>
      </c>
      <c r="P65" s="250"/>
      <c r="Q65" s="112" t="s">
        <v>122</v>
      </c>
    </row>
    <row r="66" spans="2:17" s="69" customFormat="1" x14ac:dyDescent="0.25">
      <c r="B66" s="109" t="s">
        <v>154</v>
      </c>
      <c r="C66" s="109" t="s">
        <v>152</v>
      </c>
      <c r="D66" s="113" t="s">
        <v>167</v>
      </c>
      <c r="E66" s="110">
        <v>300</v>
      </c>
      <c r="F66" s="111" t="s">
        <v>150</v>
      </c>
      <c r="G66" s="111" t="s">
        <v>150</v>
      </c>
      <c r="H66" s="111" t="s">
        <v>150</v>
      </c>
      <c r="I66" s="111" t="s">
        <v>122</v>
      </c>
      <c r="J66" s="111" t="s">
        <v>122</v>
      </c>
      <c r="K66" s="111" t="s">
        <v>122</v>
      </c>
      <c r="L66" s="111" t="s">
        <v>122</v>
      </c>
      <c r="M66" s="111" t="s">
        <v>122</v>
      </c>
      <c r="N66" s="111" t="s">
        <v>122</v>
      </c>
      <c r="O66" s="249">
        <v>0</v>
      </c>
      <c r="P66" s="250"/>
      <c r="Q66" s="112" t="s">
        <v>122</v>
      </c>
    </row>
    <row r="67" spans="2:17" s="69" customFormat="1" x14ac:dyDescent="0.25">
      <c r="B67" s="109"/>
      <c r="C67" s="109"/>
      <c r="D67" s="110"/>
      <c r="E67" s="110"/>
      <c r="F67" s="111"/>
      <c r="G67" s="111"/>
      <c r="H67" s="111"/>
      <c r="I67" s="111"/>
      <c r="J67" s="111"/>
      <c r="K67" s="111"/>
      <c r="L67" s="111"/>
      <c r="M67" s="111"/>
      <c r="N67" s="111"/>
      <c r="O67" s="249"/>
      <c r="P67" s="250"/>
      <c r="Q67" s="112"/>
    </row>
    <row r="68" spans="2:17" s="69" customFormat="1" x14ac:dyDescent="0.25">
      <c r="B68" s="109"/>
      <c r="C68" s="109"/>
      <c r="D68" s="110"/>
      <c r="E68" s="110"/>
      <c r="F68" s="111"/>
      <c r="G68" s="111"/>
      <c r="H68" s="111"/>
      <c r="I68" s="111"/>
      <c r="J68" s="111"/>
      <c r="K68" s="111"/>
      <c r="L68" s="111"/>
      <c r="M68" s="111"/>
      <c r="N68" s="111"/>
      <c r="O68" s="249"/>
      <c r="P68" s="250"/>
      <c r="Q68" s="112"/>
    </row>
    <row r="69" spans="2:17" s="69" customFormat="1" x14ac:dyDescent="0.25">
      <c r="B69" s="109"/>
      <c r="C69" s="109"/>
      <c r="D69" s="110"/>
      <c r="E69" s="110"/>
      <c r="F69" s="111"/>
      <c r="G69" s="111"/>
      <c r="H69" s="111"/>
      <c r="I69" s="111"/>
      <c r="J69" s="111"/>
      <c r="K69" s="111"/>
      <c r="L69" s="111"/>
      <c r="M69" s="111"/>
      <c r="N69" s="111"/>
      <c r="O69" s="249"/>
      <c r="P69" s="250"/>
      <c r="Q69" s="112"/>
    </row>
    <row r="70" spans="2:17" s="69" customFormat="1" x14ac:dyDescent="0.25">
      <c r="B70" s="109"/>
      <c r="C70" s="109"/>
      <c r="D70" s="110"/>
      <c r="E70" s="110"/>
      <c r="F70" s="111"/>
      <c r="G70" s="111"/>
      <c r="H70" s="111"/>
      <c r="I70" s="111"/>
      <c r="J70" s="111"/>
      <c r="K70" s="111"/>
      <c r="L70" s="111"/>
      <c r="M70" s="111"/>
      <c r="N70" s="111"/>
      <c r="O70" s="249"/>
      <c r="P70" s="250"/>
      <c r="Q70" s="112"/>
    </row>
    <row r="71" spans="2:17" s="69" customFormat="1" x14ac:dyDescent="0.25">
      <c r="B71" s="69" t="s">
        <v>1</v>
      </c>
    </row>
    <row r="72" spans="2:17" s="69" customFormat="1" x14ac:dyDescent="0.25">
      <c r="B72" s="69" t="s">
        <v>36</v>
      </c>
    </row>
    <row r="73" spans="2:17" s="69" customFormat="1" x14ac:dyDescent="0.25">
      <c r="B73" s="69" t="s">
        <v>55</v>
      </c>
    </row>
    <row r="74" spans="2:17" s="69" customFormat="1" x14ac:dyDescent="0.25"/>
    <row r="75" spans="2:17" s="61" customFormat="1" ht="15.75" thickBot="1" x14ac:dyDescent="0.3"/>
    <row r="76" spans="2:17" s="69" customFormat="1" ht="27" thickBot="1" x14ac:dyDescent="0.3">
      <c r="B76" s="268" t="s">
        <v>37</v>
      </c>
      <c r="C76" s="269"/>
      <c r="D76" s="269"/>
      <c r="E76" s="269"/>
      <c r="F76" s="269"/>
      <c r="G76" s="269"/>
      <c r="H76" s="269"/>
      <c r="I76" s="269"/>
      <c r="J76" s="269"/>
      <c r="K76" s="269"/>
      <c r="L76" s="269"/>
      <c r="M76" s="269"/>
      <c r="N76" s="270"/>
    </row>
    <row r="77" spans="2:17" s="69" customFormat="1" x14ac:dyDescent="0.25"/>
    <row r="78" spans="2:17" s="69" customFormat="1" x14ac:dyDescent="0.25"/>
    <row r="79" spans="2:17" s="69" customFormat="1" x14ac:dyDescent="0.25"/>
    <row r="80" spans="2:17" s="69" customFormat="1" x14ac:dyDescent="0.25"/>
    <row r="81" spans="2:17" s="69" customFormat="1" ht="76.5" customHeight="1" x14ac:dyDescent="0.25">
      <c r="B81" s="106" t="s">
        <v>0</v>
      </c>
      <c r="C81" s="106" t="s">
        <v>38</v>
      </c>
      <c r="D81" s="106" t="s">
        <v>39</v>
      </c>
      <c r="E81" s="106" t="s">
        <v>104</v>
      </c>
      <c r="F81" s="106" t="s">
        <v>106</v>
      </c>
      <c r="G81" s="106" t="s">
        <v>107</v>
      </c>
      <c r="H81" s="106" t="s">
        <v>108</v>
      </c>
      <c r="I81" s="106" t="s">
        <v>105</v>
      </c>
      <c r="J81" s="266" t="s">
        <v>109</v>
      </c>
      <c r="K81" s="271"/>
      <c r="L81" s="267"/>
      <c r="M81" s="106" t="s">
        <v>110</v>
      </c>
      <c r="N81" s="106" t="s">
        <v>195</v>
      </c>
      <c r="O81" s="106" t="s">
        <v>196</v>
      </c>
      <c r="P81" s="266" t="s">
        <v>3</v>
      </c>
      <c r="Q81" s="267"/>
    </row>
    <row r="82" spans="2:17" s="69" customFormat="1" ht="36.75" customHeight="1" x14ac:dyDescent="0.25">
      <c r="B82" s="140" t="s">
        <v>40</v>
      </c>
      <c r="C82" s="141"/>
      <c r="D82" s="140"/>
      <c r="E82" s="109"/>
      <c r="F82" s="140"/>
      <c r="G82" s="140"/>
      <c r="H82" s="148"/>
      <c r="I82" s="110"/>
      <c r="J82" s="143" t="s">
        <v>330</v>
      </c>
      <c r="K82" s="144" t="s">
        <v>331</v>
      </c>
      <c r="L82" s="144" t="s">
        <v>332</v>
      </c>
      <c r="M82" s="137"/>
      <c r="N82" s="137"/>
      <c r="O82" s="137"/>
      <c r="P82" s="272"/>
      <c r="Q82" s="272"/>
    </row>
    <row r="83" spans="2:17" s="69" customFormat="1" ht="108.75" customHeight="1" x14ac:dyDescent="0.25">
      <c r="B83" s="140" t="s">
        <v>40</v>
      </c>
      <c r="C83" s="141" t="s">
        <v>175</v>
      </c>
      <c r="D83" s="140" t="s">
        <v>170</v>
      </c>
      <c r="E83" s="109">
        <v>56098804</v>
      </c>
      <c r="F83" s="140" t="s">
        <v>171</v>
      </c>
      <c r="G83" s="140" t="s">
        <v>172</v>
      </c>
      <c r="H83" s="148">
        <v>39437</v>
      </c>
      <c r="I83" s="110" t="s">
        <v>173</v>
      </c>
      <c r="J83" s="146" t="s">
        <v>158</v>
      </c>
      <c r="K83" s="147" t="s">
        <v>333</v>
      </c>
      <c r="L83" s="147" t="s">
        <v>334</v>
      </c>
      <c r="M83" s="137" t="s">
        <v>122</v>
      </c>
      <c r="N83" s="137" t="s">
        <v>122</v>
      </c>
      <c r="O83" s="137" t="s">
        <v>122</v>
      </c>
      <c r="P83" s="272" t="s">
        <v>335</v>
      </c>
      <c r="Q83" s="272"/>
    </row>
    <row r="84" spans="2:17" s="69" customFormat="1" ht="108.75" customHeight="1" x14ac:dyDescent="0.25">
      <c r="B84" s="140" t="s">
        <v>40</v>
      </c>
      <c r="C84" s="141" t="s">
        <v>175</v>
      </c>
      <c r="D84" s="140" t="s">
        <v>216</v>
      </c>
      <c r="E84" s="109">
        <v>56074026</v>
      </c>
      <c r="F84" s="140" t="s">
        <v>217</v>
      </c>
      <c r="G84" s="109" t="s">
        <v>218</v>
      </c>
      <c r="H84" s="148">
        <v>41559</v>
      </c>
      <c r="I84" s="110" t="s">
        <v>173</v>
      </c>
      <c r="J84" s="146" t="s">
        <v>221</v>
      </c>
      <c r="K84" s="147" t="s">
        <v>336</v>
      </c>
      <c r="L84" s="147" t="s">
        <v>337</v>
      </c>
      <c r="M84" s="137" t="s">
        <v>122</v>
      </c>
      <c r="N84" s="137" t="s">
        <v>122</v>
      </c>
      <c r="O84" s="137" t="s">
        <v>122</v>
      </c>
      <c r="P84" s="272" t="s">
        <v>335</v>
      </c>
      <c r="Q84" s="272"/>
    </row>
    <row r="85" spans="2:17" s="69" customFormat="1" ht="72" customHeight="1" x14ac:dyDescent="0.25">
      <c r="B85" s="203" t="s">
        <v>41</v>
      </c>
      <c r="C85" s="204" t="s">
        <v>176</v>
      </c>
      <c r="D85" s="203" t="s">
        <v>223</v>
      </c>
      <c r="E85" s="205">
        <v>1122802538</v>
      </c>
      <c r="F85" s="203" t="s">
        <v>148</v>
      </c>
      <c r="G85" s="205" t="s">
        <v>149</v>
      </c>
      <c r="H85" s="206">
        <v>40256</v>
      </c>
      <c r="I85" s="207" t="s">
        <v>156</v>
      </c>
      <c r="J85" s="203" t="s">
        <v>338</v>
      </c>
      <c r="K85" s="208" t="s">
        <v>224</v>
      </c>
      <c r="L85" s="208" t="s">
        <v>157</v>
      </c>
      <c r="M85" s="209" t="s">
        <v>122</v>
      </c>
      <c r="N85" s="209" t="s">
        <v>122</v>
      </c>
      <c r="O85" s="209" t="s">
        <v>123</v>
      </c>
      <c r="P85" s="281" t="s">
        <v>225</v>
      </c>
      <c r="Q85" s="281"/>
    </row>
    <row r="86" spans="2:17" s="69" customFormat="1" ht="72" customHeight="1" x14ac:dyDescent="0.25">
      <c r="B86" s="140" t="s">
        <v>41</v>
      </c>
      <c r="C86" s="141" t="s">
        <v>176</v>
      </c>
      <c r="D86" s="140" t="s">
        <v>258</v>
      </c>
      <c r="E86" s="109">
        <v>26987942</v>
      </c>
      <c r="F86" s="140" t="s">
        <v>261</v>
      </c>
      <c r="G86" s="140" t="s">
        <v>260</v>
      </c>
      <c r="H86" s="148">
        <v>38527</v>
      </c>
      <c r="I86" s="110" t="s">
        <v>156</v>
      </c>
      <c r="J86" s="146" t="s">
        <v>262</v>
      </c>
      <c r="K86" s="147" t="s">
        <v>263</v>
      </c>
      <c r="L86" s="147" t="s">
        <v>259</v>
      </c>
      <c r="M86" s="137" t="s">
        <v>122</v>
      </c>
      <c r="N86" s="137" t="s">
        <v>122</v>
      </c>
      <c r="O86" s="137" t="s">
        <v>122</v>
      </c>
      <c r="P86" s="272" t="s">
        <v>339</v>
      </c>
      <c r="Q86" s="272"/>
    </row>
    <row r="87" spans="2:17" s="69" customFormat="1" ht="108.75" customHeight="1" x14ac:dyDescent="0.25">
      <c r="B87" s="140" t="s">
        <v>41</v>
      </c>
      <c r="C87" s="141" t="s">
        <v>176</v>
      </c>
      <c r="D87" s="140" t="s">
        <v>226</v>
      </c>
      <c r="E87" s="109">
        <v>56098841</v>
      </c>
      <c r="F87" s="109" t="s">
        <v>148</v>
      </c>
      <c r="G87" s="109" t="s">
        <v>149</v>
      </c>
      <c r="H87" s="148">
        <v>40081</v>
      </c>
      <c r="I87" s="110" t="s">
        <v>156</v>
      </c>
      <c r="J87" s="140" t="s">
        <v>341</v>
      </c>
      <c r="K87" s="113" t="s">
        <v>342</v>
      </c>
      <c r="L87" s="113" t="s">
        <v>148</v>
      </c>
      <c r="M87" s="137" t="s">
        <v>122</v>
      </c>
      <c r="N87" s="137" t="s">
        <v>122</v>
      </c>
      <c r="O87" s="137" t="s">
        <v>122</v>
      </c>
      <c r="P87" s="273" t="s">
        <v>340</v>
      </c>
      <c r="Q87" s="273"/>
    </row>
    <row r="88" spans="2:17" s="69" customFormat="1" ht="59.25" customHeight="1" x14ac:dyDescent="0.25">
      <c r="B88" s="140"/>
      <c r="C88" s="141"/>
      <c r="D88" s="140"/>
      <c r="E88" s="109"/>
      <c r="F88" s="109"/>
      <c r="G88" s="109"/>
      <c r="H88" s="148"/>
      <c r="I88" s="110"/>
      <c r="J88" s="140"/>
      <c r="K88" s="113"/>
      <c r="L88" s="113"/>
      <c r="M88" s="137"/>
      <c r="N88" s="137"/>
      <c r="O88" s="137"/>
      <c r="P88" s="273"/>
      <c r="Q88" s="273"/>
    </row>
    <row r="89" spans="2:17" s="61" customFormat="1" x14ac:dyDescent="0.25"/>
    <row r="90" spans="2:17" s="61" customFormat="1" ht="15.75" thickBot="1" x14ac:dyDescent="0.3"/>
    <row r="91" spans="2:17" s="69" customFormat="1" ht="27" thickBot="1" x14ac:dyDescent="0.3">
      <c r="B91" s="268" t="s">
        <v>43</v>
      </c>
      <c r="C91" s="269"/>
      <c r="D91" s="269"/>
      <c r="E91" s="269"/>
      <c r="F91" s="269"/>
      <c r="G91" s="269"/>
      <c r="H91" s="269"/>
      <c r="I91" s="269"/>
      <c r="J91" s="269"/>
      <c r="K91" s="269"/>
      <c r="L91" s="269"/>
      <c r="M91" s="269"/>
      <c r="N91" s="270"/>
    </row>
    <row r="92" spans="2:17" s="69" customFormat="1" x14ac:dyDescent="0.25"/>
    <row r="93" spans="2:17" s="69" customFormat="1" x14ac:dyDescent="0.25"/>
    <row r="94" spans="2:17" s="69" customFormat="1" ht="46.15" customHeight="1" x14ac:dyDescent="0.25">
      <c r="B94" s="107" t="s">
        <v>32</v>
      </c>
      <c r="C94" s="107" t="s">
        <v>178</v>
      </c>
      <c r="D94" s="266" t="s">
        <v>3</v>
      </c>
      <c r="E94" s="267"/>
    </row>
    <row r="95" spans="2:17" s="69" customFormat="1" ht="60" customHeight="1" x14ac:dyDescent="0.25">
      <c r="B95" s="136" t="s">
        <v>111</v>
      </c>
      <c r="C95" s="137" t="s">
        <v>122</v>
      </c>
      <c r="D95" s="273" t="s">
        <v>177</v>
      </c>
      <c r="E95" s="273"/>
    </row>
    <row r="96" spans="2:17" s="61" customFormat="1" x14ac:dyDescent="0.25"/>
    <row r="97" spans="1:26" s="61" customFormat="1" x14ac:dyDescent="0.25"/>
    <row r="98" spans="1:26" s="69" customFormat="1" ht="26.25" x14ac:dyDescent="0.25">
      <c r="B98" s="247" t="s">
        <v>57</v>
      </c>
      <c r="C98" s="248"/>
      <c r="D98" s="248"/>
      <c r="E98" s="248"/>
      <c r="F98" s="248"/>
      <c r="G98" s="248"/>
      <c r="H98" s="248"/>
      <c r="I98" s="248"/>
      <c r="J98" s="248"/>
      <c r="K98" s="248"/>
      <c r="L98" s="248"/>
      <c r="M98" s="248"/>
      <c r="N98" s="248"/>
      <c r="O98" s="248"/>
      <c r="P98" s="248"/>
    </row>
    <row r="99" spans="1:26" s="69" customFormat="1" x14ac:dyDescent="0.25"/>
    <row r="100" spans="1:26" s="69" customFormat="1" ht="15.75" thickBot="1" x14ac:dyDescent="0.3"/>
    <row r="101" spans="1:26" s="69" customFormat="1" ht="27" thickBot="1" x14ac:dyDescent="0.3">
      <c r="B101" s="268" t="s">
        <v>49</v>
      </c>
      <c r="C101" s="269"/>
      <c r="D101" s="269"/>
      <c r="E101" s="269"/>
      <c r="F101" s="269"/>
      <c r="G101" s="269"/>
      <c r="H101" s="269"/>
      <c r="I101" s="269"/>
      <c r="J101" s="269"/>
      <c r="K101" s="269"/>
      <c r="L101" s="269"/>
      <c r="M101" s="269"/>
      <c r="N101" s="270"/>
    </row>
    <row r="102" spans="1:26" s="69" customFormat="1" x14ac:dyDescent="0.25"/>
    <row r="103" spans="1:26" s="69" customFormat="1" x14ac:dyDescent="0.25"/>
    <row r="104" spans="1:26" s="69" customFormat="1" ht="15.75" thickBot="1" x14ac:dyDescent="0.3">
      <c r="M104" s="94"/>
      <c r="N104" s="94"/>
    </row>
    <row r="105" spans="1:26" s="72" customFormat="1" ht="109.5" customHeight="1" x14ac:dyDescent="0.25">
      <c r="B105" s="95" t="s">
        <v>131</v>
      </c>
      <c r="C105" s="95" t="s">
        <v>132</v>
      </c>
      <c r="D105" s="95" t="s">
        <v>133</v>
      </c>
      <c r="E105" s="95" t="s">
        <v>42</v>
      </c>
      <c r="F105" s="95" t="s">
        <v>22</v>
      </c>
      <c r="G105" s="95" t="s">
        <v>91</v>
      </c>
      <c r="H105" s="95" t="s">
        <v>17</v>
      </c>
      <c r="I105" s="95" t="s">
        <v>10</v>
      </c>
      <c r="J105" s="95" t="s">
        <v>30</v>
      </c>
      <c r="K105" s="95" t="s">
        <v>54</v>
      </c>
      <c r="L105" s="95" t="s">
        <v>20</v>
      </c>
      <c r="M105" s="96" t="s">
        <v>26</v>
      </c>
      <c r="N105" s="95" t="s">
        <v>134</v>
      </c>
      <c r="O105" s="95" t="s">
        <v>35</v>
      </c>
      <c r="P105" s="97" t="s">
        <v>11</v>
      </c>
      <c r="Q105" s="97" t="s">
        <v>19</v>
      </c>
    </row>
    <row r="106" spans="1:26" s="131" customFormat="1" ht="216.75" customHeight="1" x14ac:dyDescent="0.25">
      <c r="A106" s="13">
        <v>1</v>
      </c>
      <c r="B106" s="22" t="s">
        <v>158</v>
      </c>
      <c r="C106" s="23" t="s">
        <v>158</v>
      </c>
      <c r="D106" s="22" t="s">
        <v>155</v>
      </c>
      <c r="E106" s="56" t="s">
        <v>160</v>
      </c>
      <c r="F106" s="18" t="s">
        <v>123</v>
      </c>
      <c r="G106" s="58" t="s">
        <v>150</v>
      </c>
      <c r="H106" s="19">
        <v>41344</v>
      </c>
      <c r="I106" s="19">
        <v>41639</v>
      </c>
      <c r="J106" s="56" t="s">
        <v>123</v>
      </c>
      <c r="K106" s="56">
        <v>0</v>
      </c>
      <c r="L106" s="56">
        <v>9</v>
      </c>
      <c r="M106" s="56">
        <v>39</v>
      </c>
      <c r="N106" s="17">
        <v>0</v>
      </c>
      <c r="O106" s="62">
        <v>236847996</v>
      </c>
      <c r="P106" s="9">
        <v>64</v>
      </c>
      <c r="Q106" s="50" t="s">
        <v>161</v>
      </c>
      <c r="R106" s="130"/>
      <c r="S106" s="130"/>
      <c r="T106" s="130"/>
      <c r="U106" s="130"/>
      <c r="V106" s="130"/>
      <c r="W106" s="130"/>
      <c r="X106" s="130"/>
      <c r="Y106" s="130"/>
      <c r="Z106" s="130"/>
    </row>
    <row r="107" spans="1:26" s="131" customFormat="1" ht="147.75" customHeight="1" x14ac:dyDescent="0.25">
      <c r="A107" s="13">
        <f>+A106+1</f>
        <v>2</v>
      </c>
      <c r="B107" s="22" t="s">
        <v>158</v>
      </c>
      <c r="C107" s="23" t="s">
        <v>158</v>
      </c>
      <c r="D107" s="22" t="s">
        <v>155</v>
      </c>
      <c r="E107" s="56" t="s">
        <v>163</v>
      </c>
      <c r="F107" s="18" t="s">
        <v>122</v>
      </c>
      <c r="G107" s="18" t="s">
        <v>150</v>
      </c>
      <c r="H107" s="19">
        <v>41502</v>
      </c>
      <c r="I107" s="19">
        <v>41851</v>
      </c>
      <c r="J107" s="19" t="s">
        <v>123</v>
      </c>
      <c r="K107" s="56">
        <v>0</v>
      </c>
      <c r="L107" s="56">
        <v>11.5</v>
      </c>
      <c r="M107" s="56">
        <v>155</v>
      </c>
      <c r="N107" s="17">
        <v>0</v>
      </c>
      <c r="O107" s="9">
        <v>303738620</v>
      </c>
      <c r="P107" s="9">
        <v>64</v>
      </c>
      <c r="Q107" s="50" t="s">
        <v>268</v>
      </c>
      <c r="R107" s="130"/>
      <c r="S107" s="130"/>
      <c r="T107" s="130"/>
      <c r="U107" s="130"/>
      <c r="V107" s="130"/>
      <c r="W107" s="130"/>
      <c r="X107" s="130"/>
      <c r="Y107" s="130"/>
      <c r="Z107" s="130"/>
    </row>
    <row r="108" spans="1:26" s="131" customFormat="1" ht="60" x14ac:dyDescent="0.25">
      <c r="A108" s="13">
        <f t="shared" ref="A108" si="1">+A107+1</f>
        <v>3</v>
      </c>
      <c r="B108" s="22" t="s">
        <v>158</v>
      </c>
      <c r="C108" s="23" t="s">
        <v>158</v>
      </c>
      <c r="D108" s="23" t="s">
        <v>162</v>
      </c>
      <c r="E108" s="56" t="s">
        <v>164</v>
      </c>
      <c r="F108" s="18"/>
      <c r="G108" s="18" t="s">
        <v>150</v>
      </c>
      <c r="H108" s="19">
        <v>39883</v>
      </c>
      <c r="I108" s="19">
        <v>40178</v>
      </c>
      <c r="J108" s="19" t="s">
        <v>123</v>
      </c>
      <c r="K108" s="56">
        <v>0</v>
      </c>
      <c r="L108" s="56">
        <v>5</v>
      </c>
      <c r="M108" s="56">
        <v>0</v>
      </c>
      <c r="N108" s="17">
        <v>0</v>
      </c>
      <c r="O108" s="9">
        <v>200000000</v>
      </c>
      <c r="P108" s="9" t="s">
        <v>165</v>
      </c>
      <c r="Q108" s="50" t="s">
        <v>161</v>
      </c>
      <c r="R108" s="130"/>
      <c r="S108" s="130"/>
      <c r="T108" s="130"/>
      <c r="U108" s="130"/>
      <c r="V108" s="130"/>
      <c r="W108" s="130"/>
      <c r="X108" s="130"/>
      <c r="Y108" s="130"/>
      <c r="Z108" s="130"/>
    </row>
    <row r="109" spans="1:26" s="131" customFormat="1" x14ac:dyDescent="0.25">
      <c r="A109" s="13">
        <v>4</v>
      </c>
      <c r="B109" s="121"/>
      <c r="C109" s="122"/>
      <c r="D109" s="121"/>
      <c r="E109" s="123"/>
      <c r="F109" s="124"/>
      <c r="G109" s="125"/>
      <c r="H109" s="123"/>
      <c r="I109" s="123"/>
      <c r="J109" s="123"/>
      <c r="K109" s="123"/>
      <c r="L109" s="123"/>
      <c r="M109" s="123"/>
      <c r="N109" s="126"/>
      <c r="O109" s="127"/>
      <c r="P109" s="128"/>
      <c r="Q109" s="129"/>
      <c r="R109" s="130"/>
      <c r="S109" s="130"/>
      <c r="T109" s="130"/>
      <c r="U109" s="130"/>
      <c r="V109" s="130"/>
      <c r="W109" s="130"/>
      <c r="X109" s="130"/>
      <c r="Y109" s="130"/>
      <c r="Z109" s="130"/>
    </row>
    <row r="110" spans="1:26" s="21" customFormat="1" x14ac:dyDescent="0.25">
      <c r="A110" s="13">
        <v>5</v>
      </c>
      <c r="B110" s="22"/>
      <c r="C110" s="23"/>
      <c r="D110" s="22"/>
      <c r="E110" s="56"/>
      <c r="F110" s="18"/>
      <c r="G110" s="18"/>
      <c r="H110" s="18"/>
      <c r="I110" s="19"/>
      <c r="J110" s="19"/>
      <c r="K110" s="56"/>
      <c r="L110" s="56"/>
      <c r="M110" s="56"/>
      <c r="N110" s="17"/>
      <c r="O110" s="9"/>
      <c r="P110" s="9"/>
      <c r="Q110" s="50"/>
      <c r="R110" s="20"/>
      <c r="S110" s="20"/>
      <c r="T110" s="20"/>
      <c r="U110" s="20"/>
      <c r="V110" s="20"/>
      <c r="W110" s="20"/>
      <c r="X110" s="20"/>
      <c r="Y110" s="20"/>
      <c r="Z110" s="20"/>
    </row>
    <row r="111" spans="1:26" s="21" customFormat="1" x14ac:dyDescent="0.25">
      <c r="A111" s="13">
        <f t="shared" ref="A111" si="2">+A110+1</f>
        <v>6</v>
      </c>
      <c r="B111" s="22"/>
      <c r="C111" s="23"/>
      <c r="D111" s="22"/>
      <c r="E111" s="56"/>
      <c r="F111" s="18"/>
      <c r="G111" s="18"/>
      <c r="H111" s="18"/>
      <c r="I111" s="19"/>
      <c r="J111" s="19"/>
      <c r="K111" s="56"/>
      <c r="L111" s="56"/>
      <c r="M111" s="56"/>
      <c r="N111" s="17"/>
      <c r="O111" s="9"/>
      <c r="P111" s="9"/>
      <c r="Q111" s="50"/>
      <c r="R111" s="20"/>
      <c r="S111" s="20"/>
      <c r="T111" s="20"/>
      <c r="U111" s="20"/>
      <c r="V111" s="20"/>
      <c r="W111" s="20"/>
      <c r="X111" s="20"/>
      <c r="Y111" s="20"/>
      <c r="Z111" s="20"/>
    </row>
    <row r="112" spans="1:26" s="21" customFormat="1" x14ac:dyDescent="0.25">
      <c r="A112" s="13"/>
      <c r="B112" s="55" t="s">
        <v>16</v>
      </c>
      <c r="C112" s="23"/>
      <c r="D112" s="22"/>
      <c r="E112" s="17"/>
      <c r="F112" s="18"/>
      <c r="G112" s="18"/>
      <c r="H112" s="18"/>
      <c r="I112" s="19"/>
      <c r="J112" s="19"/>
      <c r="K112" s="24">
        <f>SUM(K106:K109)</f>
        <v>0</v>
      </c>
      <c r="L112" s="24">
        <f>SUM(L106:L109)</f>
        <v>25.5</v>
      </c>
      <c r="M112" s="156">
        <f>SUM(M106:M109)</f>
        <v>194</v>
      </c>
      <c r="N112" s="24">
        <f>SUM(N106:N109)</f>
        <v>0</v>
      </c>
      <c r="O112" s="9"/>
      <c r="P112" s="9"/>
      <c r="Q112" s="51"/>
    </row>
    <row r="113" spans="2:17" s="69" customFormat="1" x14ac:dyDescent="0.25">
      <c r="B113" s="98"/>
      <c r="C113" s="98"/>
      <c r="D113" s="98"/>
      <c r="E113" s="99"/>
      <c r="F113" s="98"/>
      <c r="G113" s="98"/>
      <c r="H113" s="98"/>
      <c r="I113" s="98"/>
      <c r="J113" s="98"/>
      <c r="K113" s="98"/>
      <c r="L113" s="98"/>
      <c r="M113" s="98"/>
      <c r="N113" s="98"/>
      <c r="O113" s="98"/>
      <c r="P113" s="98"/>
    </row>
    <row r="114" spans="2:17" s="69" customFormat="1" ht="18.75" x14ac:dyDescent="0.25">
      <c r="B114" s="102" t="s">
        <v>31</v>
      </c>
      <c r="C114" s="157">
        <f>+K112</f>
        <v>0</v>
      </c>
      <c r="H114" s="105"/>
      <c r="I114" s="105"/>
      <c r="J114" s="105"/>
      <c r="K114" s="105"/>
      <c r="L114" s="105"/>
      <c r="M114" s="105"/>
      <c r="N114" s="98"/>
      <c r="O114" s="98"/>
      <c r="P114" s="98"/>
    </row>
    <row r="115" spans="2:17" s="69" customFormat="1" ht="15.75" thickBot="1" x14ac:dyDescent="0.3"/>
    <row r="116" spans="2:17" s="69" customFormat="1" ht="37.15" customHeight="1" thickBot="1" x14ac:dyDescent="0.3">
      <c r="B116" s="158" t="s">
        <v>45</v>
      </c>
      <c r="C116" s="150" t="s">
        <v>46</v>
      </c>
      <c r="D116" s="158" t="s">
        <v>47</v>
      </c>
      <c r="E116" s="150" t="s">
        <v>50</v>
      </c>
    </row>
    <row r="117" spans="2:17" s="69" customFormat="1" ht="41.45" customHeight="1" x14ac:dyDescent="0.25">
      <c r="B117" s="159" t="s">
        <v>112</v>
      </c>
      <c r="C117" s="160">
        <v>20</v>
      </c>
      <c r="D117" s="160">
        <v>0</v>
      </c>
      <c r="E117" s="278">
        <f>+D117+D118+D119</f>
        <v>0</v>
      </c>
    </row>
    <row r="118" spans="2:17" s="69" customFormat="1" x14ac:dyDescent="0.25">
      <c r="B118" s="159" t="s">
        <v>113</v>
      </c>
      <c r="C118" s="161">
        <v>30</v>
      </c>
      <c r="D118" s="112">
        <v>0</v>
      </c>
      <c r="E118" s="279"/>
    </row>
    <row r="119" spans="2:17" s="69" customFormat="1" ht="15.75" thickBot="1" x14ac:dyDescent="0.3">
      <c r="B119" s="159" t="s">
        <v>114</v>
      </c>
      <c r="C119" s="162">
        <v>40</v>
      </c>
      <c r="D119" s="162">
        <v>0</v>
      </c>
      <c r="E119" s="280"/>
    </row>
    <row r="120" spans="2:17" s="61" customFormat="1" x14ac:dyDescent="0.25"/>
    <row r="121" spans="2:17" s="61" customFormat="1" ht="15.75" thickBot="1" x14ac:dyDescent="0.3"/>
    <row r="122" spans="2:17" s="69" customFormat="1" ht="27" thickBot="1" x14ac:dyDescent="0.3">
      <c r="B122" s="268" t="s">
        <v>146</v>
      </c>
      <c r="C122" s="269"/>
      <c r="D122" s="269"/>
      <c r="E122" s="269"/>
      <c r="F122" s="269"/>
      <c r="G122" s="269"/>
      <c r="H122" s="269"/>
      <c r="I122" s="269"/>
      <c r="J122" s="269"/>
      <c r="K122" s="269"/>
      <c r="L122" s="269"/>
      <c r="M122" s="269"/>
      <c r="N122" s="270"/>
    </row>
    <row r="123" spans="2:17" s="69" customFormat="1" x14ac:dyDescent="0.25"/>
    <row r="124" spans="2:17" s="69" customFormat="1" ht="76.5" customHeight="1" x14ac:dyDescent="0.25">
      <c r="B124" s="106" t="s">
        <v>0</v>
      </c>
      <c r="C124" s="106" t="s">
        <v>38</v>
      </c>
      <c r="D124" s="106" t="s">
        <v>39</v>
      </c>
      <c r="E124" s="106" t="s">
        <v>104</v>
      </c>
      <c r="F124" s="106" t="s">
        <v>106</v>
      </c>
      <c r="G124" s="106" t="s">
        <v>107</v>
      </c>
      <c r="H124" s="106" t="s">
        <v>108</v>
      </c>
      <c r="I124" s="106" t="s">
        <v>105</v>
      </c>
      <c r="J124" s="266" t="s">
        <v>109</v>
      </c>
      <c r="K124" s="271"/>
      <c r="L124" s="267"/>
      <c r="M124" s="106" t="s">
        <v>110</v>
      </c>
      <c r="N124" s="106" t="s">
        <v>195</v>
      </c>
      <c r="O124" s="106" t="s">
        <v>196</v>
      </c>
      <c r="P124" s="266" t="s">
        <v>3</v>
      </c>
      <c r="Q124" s="267"/>
    </row>
    <row r="125" spans="2:17" s="69" customFormat="1" ht="76.5" customHeight="1" x14ac:dyDescent="0.25">
      <c r="B125" s="140" t="s">
        <v>151</v>
      </c>
      <c r="C125" s="141" t="s">
        <v>174</v>
      </c>
      <c r="D125" s="140" t="s">
        <v>201</v>
      </c>
      <c r="E125" s="109">
        <v>56077561</v>
      </c>
      <c r="F125" s="140" t="s">
        <v>202</v>
      </c>
      <c r="G125" s="140" t="s">
        <v>204</v>
      </c>
      <c r="H125" s="145" t="s">
        <v>203</v>
      </c>
      <c r="I125" s="113" t="s">
        <v>173</v>
      </c>
      <c r="J125" s="143" t="s">
        <v>206</v>
      </c>
      <c r="K125" s="144" t="s">
        <v>207</v>
      </c>
      <c r="L125" s="144" t="s">
        <v>208</v>
      </c>
      <c r="M125" s="137" t="s">
        <v>122</v>
      </c>
      <c r="N125" s="137" t="s">
        <v>122</v>
      </c>
      <c r="O125" s="137" t="s">
        <v>123</v>
      </c>
      <c r="P125" s="272" t="s">
        <v>267</v>
      </c>
      <c r="Q125" s="272"/>
    </row>
    <row r="126" spans="2:17" s="69" customFormat="1" ht="60.75" customHeight="1" x14ac:dyDescent="0.25">
      <c r="B126" s="140" t="s">
        <v>118</v>
      </c>
      <c r="C126" s="141" t="s">
        <v>174</v>
      </c>
      <c r="D126" s="140" t="s">
        <v>210</v>
      </c>
      <c r="E126" s="109">
        <v>40797591</v>
      </c>
      <c r="F126" s="140" t="s">
        <v>212</v>
      </c>
      <c r="G126" s="140" t="s">
        <v>211</v>
      </c>
      <c r="H126" s="145">
        <v>40983</v>
      </c>
      <c r="I126" s="110" t="s">
        <v>173</v>
      </c>
      <c r="J126" s="146" t="s">
        <v>213</v>
      </c>
      <c r="K126" s="147" t="s">
        <v>214</v>
      </c>
      <c r="L126" s="147" t="s">
        <v>215</v>
      </c>
      <c r="M126" s="137" t="s">
        <v>122</v>
      </c>
      <c r="N126" s="137" t="s">
        <v>122</v>
      </c>
      <c r="O126" s="137" t="s">
        <v>122</v>
      </c>
      <c r="P126" s="273"/>
      <c r="Q126" s="273"/>
    </row>
    <row r="127" spans="2:17" s="69" customFormat="1" ht="33.6" customHeight="1" x14ac:dyDescent="0.25">
      <c r="B127" s="140" t="s">
        <v>119</v>
      </c>
      <c r="C127" s="141" t="s">
        <v>174</v>
      </c>
      <c r="D127" s="140" t="s">
        <v>189</v>
      </c>
      <c r="E127" s="109">
        <v>5152680</v>
      </c>
      <c r="F127" s="109" t="s">
        <v>190</v>
      </c>
      <c r="G127" s="140" t="s">
        <v>191</v>
      </c>
      <c r="H127" s="148">
        <v>30197</v>
      </c>
      <c r="I127" s="110">
        <v>8905</v>
      </c>
      <c r="J127" s="146" t="s">
        <v>194</v>
      </c>
      <c r="K127" s="147" t="s">
        <v>192</v>
      </c>
      <c r="L127" s="147" t="s">
        <v>193</v>
      </c>
      <c r="M127" s="137" t="s">
        <v>122</v>
      </c>
      <c r="N127" s="137" t="s">
        <v>122</v>
      </c>
      <c r="O127" s="137" t="s">
        <v>122</v>
      </c>
      <c r="P127" s="273"/>
      <c r="Q127" s="273"/>
    </row>
    <row r="128" spans="2:17" s="61" customFormat="1" x14ac:dyDescent="0.25"/>
    <row r="129" spans="2:7" s="61" customFormat="1" x14ac:dyDescent="0.25">
      <c r="G129" s="155"/>
    </row>
    <row r="130" spans="2:7" s="61" customFormat="1" ht="15.75" thickBot="1" x14ac:dyDescent="0.3"/>
    <row r="131" spans="2:7" s="69" customFormat="1" ht="54" customHeight="1" x14ac:dyDescent="0.25">
      <c r="B131" s="149" t="s">
        <v>32</v>
      </c>
      <c r="C131" s="149" t="s">
        <v>45</v>
      </c>
      <c r="D131" s="106" t="s">
        <v>46</v>
      </c>
      <c r="E131" s="149" t="s">
        <v>47</v>
      </c>
      <c r="F131" s="150" t="s">
        <v>51</v>
      </c>
      <c r="G131" s="151"/>
    </row>
    <row r="132" spans="2:7" s="69" customFormat="1" ht="120.75" customHeight="1" x14ac:dyDescent="0.2">
      <c r="B132" s="274" t="s">
        <v>48</v>
      </c>
      <c r="C132" s="152" t="s">
        <v>115</v>
      </c>
      <c r="D132" s="112">
        <v>25</v>
      </c>
      <c r="E132" s="112">
        <v>0</v>
      </c>
      <c r="F132" s="275">
        <f>+E132+E133+E134</f>
        <v>35</v>
      </c>
      <c r="G132" s="153"/>
    </row>
    <row r="133" spans="2:7" s="69" customFormat="1" ht="76.150000000000006" customHeight="1" x14ac:dyDescent="0.2">
      <c r="B133" s="274"/>
      <c r="C133" s="152" t="s">
        <v>116</v>
      </c>
      <c r="D133" s="154">
        <v>25</v>
      </c>
      <c r="E133" s="112">
        <v>25</v>
      </c>
      <c r="F133" s="276"/>
      <c r="G133" s="153"/>
    </row>
    <row r="134" spans="2:7" s="69" customFormat="1" ht="69" customHeight="1" x14ac:dyDescent="0.2">
      <c r="B134" s="274"/>
      <c r="C134" s="152" t="s">
        <v>117</v>
      </c>
      <c r="D134" s="112">
        <v>10</v>
      </c>
      <c r="E134" s="112">
        <v>10</v>
      </c>
      <c r="F134" s="277"/>
      <c r="G134" s="153"/>
    </row>
    <row r="135" spans="2:7" s="61" customFormat="1" x14ac:dyDescent="0.25">
      <c r="C135" s="118"/>
    </row>
    <row r="136" spans="2:7" s="61" customFormat="1" x14ac:dyDescent="0.25"/>
    <row r="137" spans="2:7" s="69" customFormat="1" x14ac:dyDescent="0.25"/>
    <row r="138" spans="2:7" s="69" customFormat="1" x14ac:dyDescent="0.25">
      <c r="B138" s="93" t="s">
        <v>52</v>
      </c>
    </row>
    <row r="139" spans="2:7" s="69" customFormat="1" x14ac:dyDescent="0.25"/>
    <row r="140" spans="2:7" s="69" customFormat="1" x14ac:dyDescent="0.25"/>
    <row r="141" spans="2:7" s="69" customFormat="1" x14ac:dyDescent="0.25">
      <c r="B141" s="164" t="s">
        <v>32</v>
      </c>
      <c r="C141" s="164" t="s">
        <v>53</v>
      </c>
      <c r="D141" s="149" t="s">
        <v>47</v>
      </c>
      <c r="E141" s="149" t="s">
        <v>16</v>
      </c>
    </row>
    <row r="142" spans="2:7" s="69" customFormat="1" ht="28.5" x14ac:dyDescent="0.25">
      <c r="B142" s="165" t="s">
        <v>236</v>
      </c>
      <c r="C142" s="166">
        <v>40</v>
      </c>
      <c r="D142" s="112">
        <f>+E117</f>
        <v>0</v>
      </c>
      <c r="E142" s="257">
        <f>+D142+D143</f>
        <v>35</v>
      </c>
    </row>
    <row r="143" spans="2:7" s="69" customFormat="1" ht="42.75" x14ac:dyDescent="0.25">
      <c r="B143" s="165" t="s">
        <v>237</v>
      </c>
      <c r="C143" s="166">
        <v>60</v>
      </c>
      <c r="D143" s="112">
        <f>+F132</f>
        <v>35</v>
      </c>
      <c r="E143" s="258"/>
    </row>
    <row r="144" spans="2:7" s="69" customFormat="1" x14ac:dyDescent="0.25"/>
  </sheetData>
  <mergeCells count="48">
    <mergeCell ref="P86:Q86"/>
    <mergeCell ref="B55:B56"/>
    <mergeCell ref="C55:C56"/>
    <mergeCell ref="D55:E55"/>
    <mergeCell ref="B2:P2"/>
    <mergeCell ref="B4:P4"/>
    <mergeCell ref="C6:N6"/>
    <mergeCell ref="C7:N7"/>
    <mergeCell ref="C8:N8"/>
    <mergeCell ref="C9:N9"/>
    <mergeCell ref="C10:E10"/>
    <mergeCell ref="B14:C21"/>
    <mergeCell ref="B22:C22"/>
    <mergeCell ref="E40:E41"/>
    <mergeCell ref="M44:N45"/>
    <mergeCell ref="O70:P70"/>
    <mergeCell ref="C59:N59"/>
    <mergeCell ref="B61:N61"/>
    <mergeCell ref="O64:P64"/>
    <mergeCell ref="O65:P65"/>
    <mergeCell ref="O66:P66"/>
    <mergeCell ref="O67:P67"/>
    <mergeCell ref="O68:P68"/>
    <mergeCell ref="O69:P69"/>
    <mergeCell ref="P85:Q85"/>
    <mergeCell ref="B76:N76"/>
    <mergeCell ref="J81:L81"/>
    <mergeCell ref="P81:Q81"/>
    <mergeCell ref="P82:Q82"/>
    <mergeCell ref="P84:Q84"/>
    <mergeCell ref="P83:Q83"/>
    <mergeCell ref="B91:N91"/>
    <mergeCell ref="D94:E94"/>
    <mergeCell ref="D95:E95"/>
    <mergeCell ref="P87:Q87"/>
    <mergeCell ref="P88:Q88"/>
    <mergeCell ref="B98:P98"/>
    <mergeCell ref="B101:N101"/>
    <mergeCell ref="E117:E119"/>
    <mergeCell ref="B122:N122"/>
    <mergeCell ref="J124:L124"/>
    <mergeCell ref="P124:Q124"/>
    <mergeCell ref="P127:Q127"/>
    <mergeCell ref="B132:B134"/>
    <mergeCell ref="F132:F134"/>
    <mergeCell ref="E142:E143"/>
    <mergeCell ref="P125:Q125"/>
    <mergeCell ref="P126:Q126"/>
  </mergeCells>
  <dataValidations count="2">
    <dataValidation type="list" allowBlank="1" showInputMessage="1" showErrorMessage="1" sqref="WVE983059 A65555 IS65555 SO65555 ACK65555 AMG65555 AWC65555 BFY65555 BPU65555 BZQ65555 CJM65555 CTI65555 DDE65555 DNA65555 DWW65555 EGS65555 EQO65555 FAK65555 FKG65555 FUC65555 GDY65555 GNU65555 GXQ65555 HHM65555 HRI65555 IBE65555 ILA65555 IUW65555 JES65555 JOO65555 JYK65555 KIG65555 KSC65555 LBY65555 LLU65555 LVQ65555 MFM65555 MPI65555 MZE65555 NJA65555 NSW65555 OCS65555 OMO65555 OWK65555 PGG65555 PQC65555 PZY65555 QJU65555 QTQ65555 RDM65555 RNI65555 RXE65555 SHA65555 SQW65555 TAS65555 TKO65555 TUK65555 UEG65555 UOC65555 UXY65555 VHU65555 VRQ65555 WBM65555 WLI65555 WVE65555 A131091 IS131091 SO131091 ACK131091 AMG131091 AWC131091 BFY131091 BPU131091 BZQ131091 CJM131091 CTI131091 DDE131091 DNA131091 DWW131091 EGS131091 EQO131091 FAK131091 FKG131091 FUC131091 GDY131091 GNU131091 GXQ131091 HHM131091 HRI131091 IBE131091 ILA131091 IUW131091 JES131091 JOO131091 JYK131091 KIG131091 KSC131091 LBY131091 LLU131091 LVQ131091 MFM131091 MPI131091 MZE131091 NJA131091 NSW131091 OCS131091 OMO131091 OWK131091 PGG131091 PQC131091 PZY131091 QJU131091 QTQ131091 RDM131091 RNI131091 RXE131091 SHA131091 SQW131091 TAS131091 TKO131091 TUK131091 UEG131091 UOC131091 UXY131091 VHU131091 VRQ131091 WBM131091 WLI131091 WVE131091 A196627 IS196627 SO196627 ACK196627 AMG196627 AWC196627 BFY196627 BPU196627 BZQ196627 CJM196627 CTI196627 DDE196627 DNA196627 DWW196627 EGS196627 EQO196627 FAK196627 FKG196627 FUC196627 GDY196627 GNU196627 GXQ196627 HHM196627 HRI196627 IBE196627 ILA196627 IUW196627 JES196627 JOO196627 JYK196627 KIG196627 KSC196627 LBY196627 LLU196627 LVQ196627 MFM196627 MPI196627 MZE196627 NJA196627 NSW196627 OCS196627 OMO196627 OWK196627 PGG196627 PQC196627 PZY196627 QJU196627 QTQ196627 RDM196627 RNI196627 RXE196627 SHA196627 SQW196627 TAS196627 TKO196627 TUK196627 UEG196627 UOC196627 UXY196627 VHU196627 VRQ196627 WBM196627 WLI196627 WVE196627 A262163 IS262163 SO262163 ACK262163 AMG262163 AWC262163 BFY262163 BPU262163 BZQ262163 CJM262163 CTI262163 DDE262163 DNA262163 DWW262163 EGS262163 EQO262163 FAK262163 FKG262163 FUC262163 GDY262163 GNU262163 GXQ262163 HHM262163 HRI262163 IBE262163 ILA262163 IUW262163 JES262163 JOO262163 JYK262163 KIG262163 KSC262163 LBY262163 LLU262163 LVQ262163 MFM262163 MPI262163 MZE262163 NJA262163 NSW262163 OCS262163 OMO262163 OWK262163 PGG262163 PQC262163 PZY262163 QJU262163 QTQ262163 RDM262163 RNI262163 RXE262163 SHA262163 SQW262163 TAS262163 TKO262163 TUK262163 UEG262163 UOC262163 UXY262163 VHU262163 VRQ262163 WBM262163 WLI262163 WVE262163 A327699 IS327699 SO327699 ACK327699 AMG327699 AWC327699 BFY327699 BPU327699 BZQ327699 CJM327699 CTI327699 DDE327699 DNA327699 DWW327699 EGS327699 EQO327699 FAK327699 FKG327699 FUC327699 GDY327699 GNU327699 GXQ327699 HHM327699 HRI327699 IBE327699 ILA327699 IUW327699 JES327699 JOO327699 JYK327699 KIG327699 KSC327699 LBY327699 LLU327699 LVQ327699 MFM327699 MPI327699 MZE327699 NJA327699 NSW327699 OCS327699 OMO327699 OWK327699 PGG327699 PQC327699 PZY327699 QJU327699 QTQ327699 RDM327699 RNI327699 RXE327699 SHA327699 SQW327699 TAS327699 TKO327699 TUK327699 UEG327699 UOC327699 UXY327699 VHU327699 VRQ327699 WBM327699 WLI327699 WVE327699 A393235 IS393235 SO393235 ACK393235 AMG393235 AWC393235 BFY393235 BPU393235 BZQ393235 CJM393235 CTI393235 DDE393235 DNA393235 DWW393235 EGS393235 EQO393235 FAK393235 FKG393235 FUC393235 GDY393235 GNU393235 GXQ393235 HHM393235 HRI393235 IBE393235 ILA393235 IUW393235 JES393235 JOO393235 JYK393235 KIG393235 KSC393235 LBY393235 LLU393235 LVQ393235 MFM393235 MPI393235 MZE393235 NJA393235 NSW393235 OCS393235 OMO393235 OWK393235 PGG393235 PQC393235 PZY393235 QJU393235 QTQ393235 RDM393235 RNI393235 RXE393235 SHA393235 SQW393235 TAS393235 TKO393235 TUK393235 UEG393235 UOC393235 UXY393235 VHU393235 VRQ393235 WBM393235 WLI393235 WVE393235 A458771 IS458771 SO458771 ACK458771 AMG458771 AWC458771 BFY458771 BPU458771 BZQ458771 CJM458771 CTI458771 DDE458771 DNA458771 DWW458771 EGS458771 EQO458771 FAK458771 FKG458771 FUC458771 GDY458771 GNU458771 GXQ458771 HHM458771 HRI458771 IBE458771 ILA458771 IUW458771 JES458771 JOO458771 JYK458771 KIG458771 KSC458771 LBY458771 LLU458771 LVQ458771 MFM458771 MPI458771 MZE458771 NJA458771 NSW458771 OCS458771 OMO458771 OWK458771 PGG458771 PQC458771 PZY458771 QJU458771 QTQ458771 RDM458771 RNI458771 RXE458771 SHA458771 SQW458771 TAS458771 TKO458771 TUK458771 UEG458771 UOC458771 UXY458771 VHU458771 VRQ458771 WBM458771 WLI458771 WVE458771 A524307 IS524307 SO524307 ACK524307 AMG524307 AWC524307 BFY524307 BPU524307 BZQ524307 CJM524307 CTI524307 DDE524307 DNA524307 DWW524307 EGS524307 EQO524307 FAK524307 FKG524307 FUC524307 GDY524307 GNU524307 GXQ524307 HHM524307 HRI524307 IBE524307 ILA524307 IUW524307 JES524307 JOO524307 JYK524307 KIG524307 KSC524307 LBY524307 LLU524307 LVQ524307 MFM524307 MPI524307 MZE524307 NJA524307 NSW524307 OCS524307 OMO524307 OWK524307 PGG524307 PQC524307 PZY524307 QJU524307 QTQ524307 RDM524307 RNI524307 RXE524307 SHA524307 SQW524307 TAS524307 TKO524307 TUK524307 UEG524307 UOC524307 UXY524307 VHU524307 VRQ524307 WBM524307 WLI524307 WVE524307 A589843 IS589843 SO589843 ACK589843 AMG589843 AWC589843 BFY589843 BPU589843 BZQ589843 CJM589843 CTI589843 DDE589843 DNA589843 DWW589843 EGS589843 EQO589843 FAK589843 FKG589843 FUC589843 GDY589843 GNU589843 GXQ589843 HHM589843 HRI589843 IBE589843 ILA589843 IUW589843 JES589843 JOO589843 JYK589843 KIG589843 KSC589843 LBY589843 LLU589843 LVQ589843 MFM589843 MPI589843 MZE589843 NJA589843 NSW589843 OCS589843 OMO589843 OWK589843 PGG589843 PQC589843 PZY589843 QJU589843 QTQ589843 RDM589843 RNI589843 RXE589843 SHA589843 SQW589843 TAS589843 TKO589843 TUK589843 UEG589843 UOC589843 UXY589843 VHU589843 VRQ589843 WBM589843 WLI589843 WVE589843 A655379 IS655379 SO655379 ACK655379 AMG655379 AWC655379 BFY655379 BPU655379 BZQ655379 CJM655379 CTI655379 DDE655379 DNA655379 DWW655379 EGS655379 EQO655379 FAK655379 FKG655379 FUC655379 GDY655379 GNU655379 GXQ655379 HHM655379 HRI655379 IBE655379 ILA655379 IUW655379 JES655379 JOO655379 JYK655379 KIG655379 KSC655379 LBY655379 LLU655379 LVQ655379 MFM655379 MPI655379 MZE655379 NJA655379 NSW655379 OCS655379 OMO655379 OWK655379 PGG655379 PQC655379 PZY655379 QJU655379 QTQ655379 RDM655379 RNI655379 RXE655379 SHA655379 SQW655379 TAS655379 TKO655379 TUK655379 UEG655379 UOC655379 UXY655379 VHU655379 VRQ655379 WBM655379 WLI655379 WVE655379 A720915 IS720915 SO720915 ACK720915 AMG720915 AWC720915 BFY720915 BPU720915 BZQ720915 CJM720915 CTI720915 DDE720915 DNA720915 DWW720915 EGS720915 EQO720915 FAK720915 FKG720915 FUC720915 GDY720915 GNU720915 GXQ720915 HHM720915 HRI720915 IBE720915 ILA720915 IUW720915 JES720915 JOO720915 JYK720915 KIG720915 KSC720915 LBY720915 LLU720915 LVQ720915 MFM720915 MPI720915 MZE720915 NJA720915 NSW720915 OCS720915 OMO720915 OWK720915 PGG720915 PQC720915 PZY720915 QJU720915 QTQ720915 RDM720915 RNI720915 RXE720915 SHA720915 SQW720915 TAS720915 TKO720915 TUK720915 UEG720915 UOC720915 UXY720915 VHU720915 VRQ720915 WBM720915 WLI720915 WVE720915 A786451 IS786451 SO786451 ACK786451 AMG786451 AWC786451 BFY786451 BPU786451 BZQ786451 CJM786451 CTI786451 DDE786451 DNA786451 DWW786451 EGS786451 EQO786451 FAK786451 FKG786451 FUC786451 GDY786451 GNU786451 GXQ786451 HHM786451 HRI786451 IBE786451 ILA786451 IUW786451 JES786451 JOO786451 JYK786451 KIG786451 KSC786451 LBY786451 LLU786451 LVQ786451 MFM786451 MPI786451 MZE786451 NJA786451 NSW786451 OCS786451 OMO786451 OWK786451 PGG786451 PQC786451 PZY786451 QJU786451 QTQ786451 RDM786451 RNI786451 RXE786451 SHA786451 SQW786451 TAS786451 TKO786451 TUK786451 UEG786451 UOC786451 UXY786451 VHU786451 VRQ786451 WBM786451 WLI786451 WVE786451 A851987 IS851987 SO851987 ACK851987 AMG851987 AWC851987 BFY851987 BPU851987 BZQ851987 CJM851987 CTI851987 DDE851987 DNA851987 DWW851987 EGS851987 EQO851987 FAK851987 FKG851987 FUC851987 GDY851987 GNU851987 GXQ851987 HHM851987 HRI851987 IBE851987 ILA851987 IUW851987 JES851987 JOO851987 JYK851987 KIG851987 KSC851987 LBY851987 LLU851987 LVQ851987 MFM851987 MPI851987 MZE851987 NJA851987 NSW851987 OCS851987 OMO851987 OWK851987 PGG851987 PQC851987 PZY851987 QJU851987 QTQ851987 RDM851987 RNI851987 RXE851987 SHA851987 SQW851987 TAS851987 TKO851987 TUK851987 UEG851987 UOC851987 UXY851987 VHU851987 VRQ851987 WBM851987 WLI851987 WVE851987 A917523 IS917523 SO917523 ACK917523 AMG917523 AWC917523 BFY917523 BPU917523 BZQ917523 CJM917523 CTI917523 DDE917523 DNA917523 DWW917523 EGS917523 EQO917523 FAK917523 FKG917523 FUC917523 GDY917523 GNU917523 GXQ917523 HHM917523 HRI917523 IBE917523 ILA917523 IUW917523 JES917523 JOO917523 JYK917523 KIG917523 KSC917523 LBY917523 LLU917523 LVQ917523 MFM917523 MPI917523 MZE917523 NJA917523 NSW917523 OCS917523 OMO917523 OWK917523 PGG917523 PQC917523 PZY917523 QJU917523 QTQ917523 RDM917523 RNI917523 RXE917523 SHA917523 SQW917523 TAS917523 TKO917523 TUK917523 UEG917523 UOC917523 UXY917523 VHU917523 VRQ917523 WBM917523 WLI917523 WVE917523 A983059 IS983059 SO983059 ACK983059 AMG983059 AWC983059 BFY983059 BPU983059 BZQ983059 CJM983059 CTI983059 DDE983059 DNA983059 DWW983059 EGS983059 EQO983059 FAK983059 FKG983059 FUC983059 GDY983059 GNU983059 GXQ983059 HHM983059 HRI983059 IBE983059 ILA983059 IUW983059 JES983059 JOO983059 JYK983059 KIG983059 KSC983059 LBY983059 LLU983059 LVQ983059 MFM983059 MPI983059 MZE983059 NJA983059 NSW983059 OCS983059 OMO983059 OWK983059 PGG983059 PQC983059 PZY983059 QJU983059 QTQ983059 RDM983059 RNI983059 RXE983059 SHA983059 SQW983059 TAS983059 TKO983059 TUK983059 UEG983059 UOC983059 UXY983059 VHU983059 VRQ983059 WBM983059 WLI98305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9 WLL983059 C65555 IV65555 SR65555 ACN65555 AMJ65555 AWF65555 BGB65555 BPX65555 BZT65555 CJP65555 CTL65555 DDH65555 DND65555 DWZ65555 EGV65555 EQR65555 FAN65555 FKJ65555 FUF65555 GEB65555 GNX65555 GXT65555 HHP65555 HRL65555 IBH65555 ILD65555 IUZ65555 JEV65555 JOR65555 JYN65555 KIJ65555 KSF65555 LCB65555 LLX65555 LVT65555 MFP65555 MPL65555 MZH65555 NJD65555 NSZ65555 OCV65555 OMR65555 OWN65555 PGJ65555 PQF65555 QAB65555 QJX65555 QTT65555 RDP65555 RNL65555 RXH65555 SHD65555 SQZ65555 TAV65555 TKR65555 TUN65555 UEJ65555 UOF65555 UYB65555 VHX65555 VRT65555 WBP65555 WLL65555 WVH65555 C131091 IV131091 SR131091 ACN131091 AMJ131091 AWF131091 BGB131091 BPX131091 BZT131091 CJP131091 CTL131091 DDH131091 DND131091 DWZ131091 EGV131091 EQR131091 FAN131091 FKJ131091 FUF131091 GEB131091 GNX131091 GXT131091 HHP131091 HRL131091 IBH131091 ILD131091 IUZ131091 JEV131091 JOR131091 JYN131091 KIJ131091 KSF131091 LCB131091 LLX131091 LVT131091 MFP131091 MPL131091 MZH131091 NJD131091 NSZ131091 OCV131091 OMR131091 OWN131091 PGJ131091 PQF131091 QAB131091 QJX131091 QTT131091 RDP131091 RNL131091 RXH131091 SHD131091 SQZ131091 TAV131091 TKR131091 TUN131091 UEJ131091 UOF131091 UYB131091 VHX131091 VRT131091 WBP131091 WLL131091 WVH131091 C196627 IV196627 SR196627 ACN196627 AMJ196627 AWF196627 BGB196627 BPX196627 BZT196627 CJP196627 CTL196627 DDH196627 DND196627 DWZ196627 EGV196627 EQR196627 FAN196627 FKJ196627 FUF196627 GEB196627 GNX196627 GXT196627 HHP196627 HRL196627 IBH196627 ILD196627 IUZ196627 JEV196627 JOR196627 JYN196627 KIJ196627 KSF196627 LCB196627 LLX196627 LVT196627 MFP196627 MPL196627 MZH196627 NJD196627 NSZ196627 OCV196627 OMR196627 OWN196627 PGJ196627 PQF196627 QAB196627 QJX196627 QTT196627 RDP196627 RNL196627 RXH196627 SHD196627 SQZ196627 TAV196627 TKR196627 TUN196627 UEJ196627 UOF196627 UYB196627 VHX196627 VRT196627 WBP196627 WLL196627 WVH196627 C262163 IV262163 SR262163 ACN262163 AMJ262163 AWF262163 BGB262163 BPX262163 BZT262163 CJP262163 CTL262163 DDH262163 DND262163 DWZ262163 EGV262163 EQR262163 FAN262163 FKJ262163 FUF262163 GEB262163 GNX262163 GXT262163 HHP262163 HRL262163 IBH262163 ILD262163 IUZ262163 JEV262163 JOR262163 JYN262163 KIJ262163 KSF262163 LCB262163 LLX262163 LVT262163 MFP262163 MPL262163 MZH262163 NJD262163 NSZ262163 OCV262163 OMR262163 OWN262163 PGJ262163 PQF262163 QAB262163 QJX262163 QTT262163 RDP262163 RNL262163 RXH262163 SHD262163 SQZ262163 TAV262163 TKR262163 TUN262163 UEJ262163 UOF262163 UYB262163 VHX262163 VRT262163 WBP262163 WLL262163 WVH262163 C327699 IV327699 SR327699 ACN327699 AMJ327699 AWF327699 BGB327699 BPX327699 BZT327699 CJP327699 CTL327699 DDH327699 DND327699 DWZ327699 EGV327699 EQR327699 FAN327699 FKJ327699 FUF327699 GEB327699 GNX327699 GXT327699 HHP327699 HRL327699 IBH327699 ILD327699 IUZ327699 JEV327699 JOR327699 JYN327699 KIJ327699 KSF327699 LCB327699 LLX327699 LVT327699 MFP327699 MPL327699 MZH327699 NJD327699 NSZ327699 OCV327699 OMR327699 OWN327699 PGJ327699 PQF327699 QAB327699 QJX327699 QTT327699 RDP327699 RNL327699 RXH327699 SHD327699 SQZ327699 TAV327699 TKR327699 TUN327699 UEJ327699 UOF327699 UYB327699 VHX327699 VRT327699 WBP327699 WLL327699 WVH327699 C393235 IV393235 SR393235 ACN393235 AMJ393235 AWF393235 BGB393235 BPX393235 BZT393235 CJP393235 CTL393235 DDH393235 DND393235 DWZ393235 EGV393235 EQR393235 FAN393235 FKJ393235 FUF393235 GEB393235 GNX393235 GXT393235 HHP393235 HRL393235 IBH393235 ILD393235 IUZ393235 JEV393235 JOR393235 JYN393235 KIJ393235 KSF393235 LCB393235 LLX393235 LVT393235 MFP393235 MPL393235 MZH393235 NJD393235 NSZ393235 OCV393235 OMR393235 OWN393235 PGJ393235 PQF393235 QAB393235 QJX393235 QTT393235 RDP393235 RNL393235 RXH393235 SHD393235 SQZ393235 TAV393235 TKR393235 TUN393235 UEJ393235 UOF393235 UYB393235 VHX393235 VRT393235 WBP393235 WLL393235 WVH393235 C458771 IV458771 SR458771 ACN458771 AMJ458771 AWF458771 BGB458771 BPX458771 BZT458771 CJP458771 CTL458771 DDH458771 DND458771 DWZ458771 EGV458771 EQR458771 FAN458771 FKJ458771 FUF458771 GEB458771 GNX458771 GXT458771 HHP458771 HRL458771 IBH458771 ILD458771 IUZ458771 JEV458771 JOR458771 JYN458771 KIJ458771 KSF458771 LCB458771 LLX458771 LVT458771 MFP458771 MPL458771 MZH458771 NJD458771 NSZ458771 OCV458771 OMR458771 OWN458771 PGJ458771 PQF458771 QAB458771 QJX458771 QTT458771 RDP458771 RNL458771 RXH458771 SHD458771 SQZ458771 TAV458771 TKR458771 TUN458771 UEJ458771 UOF458771 UYB458771 VHX458771 VRT458771 WBP458771 WLL458771 WVH458771 C524307 IV524307 SR524307 ACN524307 AMJ524307 AWF524307 BGB524307 BPX524307 BZT524307 CJP524307 CTL524307 DDH524307 DND524307 DWZ524307 EGV524307 EQR524307 FAN524307 FKJ524307 FUF524307 GEB524307 GNX524307 GXT524307 HHP524307 HRL524307 IBH524307 ILD524307 IUZ524307 JEV524307 JOR524307 JYN524307 KIJ524307 KSF524307 LCB524307 LLX524307 LVT524307 MFP524307 MPL524307 MZH524307 NJD524307 NSZ524307 OCV524307 OMR524307 OWN524307 PGJ524307 PQF524307 QAB524307 QJX524307 QTT524307 RDP524307 RNL524307 RXH524307 SHD524307 SQZ524307 TAV524307 TKR524307 TUN524307 UEJ524307 UOF524307 UYB524307 VHX524307 VRT524307 WBP524307 WLL524307 WVH524307 C589843 IV589843 SR589843 ACN589843 AMJ589843 AWF589843 BGB589843 BPX589843 BZT589843 CJP589843 CTL589843 DDH589843 DND589843 DWZ589843 EGV589843 EQR589843 FAN589843 FKJ589843 FUF589843 GEB589843 GNX589843 GXT589843 HHP589843 HRL589843 IBH589843 ILD589843 IUZ589843 JEV589843 JOR589843 JYN589843 KIJ589843 KSF589843 LCB589843 LLX589843 LVT589843 MFP589843 MPL589843 MZH589843 NJD589843 NSZ589843 OCV589843 OMR589843 OWN589843 PGJ589843 PQF589843 QAB589843 QJX589843 QTT589843 RDP589843 RNL589843 RXH589843 SHD589843 SQZ589843 TAV589843 TKR589843 TUN589843 UEJ589843 UOF589843 UYB589843 VHX589843 VRT589843 WBP589843 WLL589843 WVH589843 C655379 IV655379 SR655379 ACN655379 AMJ655379 AWF655379 BGB655379 BPX655379 BZT655379 CJP655379 CTL655379 DDH655379 DND655379 DWZ655379 EGV655379 EQR655379 FAN655379 FKJ655379 FUF655379 GEB655379 GNX655379 GXT655379 HHP655379 HRL655379 IBH655379 ILD655379 IUZ655379 JEV655379 JOR655379 JYN655379 KIJ655379 KSF655379 LCB655379 LLX655379 LVT655379 MFP655379 MPL655379 MZH655379 NJD655379 NSZ655379 OCV655379 OMR655379 OWN655379 PGJ655379 PQF655379 QAB655379 QJX655379 QTT655379 RDP655379 RNL655379 RXH655379 SHD655379 SQZ655379 TAV655379 TKR655379 TUN655379 UEJ655379 UOF655379 UYB655379 VHX655379 VRT655379 WBP655379 WLL655379 WVH655379 C720915 IV720915 SR720915 ACN720915 AMJ720915 AWF720915 BGB720915 BPX720915 BZT720915 CJP720915 CTL720915 DDH720915 DND720915 DWZ720915 EGV720915 EQR720915 FAN720915 FKJ720915 FUF720915 GEB720915 GNX720915 GXT720915 HHP720915 HRL720915 IBH720915 ILD720915 IUZ720915 JEV720915 JOR720915 JYN720915 KIJ720915 KSF720915 LCB720915 LLX720915 LVT720915 MFP720915 MPL720915 MZH720915 NJD720915 NSZ720915 OCV720915 OMR720915 OWN720915 PGJ720915 PQF720915 QAB720915 QJX720915 QTT720915 RDP720915 RNL720915 RXH720915 SHD720915 SQZ720915 TAV720915 TKR720915 TUN720915 UEJ720915 UOF720915 UYB720915 VHX720915 VRT720915 WBP720915 WLL720915 WVH720915 C786451 IV786451 SR786451 ACN786451 AMJ786451 AWF786451 BGB786451 BPX786451 BZT786451 CJP786451 CTL786451 DDH786451 DND786451 DWZ786451 EGV786451 EQR786451 FAN786451 FKJ786451 FUF786451 GEB786451 GNX786451 GXT786451 HHP786451 HRL786451 IBH786451 ILD786451 IUZ786451 JEV786451 JOR786451 JYN786451 KIJ786451 KSF786451 LCB786451 LLX786451 LVT786451 MFP786451 MPL786451 MZH786451 NJD786451 NSZ786451 OCV786451 OMR786451 OWN786451 PGJ786451 PQF786451 QAB786451 QJX786451 QTT786451 RDP786451 RNL786451 RXH786451 SHD786451 SQZ786451 TAV786451 TKR786451 TUN786451 UEJ786451 UOF786451 UYB786451 VHX786451 VRT786451 WBP786451 WLL786451 WVH786451 C851987 IV851987 SR851987 ACN851987 AMJ851987 AWF851987 BGB851987 BPX851987 BZT851987 CJP851987 CTL851987 DDH851987 DND851987 DWZ851987 EGV851987 EQR851987 FAN851987 FKJ851987 FUF851987 GEB851987 GNX851987 GXT851987 HHP851987 HRL851987 IBH851987 ILD851987 IUZ851987 JEV851987 JOR851987 JYN851987 KIJ851987 KSF851987 LCB851987 LLX851987 LVT851987 MFP851987 MPL851987 MZH851987 NJD851987 NSZ851987 OCV851987 OMR851987 OWN851987 PGJ851987 PQF851987 QAB851987 QJX851987 QTT851987 RDP851987 RNL851987 RXH851987 SHD851987 SQZ851987 TAV851987 TKR851987 TUN851987 UEJ851987 UOF851987 UYB851987 VHX851987 VRT851987 WBP851987 WLL851987 WVH851987 C917523 IV917523 SR917523 ACN917523 AMJ917523 AWF917523 BGB917523 BPX917523 BZT917523 CJP917523 CTL917523 DDH917523 DND917523 DWZ917523 EGV917523 EQR917523 FAN917523 FKJ917523 FUF917523 GEB917523 GNX917523 GXT917523 HHP917523 HRL917523 IBH917523 ILD917523 IUZ917523 JEV917523 JOR917523 JYN917523 KIJ917523 KSF917523 LCB917523 LLX917523 LVT917523 MFP917523 MPL917523 MZH917523 NJD917523 NSZ917523 OCV917523 OMR917523 OWN917523 PGJ917523 PQF917523 QAB917523 QJX917523 QTT917523 RDP917523 RNL917523 RXH917523 SHD917523 SQZ917523 TAV917523 TKR917523 TUN917523 UEJ917523 UOF917523 UYB917523 VHX917523 VRT917523 WBP917523 WLL917523 WVH917523 C983059 IV983059 SR983059 ACN983059 AMJ983059 AWF983059 BGB983059 BPX983059 BZT983059 CJP983059 CTL983059 DDH983059 DND983059 DWZ983059 EGV983059 EQR983059 FAN983059 FKJ983059 FUF983059 GEB983059 GNX983059 GXT983059 HHP983059 HRL983059 IBH983059 ILD983059 IUZ983059 JEV983059 JOR983059 JYN983059 KIJ983059 KSF983059 LCB983059 LLX983059 LVT983059 MFP983059 MPL983059 MZH983059 NJD983059 NSZ983059 OCV983059 OMR983059 OWN983059 PGJ983059 PQF983059 QAB983059 QJX983059 QTT983059 RDP983059 RNL983059 RXH983059 SHD983059 SQZ983059 TAV983059 TKR983059 TUN983059 UEJ983059 UOF983059 UYB983059 VHX983059 VRT983059 WBP98305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abSelected="1" topLeftCell="B17" zoomScale="71" zoomScaleNormal="71" workbookViewId="0">
      <selection activeCell="G40" sqref="G40"/>
    </sheetView>
  </sheetViews>
  <sheetFormatPr baseColWidth="10" defaultRowHeight="15" x14ac:dyDescent="0.25"/>
  <cols>
    <col min="1" max="1" width="3.140625" style="1" bestFit="1" customWidth="1"/>
    <col min="2" max="2" width="102.7109375" style="1" bestFit="1" customWidth="1"/>
    <col min="3" max="3" width="31.140625" style="1" customWidth="1"/>
    <col min="4" max="4" width="26.7109375" style="1" customWidth="1"/>
    <col min="5" max="5" width="25" style="1" customWidth="1"/>
    <col min="6" max="7" width="29.7109375" style="1" customWidth="1"/>
    <col min="8" max="8" width="24.5703125" style="1" customWidth="1"/>
    <col min="9" max="9" width="24" style="1" customWidth="1"/>
    <col min="10" max="10" width="27" style="1" customWidth="1"/>
    <col min="11" max="11" width="17.140625" style="1" customWidth="1"/>
    <col min="12" max="13" width="18.7109375" style="1" customWidth="1"/>
    <col min="14" max="14" width="22.140625" style="1" customWidth="1"/>
    <col min="15" max="15" width="23.42578125" style="1" customWidth="1"/>
    <col min="16" max="16" width="19.5703125" style="1" bestFit="1" customWidth="1"/>
    <col min="17" max="17" width="24" style="1" customWidth="1"/>
    <col min="18" max="22" width="6.42578125" style="1" customWidth="1"/>
    <col min="23" max="251" width="11.42578125" style="1"/>
    <col min="252" max="252" width="1" style="1" customWidth="1"/>
    <col min="253" max="253" width="4.28515625" style="1" customWidth="1"/>
    <col min="254" max="254" width="34.7109375" style="1" customWidth="1"/>
    <col min="255" max="255" width="0" style="1" hidden="1" customWidth="1"/>
    <col min="256" max="256" width="20" style="1" customWidth="1"/>
    <col min="257" max="257" width="20.85546875" style="1" customWidth="1"/>
    <col min="258" max="258" width="25" style="1" customWidth="1"/>
    <col min="259" max="259" width="18.7109375" style="1" customWidth="1"/>
    <col min="260" max="260" width="29.7109375" style="1" customWidth="1"/>
    <col min="261" max="261" width="13.42578125" style="1" customWidth="1"/>
    <col min="262" max="262" width="13.85546875" style="1" customWidth="1"/>
    <col min="263" max="267" width="16.5703125" style="1" customWidth="1"/>
    <col min="268" max="268" width="20.5703125" style="1" customWidth="1"/>
    <col min="269" max="269" width="21.140625" style="1" customWidth="1"/>
    <col min="270" max="270" width="9.5703125" style="1" customWidth="1"/>
    <col min="271" max="271" width="0.42578125" style="1" customWidth="1"/>
    <col min="272" max="278" width="6.42578125" style="1" customWidth="1"/>
    <col min="279" max="507" width="11.42578125" style="1"/>
    <col min="508" max="508" width="1" style="1" customWidth="1"/>
    <col min="509" max="509" width="4.28515625" style="1" customWidth="1"/>
    <col min="510" max="510" width="34.7109375" style="1" customWidth="1"/>
    <col min="511" max="511" width="0" style="1" hidden="1" customWidth="1"/>
    <col min="512" max="512" width="20" style="1" customWidth="1"/>
    <col min="513" max="513" width="20.85546875" style="1" customWidth="1"/>
    <col min="514" max="514" width="25" style="1" customWidth="1"/>
    <col min="515" max="515" width="18.7109375" style="1" customWidth="1"/>
    <col min="516" max="516" width="29.7109375" style="1" customWidth="1"/>
    <col min="517" max="517" width="13.42578125" style="1" customWidth="1"/>
    <col min="518" max="518" width="13.85546875" style="1" customWidth="1"/>
    <col min="519" max="523" width="16.5703125" style="1" customWidth="1"/>
    <col min="524" max="524" width="20.5703125" style="1" customWidth="1"/>
    <col min="525" max="525" width="21.140625" style="1" customWidth="1"/>
    <col min="526" max="526" width="9.5703125" style="1" customWidth="1"/>
    <col min="527" max="527" width="0.42578125" style="1" customWidth="1"/>
    <col min="528" max="534" width="6.42578125" style="1" customWidth="1"/>
    <col min="535" max="763" width="11.42578125" style="1"/>
    <col min="764" max="764" width="1" style="1" customWidth="1"/>
    <col min="765" max="765" width="4.28515625" style="1" customWidth="1"/>
    <col min="766" max="766" width="34.7109375" style="1" customWidth="1"/>
    <col min="767" max="767" width="0" style="1" hidden="1" customWidth="1"/>
    <col min="768" max="768" width="20" style="1" customWidth="1"/>
    <col min="769" max="769" width="20.85546875" style="1" customWidth="1"/>
    <col min="770" max="770" width="25" style="1" customWidth="1"/>
    <col min="771" max="771" width="18.7109375" style="1" customWidth="1"/>
    <col min="772" max="772" width="29.7109375" style="1" customWidth="1"/>
    <col min="773" max="773" width="13.42578125" style="1" customWidth="1"/>
    <col min="774" max="774" width="13.85546875" style="1" customWidth="1"/>
    <col min="775" max="779" width="16.5703125" style="1" customWidth="1"/>
    <col min="780" max="780" width="20.5703125" style="1" customWidth="1"/>
    <col min="781" max="781" width="21.140625" style="1" customWidth="1"/>
    <col min="782" max="782" width="9.5703125" style="1" customWidth="1"/>
    <col min="783" max="783" width="0.42578125" style="1" customWidth="1"/>
    <col min="784" max="790" width="6.42578125" style="1" customWidth="1"/>
    <col min="791" max="1019" width="11.42578125" style="1"/>
    <col min="1020" max="1020" width="1" style="1" customWidth="1"/>
    <col min="1021" max="1021" width="4.28515625" style="1" customWidth="1"/>
    <col min="1022" max="1022" width="34.7109375" style="1" customWidth="1"/>
    <col min="1023" max="1023" width="0" style="1" hidden="1" customWidth="1"/>
    <col min="1024" max="1024" width="20" style="1" customWidth="1"/>
    <col min="1025" max="1025" width="20.85546875" style="1" customWidth="1"/>
    <col min="1026" max="1026" width="25" style="1" customWidth="1"/>
    <col min="1027" max="1027" width="18.7109375" style="1" customWidth="1"/>
    <col min="1028" max="1028" width="29.7109375" style="1" customWidth="1"/>
    <col min="1029" max="1029" width="13.42578125" style="1" customWidth="1"/>
    <col min="1030" max="1030" width="13.85546875" style="1" customWidth="1"/>
    <col min="1031" max="1035" width="16.5703125" style="1" customWidth="1"/>
    <col min="1036" max="1036" width="20.5703125" style="1" customWidth="1"/>
    <col min="1037" max="1037" width="21.140625" style="1" customWidth="1"/>
    <col min="1038" max="1038" width="9.5703125" style="1" customWidth="1"/>
    <col min="1039" max="1039" width="0.42578125" style="1" customWidth="1"/>
    <col min="1040" max="1046" width="6.42578125" style="1" customWidth="1"/>
    <col min="1047" max="1275" width="11.42578125" style="1"/>
    <col min="1276" max="1276" width="1" style="1" customWidth="1"/>
    <col min="1277" max="1277" width="4.28515625" style="1" customWidth="1"/>
    <col min="1278" max="1278" width="34.7109375" style="1" customWidth="1"/>
    <col min="1279" max="1279" width="0" style="1" hidden="1" customWidth="1"/>
    <col min="1280" max="1280" width="20" style="1" customWidth="1"/>
    <col min="1281" max="1281" width="20.85546875" style="1" customWidth="1"/>
    <col min="1282" max="1282" width="25" style="1" customWidth="1"/>
    <col min="1283" max="1283" width="18.7109375" style="1" customWidth="1"/>
    <col min="1284" max="1284" width="29.7109375" style="1" customWidth="1"/>
    <col min="1285" max="1285" width="13.42578125" style="1" customWidth="1"/>
    <col min="1286" max="1286" width="13.85546875" style="1" customWidth="1"/>
    <col min="1287" max="1291" width="16.5703125" style="1" customWidth="1"/>
    <col min="1292" max="1292" width="20.5703125" style="1" customWidth="1"/>
    <col min="1293" max="1293" width="21.140625" style="1" customWidth="1"/>
    <col min="1294" max="1294" width="9.5703125" style="1" customWidth="1"/>
    <col min="1295" max="1295" width="0.42578125" style="1" customWidth="1"/>
    <col min="1296" max="1302" width="6.42578125" style="1" customWidth="1"/>
    <col min="1303" max="1531" width="11.42578125" style="1"/>
    <col min="1532" max="1532" width="1" style="1" customWidth="1"/>
    <col min="1533" max="1533" width="4.28515625" style="1" customWidth="1"/>
    <col min="1534" max="1534" width="34.7109375" style="1" customWidth="1"/>
    <col min="1535" max="1535" width="0" style="1" hidden="1" customWidth="1"/>
    <col min="1536" max="1536" width="20" style="1" customWidth="1"/>
    <col min="1537" max="1537" width="20.85546875" style="1" customWidth="1"/>
    <col min="1538" max="1538" width="25" style="1" customWidth="1"/>
    <col min="1539" max="1539" width="18.7109375" style="1" customWidth="1"/>
    <col min="1540" max="1540" width="29.7109375" style="1" customWidth="1"/>
    <col min="1541" max="1541" width="13.42578125" style="1" customWidth="1"/>
    <col min="1542" max="1542" width="13.85546875" style="1" customWidth="1"/>
    <col min="1543" max="1547" width="16.5703125" style="1" customWidth="1"/>
    <col min="1548" max="1548" width="20.5703125" style="1" customWidth="1"/>
    <col min="1549" max="1549" width="21.140625" style="1" customWidth="1"/>
    <col min="1550" max="1550" width="9.5703125" style="1" customWidth="1"/>
    <col min="1551" max="1551" width="0.42578125" style="1" customWidth="1"/>
    <col min="1552" max="1558" width="6.42578125" style="1" customWidth="1"/>
    <col min="1559" max="1787" width="11.42578125" style="1"/>
    <col min="1788" max="1788" width="1" style="1" customWidth="1"/>
    <col min="1789" max="1789" width="4.28515625" style="1" customWidth="1"/>
    <col min="1790" max="1790" width="34.7109375" style="1" customWidth="1"/>
    <col min="1791" max="1791" width="0" style="1" hidden="1" customWidth="1"/>
    <col min="1792" max="1792" width="20" style="1" customWidth="1"/>
    <col min="1793" max="1793" width="20.85546875" style="1" customWidth="1"/>
    <col min="1794" max="1794" width="25" style="1" customWidth="1"/>
    <col min="1795" max="1795" width="18.7109375" style="1" customWidth="1"/>
    <col min="1796" max="1796" width="29.7109375" style="1" customWidth="1"/>
    <col min="1797" max="1797" width="13.42578125" style="1" customWidth="1"/>
    <col min="1798" max="1798" width="13.85546875" style="1" customWidth="1"/>
    <col min="1799" max="1803" width="16.5703125" style="1" customWidth="1"/>
    <col min="1804" max="1804" width="20.5703125" style="1" customWidth="1"/>
    <col min="1805" max="1805" width="21.140625" style="1" customWidth="1"/>
    <col min="1806" max="1806" width="9.5703125" style="1" customWidth="1"/>
    <col min="1807" max="1807" width="0.42578125" style="1" customWidth="1"/>
    <col min="1808" max="1814" width="6.42578125" style="1" customWidth="1"/>
    <col min="1815" max="2043" width="11.42578125" style="1"/>
    <col min="2044" max="2044" width="1" style="1" customWidth="1"/>
    <col min="2045" max="2045" width="4.28515625" style="1" customWidth="1"/>
    <col min="2046" max="2046" width="34.7109375" style="1" customWidth="1"/>
    <col min="2047" max="2047" width="0" style="1" hidden="1" customWidth="1"/>
    <col min="2048" max="2048" width="20" style="1" customWidth="1"/>
    <col min="2049" max="2049" width="20.85546875" style="1" customWidth="1"/>
    <col min="2050" max="2050" width="25" style="1" customWidth="1"/>
    <col min="2051" max="2051" width="18.7109375" style="1" customWidth="1"/>
    <col min="2052" max="2052" width="29.7109375" style="1" customWidth="1"/>
    <col min="2053" max="2053" width="13.42578125" style="1" customWidth="1"/>
    <col min="2054" max="2054" width="13.85546875" style="1" customWidth="1"/>
    <col min="2055" max="2059" width="16.5703125" style="1" customWidth="1"/>
    <col min="2060" max="2060" width="20.5703125" style="1" customWidth="1"/>
    <col min="2061" max="2061" width="21.140625" style="1" customWidth="1"/>
    <col min="2062" max="2062" width="9.5703125" style="1" customWidth="1"/>
    <col min="2063" max="2063" width="0.42578125" style="1" customWidth="1"/>
    <col min="2064" max="2070" width="6.42578125" style="1" customWidth="1"/>
    <col min="2071" max="2299" width="11.42578125" style="1"/>
    <col min="2300" max="2300" width="1" style="1" customWidth="1"/>
    <col min="2301" max="2301" width="4.28515625" style="1" customWidth="1"/>
    <col min="2302" max="2302" width="34.7109375" style="1" customWidth="1"/>
    <col min="2303" max="2303" width="0" style="1" hidden="1" customWidth="1"/>
    <col min="2304" max="2304" width="20" style="1" customWidth="1"/>
    <col min="2305" max="2305" width="20.85546875" style="1" customWidth="1"/>
    <col min="2306" max="2306" width="25" style="1" customWidth="1"/>
    <col min="2307" max="2307" width="18.7109375" style="1" customWidth="1"/>
    <col min="2308" max="2308" width="29.7109375" style="1" customWidth="1"/>
    <col min="2309" max="2309" width="13.42578125" style="1" customWidth="1"/>
    <col min="2310" max="2310" width="13.85546875" style="1" customWidth="1"/>
    <col min="2311" max="2315" width="16.5703125" style="1" customWidth="1"/>
    <col min="2316" max="2316" width="20.5703125" style="1" customWidth="1"/>
    <col min="2317" max="2317" width="21.140625" style="1" customWidth="1"/>
    <col min="2318" max="2318" width="9.5703125" style="1" customWidth="1"/>
    <col min="2319" max="2319" width="0.42578125" style="1" customWidth="1"/>
    <col min="2320" max="2326" width="6.42578125" style="1" customWidth="1"/>
    <col min="2327" max="2555" width="11.42578125" style="1"/>
    <col min="2556" max="2556" width="1" style="1" customWidth="1"/>
    <col min="2557" max="2557" width="4.28515625" style="1" customWidth="1"/>
    <col min="2558" max="2558" width="34.7109375" style="1" customWidth="1"/>
    <col min="2559" max="2559" width="0" style="1" hidden="1" customWidth="1"/>
    <col min="2560" max="2560" width="20" style="1" customWidth="1"/>
    <col min="2561" max="2561" width="20.85546875" style="1" customWidth="1"/>
    <col min="2562" max="2562" width="25" style="1" customWidth="1"/>
    <col min="2563" max="2563" width="18.7109375" style="1" customWidth="1"/>
    <col min="2564" max="2564" width="29.7109375" style="1" customWidth="1"/>
    <col min="2565" max="2565" width="13.42578125" style="1" customWidth="1"/>
    <col min="2566" max="2566" width="13.85546875" style="1" customWidth="1"/>
    <col min="2567" max="2571" width="16.5703125" style="1" customWidth="1"/>
    <col min="2572" max="2572" width="20.5703125" style="1" customWidth="1"/>
    <col min="2573" max="2573" width="21.140625" style="1" customWidth="1"/>
    <col min="2574" max="2574" width="9.5703125" style="1" customWidth="1"/>
    <col min="2575" max="2575" width="0.42578125" style="1" customWidth="1"/>
    <col min="2576" max="2582" width="6.42578125" style="1" customWidth="1"/>
    <col min="2583" max="2811" width="11.42578125" style="1"/>
    <col min="2812" max="2812" width="1" style="1" customWidth="1"/>
    <col min="2813" max="2813" width="4.28515625" style="1" customWidth="1"/>
    <col min="2814" max="2814" width="34.7109375" style="1" customWidth="1"/>
    <col min="2815" max="2815" width="0" style="1" hidden="1" customWidth="1"/>
    <col min="2816" max="2816" width="20" style="1" customWidth="1"/>
    <col min="2817" max="2817" width="20.85546875" style="1" customWidth="1"/>
    <col min="2818" max="2818" width="25" style="1" customWidth="1"/>
    <col min="2819" max="2819" width="18.7109375" style="1" customWidth="1"/>
    <col min="2820" max="2820" width="29.7109375" style="1" customWidth="1"/>
    <col min="2821" max="2821" width="13.42578125" style="1" customWidth="1"/>
    <col min="2822" max="2822" width="13.85546875" style="1" customWidth="1"/>
    <col min="2823" max="2827" width="16.5703125" style="1" customWidth="1"/>
    <col min="2828" max="2828" width="20.5703125" style="1" customWidth="1"/>
    <col min="2829" max="2829" width="21.140625" style="1" customWidth="1"/>
    <col min="2830" max="2830" width="9.5703125" style="1" customWidth="1"/>
    <col min="2831" max="2831" width="0.42578125" style="1" customWidth="1"/>
    <col min="2832" max="2838" width="6.42578125" style="1" customWidth="1"/>
    <col min="2839" max="3067" width="11.42578125" style="1"/>
    <col min="3068" max="3068" width="1" style="1" customWidth="1"/>
    <col min="3069" max="3069" width="4.28515625" style="1" customWidth="1"/>
    <col min="3070" max="3070" width="34.7109375" style="1" customWidth="1"/>
    <col min="3071" max="3071" width="0" style="1" hidden="1" customWidth="1"/>
    <col min="3072" max="3072" width="20" style="1" customWidth="1"/>
    <col min="3073" max="3073" width="20.85546875" style="1" customWidth="1"/>
    <col min="3074" max="3074" width="25" style="1" customWidth="1"/>
    <col min="3075" max="3075" width="18.7109375" style="1" customWidth="1"/>
    <col min="3076" max="3076" width="29.7109375" style="1" customWidth="1"/>
    <col min="3077" max="3077" width="13.42578125" style="1" customWidth="1"/>
    <col min="3078" max="3078" width="13.85546875" style="1" customWidth="1"/>
    <col min="3079" max="3083" width="16.5703125" style="1" customWidth="1"/>
    <col min="3084" max="3084" width="20.5703125" style="1" customWidth="1"/>
    <col min="3085" max="3085" width="21.140625" style="1" customWidth="1"/>
    <col min="3086" max="3086" width="9.5703125" style="1" customWidth="1"/>
    <col min="3087" max="3087" width="0.42578125" style="1" customWidth="1"/>
    <col min="3088" max="3094" width="6.42578125" style="1" customWidth="1"/>
    <col min="3095" max="3323" width="11.42578125" style="1"/>
    <col min="3324" max="3324" width="1" style="1" customWidth="1"/>
    <col min="3325" max="3325" width="4.28515625" style="1" customWidth="1"/>
    <col min="3326" max="3326" width="34.7109375" style="1" customWidth="1"/>
    <col min="3327" max="3327" width="0" style="1" hidden="1" customWidth="1"/>
    <col min="3328" max="3328" width="20" style="1" customWidth="1"/>
    <col min="3329" max="3329" width="20.85546875" style="1" customWidth="1"/>
    <col min="3330" max="3330" width="25" style="1" customWidth="1"/>
    <col min="3331" max="3331" width="18.7109375" style="1" customWidth="1"/>
    <col min="3332" max="3332" width="29.7109375" style="1" customWidth="1"/>
    <col min="3333" max="3333" width="13.42578125" style="1" customWidth="1"/>
    <col min="3334" max="3334" width="13.85546875" style="1" customWidth="1"/>
    <col min="3335" max="3339" width="16.5703125" style="1" customWidth="1"/>
    <col min="3340" max="3340" width="20.5703125" style="1" customWidth="1"/>
    <col min="3341" max="3341" width="21.140625" style="1" customWidth="1"/>
    <col min="3342" max="3342" width="9.5703125" style="1" customWidth="1"/>
    <col min="3343" max="3343" width="0.42578125" style="1" customWidth="1"/>
    <col min="3344" max="3350" width="6.42578125" style="1" customWidth="1"/>
    <col min="3351" max="3579" width="11.42578125" style="1"/>
    <col min="3580" max="3580" width="1" style="1" customWidth="1"/>
    <col min="3581" max="3581" width="4.28515625" style="1" customWidth="1"/>
    <col min="3582" max="3582" width="34.7109375" style="1" customWidth="1"/>
    <col min="3583" max="3583" width="0" style="1" hidden="1" customWidth="1"/>
    <col min="3584" max="3584" width="20" style="1" customWidth="1"/>
    <col min="3585" max="3585" width="20.85546875" style="1" customWidth="1"/>
    <col min="3586" max="3586" width="25" style="1" customWidth="1"/>
    <col min="3587" max="3587" width="18.7109375" style="1" customWidth="1"/>
    <col min="3588" max="3588" width="29.7109375" style="1" customWidth="1"/>
    <col min="3589" max="3589" width="13.42578125" style="1" customWidth="1"/>
    <col min="3590" max="3590" width="13.85546875" style="1" customWidth="1"/>
    <col min="3591" max="3595" width="16.5703125" style="1" customWidth="1"/>
    <col min="3596" max="3596" width="20.5703125" style="1" customWidth="1"/>
    <col min="3597" max="3597" width="21.140625" style="1" customWidth="1"/>
    <col min="3598" max="3598" width="9.5703125" style="1" customWidth="1"/>
    <col min="3599" max="3599" width="0.42578125" style="1" customWidth="1"/>
    <col min="3600" max="3606" width="6.42578125" style="1" customWidth="1"/>
    <col min="3607" max="3835" width="11.42578125" style="1"/>
    <col min="3836" max="3836" width="1" style="1" customWidth="1"/>
    <col min="3837" max="3837" width="4.28515625" style="1" customWidth="1"/>
    <col min="3838" max="3838" width="34.7109375" style="1" customWidth="1"/>
    <col min="3839" max="3839" width="0" style="1" hidden="1" customWidth="1"/>
    <col min="3840" max="3840" width="20" style="1" customWidth="1"/>
    <col min="3841" max="3841" width="20.85546875" style="1" customWidth="1"/>
    <col min="3842" max="3842" width="25" style="1" customWidth="1"/>
    <col min="3843" max="3843" width="18.7109375" style="1" customWidth="1"/>
    <col min="3844" max="3844" width="29.7109375" style="1" customWidth="1"/>
    <col min="3845" max="3845" width="13.42578125" style="1" customWidth="1"/>
    <col min="3846" max="3846" width="13.85546875" style="1" customWidth="1"/>
    <col min="3847" max="3851" width="16.5703125" style="1" customWidth="1"/>
    <col min="3852" max="3852" width="20.5703125" style="1" customWidth="1"/>
    <col min="3853" max="3853" width="21.140625" style="1" customWidth="1"/>
    <col min="3854" max="3854" width="9.5703125" style="1" customWidth="1"/>
    <col min="3855" max="3855" width="0.42578125" style="1" customWidth="1"/>
    <col min="3856" max="3862" width="6.42578125" style="1" customWidth="1"/>
    <col min="3863" max="4091" width="11.42578125" style="1"/>
    <col min="4092" max="4092" width="1" style="1" customWidth="1"/>
    <col min="4093" max="4093" width="4.28515625" style="1" customWidth="1"/>
    <col min="4094" max="4094" width="34.7109375" style="1" customWidth="1"/>
    <col min="4095" max="4095" width="0" style="1" hidden="1" customWidth="1"/>
    <col min="4096" max="4096" width="20" style="1" customWidth="1"/>
    <col min="4097" max="4097" width="20.85546875" style="1" customWidth="1"/>
    <col min="4098" max="4098" width="25" style="1" customWidth="1"/>
    <col min="4099" max="4099" width="18.7109375" style="1" customWidth="1"/>
    <col min="4100" max="4100" width="29.7109375" style="1" customWidth="1"/>
    <col min="4101" max="4101" width="13.42578125" style="1" customWidth="1"/>
    <col min="4102" max="4102" width="13.85546875" style="1" customWidth="1"/>
    <col min="4103" max="4107" width="16.5703125" style="1" customWidth="1"/>
    <col min="4108" max="4108" width="20.5703125" style="1" customWidth="1"/>
    <col min="4109" max="4109" width="21.140625" style="1" customWidth="1"/>
    <col min="4110" max="4110" width="9.5703125" style="1" customWidth="1"/>
    <col min="4111" max="4111" width="0.42578125" style="1" customWidth="1"/>
    <col min="4112" max="4118" width="6.42578125" style="1" customWidth="1"/>
    <col min="4119" max="4347" width="11.42578125" style="1"/>
    <col min="4348" max="4348" width="1" style="1" customWidth="1"/>
    <col min="4349" max="4349" width="4.28515625" style="1" customWidth="1"/>
    <col min="4350" max="4350" width="34.7109375" style="1" customWidth="1"/>
    <col min="4351" max="4351" width="0" style="1" hidden="1" customWidth="1"/>
    <col min="4352" max="4352" width="20" style="1" customWidth="1"/>
    <col min="4353" max="4353" width="20.85546875" style="1" customWidth="1"/>
    <col min="4354" max="4354" width="25" style="1" customWidth="1"/>
    <col min="4355" max="4355" width="18.7109375" style="1" customWidth="1"/>
    <col min="4356" max="4356" width="29.7109375" style="1" customWidth="1"/>
    <col min="4357" max="4357" width="13.42578125" style="1" customWidth="1"/>
    <col min="4358" max="4358" width="13.85546875" style="1" customWidth="1"/>
    <col min="4359" max="4363" width="16.5703125" style="1" customWidth="1"/>
    <col min="4364" max="4364" width="20.5703125" style="1" customWidth="1"/>
    <col min="4365" max="4365" width="21.140625" style="1" customWidth="1"/>
    <col min="4366" max="4366" width="9.5703125" style="1" customWidth="1"/>
    <col min="4367" max="4367" width="0.42578125" style="1" customWidth="1"/>
    <col min="4368" max="4374" width="6.42578125" style="1" customWidth="1"/>
    <col min="4375" max="4603" width="11.42578125" style="1"/>
    <col min="4604" max="4604" width="1" style="1" customWidth="1"/>
    <col min="4605" max="4605" width="4.28515625" style="1" customWidth="1"/>
    <col min="4606" max="4606" width="34.7109375" style="1" customWidth="1"/>
    <col min="4607" max="4607" width="0" style="1" hidden="1" customWidth="1"/>
    <col min="4608" max="4608" width="20" style="1" customWidth="1"/>
    <col min="4609" max="4609" width="20.85546875" style="1" customWidth="1"/>
    <col min="4610" max="4610" width="25" style="1" customWidth="1"/>
    <col min="4611" max="4611" width="18.7109375" style="1" customWidth="1"/>
    <col min="4612" max="4612" width="29.7109375" style="1" customWidth="1"/>
    <col min="4613" max="4613" width="13.42578125" style="1" customWidth="1"/>
    <col min="4614" max="4614" width="13.85546875" style="1" customWidth="1"/>
    <col min="4615" max="4619" width="16.5703125" style="1" customWidth="1"/>
    <col min="4620" max="4620" width="20.5703125" style="1" customWidth="1"/>
    <col min="4621" max="4621" width="21.140625" style="1" customWidth="1"/>
    <col min="4622" max="4622" width="9.5703125" style="1" customWidth="1"/>
    <col min="4623" max="4623" width="0.42578125" style="1" customWidth="1"/>
    <col min="4624" max="4630" width="6.42578125" style="1" customWidth="1"/>
    <col min="4631" max="4859" width="11.42578125" style="1"/>
    <col min="4860" max="4860" width="1" style="1" customWidth="1"/>
    <col min="4861" max="4861" width="4.28515625" style="1" customWidth="1"/>
    <col min="4862" max="4862" width="34.7109375" style="1" customWidth="1"/>
    <col min="4863" max="4863" width="0" style="1" hidden="1" customWidth="1"/>
    <col min="4864" max="4864" width="20" style="1" customWidth="1"/>
    <col min="4865" max="4865" width="20.85546875" style="1" customWidth="1"/>
    <col min="4866" max="4866" width="25" style="1" customWidth="1"/>
    <col min="4867" max="4867" width="18.7109375" style="1" customWidth="1"/>
    <col min="4868" max="4868" width="29.7109375" style="1" customWidth="1"/>
    <col min="4869" max="4869" width="13.42578125" style="1" customWidth="1"/>
    <col min="4870" max="4870" width="13.85546875" style="1" customWidth="1"/>
    <col min="4871" max="4875" width="16.5703125" style="1" customWidth="1"/>
    <col min="4876" max="4876" width="20.5703125" style="1" customWidth="1"/>
    <col min="4877" max="4877" width="21.140625" style="1" customWidth="1"/>
    <col min="4878" max="4878" width="9.5703125" style="1" customWidth="1"/>
    <col min="4879" max="4879" width="0.42578125" style="1" customWidth="1"/>
    <col min="4880" max="4886" width="6.42578125" style="1" customWidth="1"/>
    <col min="4887" max="5115" width="11.42578125" style="1"/>
    <col min="5116" max="5116" width="1" style="1" customWidth="1"/>
    <col min="5117" max="5117" width="4.28515625" style="1" customWidth="1"/>
    <col min="5118" max="5118" width="34.7109375" style="1" customWidth="1"/>
    <col min="5119" max="5119" width="0" style="1" hidden="1" customWidth="1"/>
    <col min="5120" max="5120" width="20" style="1" customWidth="1"/>
    <col min="5121" max="5121" width="20.85546875" style="1" customWidth="1"/>
    <col min="5122" max="5122" width="25" style="1" customWidth="1"/>
    <col min="5123" max="5123" width="18.7109375" style="1" customWidth="1"/>
    <col min="5124" max="5124" width="29.7109375" style="1" customWidth="1"/>
    <col min="5125" max="5125" width="13.42578125" style="1" customWidth="1"/>
    <col min="5126" max="5126" width="13.85546875" style="1" customWidth="1"/>
    <col min="5127" max="5131" width="16.5703125" style="1" customWidth="1"/>
    <col min="5132" max="5132" width="20.5703125" style="1" customWidth="1"/>
    <col min="5133" max="5133" width="21.140625" style="1" customWidth="1"/>
    <col min="5134" max="5134" width="9.5703125" style="1" customWidth="1"/>
    <col min="5135" max="5135" width="0.42578125" style="1" customWidth="1"/>
    <col min="5136" max="5142" width="6.42578125" style="1" customWidth="1"/>
    <col min="5143" max="5371" width="11.42578125" style="1"/>
    <col min="5372" max="5372" width="1" style="1" customWidth="1"/>
    <col min="5373" max="5373" width="4.28515625" style="1" customWidth="1"/>
    <col min="5374" max="5374" width="34.7109375" style="1" customWidth="1"/>
    <col min="5375" max="5375" width="0" style="1" hidden="1" customWidth="1"/>
    <col min="5376" max="5376" width="20" style="1" customWidth="1"/>
    <col min="5377" max="5377" width="20.85546875" style="1" customWidth="1"/>
    <col min="5378" max="5378" width="25" style="1" customWidth="1"/>
    <col min="5379" max="5379" width="18.7109375" style="1" customWidth="1"/>
    <col min="5380" max="5380" width="29.7109375" style="1" customWidth="1"/>
    <col min="5381" max="5381" width="13.42578125" style="1" customWidth="1"/>
    <col min="5382" max="5382" width="13.85546875" style="1" customWidth="1"/>
    <col min="5383" max="5387" width="16.5703125" style="1" customWidth="1"/>
    <col min="5388" max="5388" width="20.5703125" style="1" customWidth="1"/>
    <col min="5389" max="5389" width="21.140625" style="1" customWidth="1"/>
    <col min="5390" max="5390" width="9.5703125" style="1" customWidth="1"/>
    <col min="5391" max="5391" width="0.42578125" style="1" customWidth="1"/>
    <col min="5392" max="5398" width="6.42578125" style="1" customWidth="1"/>
    <col min="5399" max="5627" width="11.42578125" style="1"/>
    <col min="5628" max="5628" width="1" style="1" customWidth="1"/>
    <col min="5629" max="5629" width="4.28515625" style="1" customWidth="1"/>
    <col min="5630" max="5630" width="34.7109375" style="1" customWidth="1"/>
    <col min="5631" max="5631" width="0" style="1" hidden="1" customWidth="1"/>
    <col min="5632" max="5632" width="20" style="1" customWidth="1"/>
    <col min="5633" max="5633" width="20.85546875" style="1" customWidth="1"/>
    <col min="5634" max="5634" width="25" style="1" customWidth="1"/>
    <col min="5635" max="5635" width="18.7109375" style="1" customWidth="1"/>
    <col min="5636" max="5636" width="29.7109375" style="1" customWidth="1"/>
    <col min="5637" max="5637" width="13.42578125" style="1" customWidth="1"/>
    <col min="5638" max="5638" width="13.85546875" style="1" customWidth="1"/>
    <col min="5639" max="5643" width="16.5703125" style="1" customWidth="1"/>
    <col min="5644" max="5644" width="20.5703125" style="1" customWidth="1"/>
    <col min="5645" max="5645" width="21.140625" style="1" customWidth="1"/>
    <col min="5646" max="5646" width="9.5703125" style="1" customWidth="1"/>
    <col min="5647" max="5647" width="0.42578125" style="1" customWidth="1"/>
    <col min="5648" max="5654" width="6.42578125" style="1" customWidth="1"/>
    <col min="5655" max="5883" width="11.42578125" style="1"/>
    <col min="5884" max="5884" width="1" style="1" customWidth="1"/>
    <col min="5885" max="5885" width="4.28515625" style="1" customWidth="1"/>
    <col min="5886" max="5886" width="34.7109375" style="1" customWidth="1"/>
    <col min="5887" max="5887" width="0" style="1" hidden="1" customWidth="1"/>
    <col min="5888" max="5888" width="20" style="1" customWidth="1"/>
    <col min="5889" max="5889" width="20.85546875" style="1" customWidth="1"/>
    <col min="5890" max="5890" width="25" style="1" customWidth="1"/>
    <col min="5891" max="5891" width="18.7109375" style="1" customWidth="1"/>
    <col min="5892" max="5892" width="29.7109375" style="1" customWidth="1"/>
    <col min="5893" max="5893" width="13.42578125" style="1" customWidth="1"/>
    <col min="5894" max="5894" width="13.85546875" style="1" customWidth="1"/>
    <col min="5895" max="5899" width="16.5703125" style="1" customWidth="1"/>
    <col min="5900" max="5900" width="20.5703125" style="1" customWidth="1"/>
    <col min="5901" max="5901" width="21.140625" style="1" customWidth="1"/>
    <col min="5902" max="5902" width="9.5703125" style="1" customWidth="1"/>
    <col min="5903" max="5903" width="0.42578125" style="1" customWidth="1"/>
    <col min="5904" max="5910" width="6.42578125" style="1" customWidth="1"/>
    <col min="5911" max="6139" width="11.42578125" style="1"/>
    <col min="6140" max="6140" width="1" style="1" customWidth="1"/>
    <col min="6141" max="6141" width="4.28515625" style="1" customWidth="1"/>
    <col min="6142" max="6142" width="34.7109375" style="1" customWidth="1"/>
    <col min="6143" max="6143" width="0" style="1" hidden="1" customWidth="1"/>
    <col min="6144" max="6144" width="20" style="1" customWidth="1"/>
    <col min="6145" max="6145" width="20.85546875" style="1" customWidth="1"/>
    <col min="6146" max="6146" width="25" style="1" customWidth="1"/>
    <col min="6147" max="6147" width="18.7109375" style="1" customWidth="1"/>
    <col min="6148" max="6148" width="29.7109375" style="1" customWidth="1"/>
    <col min="6149" max="6149" width="13.42578125" style="1" customWidth="1"/>
    <col min="6150" max="6150" width="13.85546875" style="1" customWidth="1"/>
    <col min="6151" max="6155" width="16.5703125" style="1" customWidth="1"/>
    <col min="6156" max="6156" width="20.5703125" style="1" customWidth="1"/>
    <col min="6157" max="6157" width="21.140625" style="1" customWidth="1"/>
    <col min="6158" max="6158" width="9.5703125" style="1" customWidth="1"/>
    <col min="6159" max="6159" width="0.42578125" style="1" customWidth="1"/>
    <col min="6160" max="6166" width="6.42578125" style="1" customWidth="1"/>
    <col min="6167" max="6395" width="11.42578125" style="1"/>
    <col min="6396" max="6396" width="1" style="1" customWidth="1"/>
    <col min="6397" max="6397" width="4.28515625" style="1" customWidth="1"/>
    <col min="6398" max="6398" width="34.7109375" style="1" customWidth="1"/>
    <col min="6399" max="6399" width="0" style="1" hidden="1" customWidth="1"/>
    <col min="6400" max="6400" width="20" style="1" customWidth="1"/>
    <col min="6401" max="6401" width="20.85546875" style="1" customWidth="1"/>
    <col min="6402" max="6402" width="25" style="1" customWidth="1"/>
    <col min="6403" max="6403" width="18.7109375" style="1" customWidth="1"/>
    <col min="6404" max="6404" width="29.7109375" style="1" customWidth="1"/>
    <col min="6405" max="6405" width="13.42578125" style="1" customWidth="1"/>
    <col min="6406" max="6406" width="13.85546875" style="1" customWidth="1"/>
    <col min="6407" max="6411" width="16.5703125" style="1" customWidth="1"/>
    <col min="6412" max="6412" width="20.5703125" style="1" customWidth="1"/>
    <col min="6413" max="6413" width="21.140625" style="1" customWidth="1"/>
    <col min="6414" max="6414" width="9.5703125" style="1" customWidth="1"/>
    <col min="6415" max="6415" width="0.42578125" style="1" customWidth="1"/>
    <col min="6416" max="6422" width="6.42578125" style="1" customWidth="1"/>
    <col min="6423" max="6651" width="11.42578125" style="1"/>
    <col min="6652" max="6652" width="1" style="1" customWidth="1"/>
    <col min="6653" max="6653" width="4.28515625" style="1" customWidth="1"/>
    <col min="6654" max="6654" width="34.7109375" style="1" customWidth="1"/>
    <col min="6655" max="6655" width="0" style="1" hidden="1" customWidth="1"/>
    <col min="6656" max="6656" width="20" style="1" customWidth="1"/>
    <col min="6657" max="6657" width="20.85546875" style="1" customWidth="1"/>
    <col min="6658" max="6658" width="25" style="1" customWidth="1"/>
    <col min="6659" max="6659" width="18.7109375" style="1" customWidth="1"/>
    <col min="6660" max="6660" width="29.7109375" style="1" customWidth="1"/>
    <col min="6661" max="6661" width="13.42578125" style="1" customWidth="1"/>
    <col min="6662" max="6662" width="13.85546875" style="1" customWidth="1"/>
    <col min="6663" max="6667" width="16.5703125" style="1" customWidth="1"/>
    <col min="6668" max="6668" width="20.5703125" style="1" customWidth="1"/>
    <col min="6669" max="6669" width="21.140625" style="1" customWidth="1"/>
    <col min="6670" max="6670" width="9.5703125" style="1" customWidth="1"/>
    <col min="6671" max="6671" width="0.42578125" style="1" customWidth="1"/>
    <col min="6672" max="6678" width="6.42578125" style="1" customWidth="1"/>
    <col min="6679" max="6907" width="11.42578125" style="1"/>
    <col min="6908" max="6908" width="1" style="1" customWidth="1"/>
    <col min="6909" max="6909" width="4.28515625" style="1" customWidth="1"/>
    <col min="6910" max="6910" width="34.7109375" style="1" customWidth="1"/>
    <col min="6911" max="6911" width="0" style="1" hidden="1" customWidth="1"/>
    <col min="6912" max="6912" width="20" style="1" customWidth="1"/>
    <col min="6913" max="6913" width="20.85546875" style="1" customWidth="1"/>
    <col min="6914" max="6914" width="25" style="1" customWidth="1"/>
    <col min="6915" max="6915" width="18.7109375" style="1" customWidth="1"/>
    <col min="6916" max="6916" width="29.7109375" style="1" customWidth="1"/>
    <col min="6917" max="6917" width="13.42578125" style="1" customWidth="1"/>
    <col min="6918" max="6918" width="13.85546875" style="1" customWidth="1"/>
    <col min="6919" max="6923" width="16.5703125" style="1" customWidth="1"/>
    <col min="6924" max="6924" width="20.5703125" style="1" customWidth="1"/>
    <col min="6925" max="6925" width="21.140625" style="1" customWidth="1"/>
    <col min="6926" max="6926" width="9.5703125" style="1" customWidth="1"/>
    <col min="6927" max="6927" width="0.42578125" style="1" customWidth="1"/>
    <col min="6928" max="6934" width="6.42578125" style="1" customWidth="1"/>
    <col min="6935" max="7163" width="11.42578125" style="1"/>
    <col min="7164" max="7164" width="1" style="1" customWidth="1"/>
    <col min="7165" max="7165" width="4.28515625" style="1" customWidth="1"/>
    <col min="7166" max="7166" width="34.7109375" style="1" customWidth="1"/>
    <col min="7167" max="7167" width="0" style="1" hidden="1" customWidth="1"/>
    <col min="7168" max="7168" width="20" style="1" customWidth="1"/>
    <col min="7169" max="7169" width="20.85546875" style="1" customWidth="1"/>
    <col min="7170" max="7170" width="25" style="1" customWidth="1"/>
    <col min="7171" max="7171" width="18.7109375" style="1" customWidth="1"/>
    <col min="7172" max="7172" width="29.7109375" style="1" customWidth="1"/>
    <col min="7173" max="7173" width="13.42578125" style="1" customWidth="1"/>
    <col min="7174" max="7174" width="13.85546875" style="1" customWidth="1"/>
    <col min="7175" max="7179" width="16.5703125" style="1" customWidth="1"/>
    <col min="7180" max="7180" width="20.5703125" style="1" customWidth="1"/>
    <col min="7181" max="7181" width="21.140625" style="1" customWidth="1"/>
    <col min="7182" max="7182" width="9.5703125" style="1" customWidth="1"/>
    <col min="7183" max="7183" width="0.42578125" style="1" customWidth="1"/>
    <col min="7184" max="7190" width="6.42578125" style="1" customWidth="1"/>
    <col min="7191" max="7419" width="11.42578125" style="1"/>
    <col min="7420" max="7420" width="1" style="1" customWidth="1"/>
    <col min="7421" max="7421" width="4.28515625" style="1" customWidth="1"/>
    <col min="7422" max="7422" width="34.7109375" style="1" customWidth="1"/>
    <col min="7423" max="7423" width="0" style="1" hidden="1" customWidth="1"/>
    <col min="7424" max="7424" width="20" style="1" customWidth="1"/>
    <col min="7425" max="7425" width="20.85546875" style="1" customWidth="1"/>
    <col min="7426" max="7426" width="25" style="1" customWidth="1"/>
    <col min="7427" max="7427" width="18.7109375" style="1" customWidth="1"/>
    <col min="7428" max="7428" width="29.7109375" style="1" customWidth="1"/>
    <col min="7429" max="7429" width="13.42578125" style="1" customWidth="1"/>
    <col min="7430" max="7430" width="13.85546875" style="1" customWidth="1"/>
    <col min="7431" max="7435" width="16.5703125" style="1" customWidth="1"/>
    <col min="7436" max="7436" width="20.5703125" style="1" customWidth="1"/>
    <col min="7437" max="7437" width="21.140625" style="1" customWidth="1"/>
    <col min="7438" max="7438" width="9.5703125" style="1" customWidth="1"/>
    <col min="7439" max="7439" width="0.42578125" style="1" customWidth="1"/>
    <col min="7440" max="7446" width="6.42578125" style="1" customWidth="1"/>
    <col min="7447" max="7675" width="11.42578125" style="1"/>
    <col min="7676" max="7676" width="1" style="1" customWidth="1"/>
    <col min="7677" max="7677" width="4.28515625" style="1" customWidth="1"/>
    <col min="7678" max="7678" width="34.7109375" style="1" customWidth="1"/>
    <col min="7679" max="7679" width="0" style="1" hidden="1" customWidth="1"/>
    <col min="7680" max="7680" width="20" style="1" customWidth="1"/>
    <col min="7681" max="7681" width="20.85546875" style="1" customWidth="1"/>
    <col min="7682" max="7682" width="25" style="1" customWidth="1"/>
    <col min="7683" max="7683" width="18.7109375" style="1" customWidth="1"/>
    <col min="7684" max="7684" width="29.7109375" style="1" customWidth="1"/>
    <col min="7685" max="7685" width="13.42578125" style="1" customWidth="1"/>
    <col min="7686" max="7686" width="13.85546875" style="1" customWidth="1"/>
    <col min="7687" max="7691" width="16.5703125" style="1" customWidth="1"/>
    <col min="7692" max="7692" width="20.5703125" style="1" customWidth="1"/>
    <col min="7693" max="7693" width="21.140625" style="1" customWidth="1"/>
    <col min="7694" max="7694" width="9.5703125" style="1" customWidth="1"/>
    <col min="7695" max="7695" width="0.42578125" style="1" customWidth="1"/>
    <col min="7696" max="7702" width="6.42578125" style="1" customWidth="1"/>
    <col min="7703" max="7931" width="11.42578125" style="1"/>
    <col min="7932" max="7932" width="1" style="1" customWidth="1"/>
    <col min="7933" max="7933" width="4.28515625" style="1" customWidth="1"/>
    <col min="7934" max="7934" width="34.7109375" style="1" customWidth="1"/>
    <col min="7935" max="7935" width="0" style="1" hidden="1" customWidth="1"/>
    <col min="7936" max="7936" width="20" style="1" customWidth="1"/>
    <col min="7937" max="7937" width="20.85546875" style="1" customWidth="1"/>
    <col min="7938" max="7938" width="25" style="1" customWidth="1"/>
    <col min="7939" max="7939" width="18.7109375" style="1" customWidth="1"/>
    <col min="7940" max="7940" width="29.7109375" style="1" customWidth="1"/>
    <col min="7941" max="7941" width="13.42578125" style="1" customWidth="1"/>
    <col min="7942" max="7942" width="13.85546875" style="1" customWidth="1"/>
    <col min="7943" max="7947" width="16.5703125" style="1" customWidth="1"/>
    <col min="7948" max="7948" width="20.5703125" style="1" customWidth="1"/>
    <col min="7949" max="7949" width="21.140625" style="1" customWidth="1"/>
    <col min="7950" max="7950" width="9.5703125" style="1" customWidth="1"/>
    <col min="7951" max="7951" width="0.42578125" style="1" customWidth="1"/>
    <col min="7952" max="7958" width="6.42578125" style="1" customWidth="1"/>
    <col min="7959" max="8187" width="11.42578125" style="1"/>
    <col min="8188" max="8188" width="1" style="1" customWidth="1"/>
    <col min="8189" max="8189" width="4.28515625" style="1" customWidth="1"/>
    <col min="8190" max="8190" width="34.7109375" style="1" customWidth="1"/>
    <col min="8191" max="8191" width="0" style="1" hidden="1" customWidth="1"/>
    <col min="8192" max="8192" width="20" style="1" customWidth="1"/>
    <col min="8193" max="8193" width="20.85546875" style="1" customWidth="1"/>
    <col min="8194" max="8194" width="25" style="1" customWidth="1"/>
    <col min="8195" max="8195" width="18.7109375" style="1" customWidth="1"/>
    <col min="8196" max="8196" width="29.7109375" style="1" customWidth="1"/>
    <col min="8197" max="8197" width="13.42578125" style="1" customWidth="1"/>
    <col min="8198" max="8198" width="13.85546875" style="1" customWidth="1"/>
    <col min="8199" max="8203" width="16.5703125" style="1" customWidth="1"/>
    <col min="8204" max="8204" width="20.5703125" style="1" customWidth="1"/>
    <col min="8205" max="8205" width="21.140625" style="1" customWidth="1"/>
    <col min="8206" max="8206" width="9.5703125" style="1" customWidth="1"/>
    <col min="8207" max="8207" width="0.42578125" style="1" customWidth="1"/>
    <col min="8208" max="8214" width="6.42578125" style="1" customWidth="1"/>
    <col min="8215" max="8443" width="11.42578125" style="1"/>
    <col min="8444" max="8444" width="1" style="1" customWidth="1"/>
    <col min="8445" max="8445" width="4.28515625" style="1" customWidth="1"/>
    <col min="8446" max="8446" width="34.7109375" style="1" customWidth="1"/>
    <col min="8447" max="8447" width="0" style="1" hidden="1" customWidth="1"/>
    <col min="8448" max="8448" width="20" style="1" customWidth="1"/>
    <col min="8449" max="8449" width="20.85546875" style="1" customWidth="1"/>
    <col min="8450" max="8450" width="25" style="1" customWidth="1"/>
    <col min="8451" max="8451" width="18.7109375" style="1" customWidth="1"/>
    <col min="8452" max="8452" width="29.7109375" style="1" customWidth="1"/>
    <col min="8453" max="8453" width="13.42578125" style="1" customWidth="1"/>
    <col min="8454" max="8454" width="13.85546875" style="1" customWidth="1"/>
    <col min="8455" max="8459" width="16.5703125" style="1" customWidth="1"/>
    <col min="8460" max="8460" width="20.5703125" style="1" customWidth="1"/>
    <col min="8461" max="8461" width="21.140625" style="1" customWidth="1"/>
    <col min="8462" max="8462" width="9.5703125" style="1" customWidth="1"/>
    <col min="8463" max="8463" width="0.42578125" style="1" customWidth="1"/>
    <col min="8464" max="8470" width="6.42578125" style="1" customWidth="1"/>
    <col min="8471" max="8699" width="11.42578125" style="1"/>
    <col min="8700" max="8700" width="1" style="1" customWidth="1"/>
    <col min="8701" max="8701" width="4.28515625" style="1" customWidth="1"/>
    <col min="8702" max="8702" width="34.7109375" style="1" customWidth="1"/>
    <col min="8703" max="8703" width="0" style="1" hidden="1" customWidth="1"/>
    <col min="8704" max="8704" width="20" style="1" customWidth="1"/>
    <col min="8705" max="8705" width="20.85546875" style="1" customWidth="1"/>
    <col min="8706" max="8706" width="25" style="1" customWidth="1"/>
    <col min="8707" max="8707" width="18.7109375" style="1" customWidth="1"/>
    <col min="8708" max="8708" width="29.7109375" style="1" customWidth="1"/>
    <col min="8709" max="8709" width="13.42578125" style="1" customWidth="1"/>
    <col min="8710" max="8710" width="13.85546875" style="1" customWidth="1"/>
    <col min="8711" max="8715" width="16.5703125" style="1" customWidth="1"/>
    <col min="8716" max="8716" width="20.5703125" style="1" customWidth="1"/>
    <col min="8717" max="8717" width="21.140625" style="1" customWidth="1"/>
    <col min="8718" max="8718" width="9.5703125" style="1" customWidth="1"/>
    <col min="8719" max="8719" width="0.42578125" style="1" customWidth="1"/>
    <col min="8720" max="8726" width="6.42578125" style="1" customWidth="1"/>
    <col min="8727" max="8955" width="11.42578125" style="1"/>
    <col min="8956" max="8956" width="1" style="1" customWidth="1"/>
    <col min="8957" max="8957" width="4.28515625" style="1" customWidth="1"/>
    <col min="8958" max="8958" width="34.7109375" style="1" customWidth="1"/>
    <col min="8959" max="8959" width="0" style="1" hidden="1" customWidth="1"/>
    <col min="8960" max="8960" width="20" style="1" customWidth="1"/>
    <col min="8961" max="8961" width="20.85546875" style="1" customWidth="1"/>
    <col min="8962" max="8962" width="25" style="1" customWidth="1"/>
    <col min="8963" max="8963" width="18.7109375" style="1" customWidth="1"/>
    <col min="8964" max="8964" width="29.7109375" style="1" customWidth="1"/>
    <col min="8965" max="8965" width="13.42578125" style="1" customWidth="1"/>
    <col min="8966" max="8966" width="13.85546875" style="1" customWidth="1"/>
    <col min="8967" max="8971" width="16.5703125" style="1" customWidth="1"/>
    <col min="8972" max="8972" width="20.5703125" style="1" customWidth="1"/>
    <col min="8973" max="8973" width="21.140625" style="1" customWidth="1"/>
    <col min="8974" max="8974" width="9.5703125" style="1" customWidth="1"/>
    <col min="8975" max="8975" width="0.42578125" style="1" customWidth="1"/>
    <col min="8976" max="8982" width="6.42578125" style="1" customWidth="1"/>
    <col min="8983" max="9211" width="11.42578125" style="1"/>
    <col min="9212" max="9212" width="1" style="1" customWidth="1"/>
    <col min="9213" max="9213" width="4.28515625" style="1" customWidth="1"/>
    <col min="9214" max="9214" width="34.7109375" style="1" customWidth="1"/>
    <col min="9215" max="9215" width="0" style="1" hidden="1" customWidth="1"/>
    <col min="9216" max="9216" width="20" style="1" customWidth="1"/>
    <col min="9217" max="9217" width="20.85546875" style="1" customWidth="1"/>
    <col min="9218" max="9218" width="25" style="1" customWidth="1"/>
    <col min="9219" max="9219" width="18.7109375" style="1" customWidth="1"/>
    <col min="9220" max="9220" width="29.7109375" style="1" customWidth="1"/>
    <col min="9221" max="9221" width="13.42578125" style="1" customWidth="1"/>
    <col min="9222" max="9222" width="13.85546875" style="1" customWidth="1"/>
    <col min="9223" max="9227" width="16.5703125" style="1" customWidth="1"/>
    <col min="9228" max="9228" width="20.5703125" style="1" customWidth="1"/>
    <col min="9229" max="9229" width="21.140625" style="1" customWidth="1"/>
    <col min="9230" max="9230" width="9.5703125" style="1" customWidth="1"/>
    <col min="9231" max="9231" width="0.42578125" style="1" customWidth="1"/>
    <col min="9232" max="9238" width="6.42578125" style="1" customWidth="1"/>
    <col min="9239" max="9467" width="11.42578125" style="1"/>
    <col min="9468" max="9468" width="1" style="1" customWidth="1"/>
    <col min="9469" max="9469" width="4.28515625" style="1" customWidth="1"/>
    <col min="9470" max="9470" width="34.7109375" style="1" customWidth="1"/>
    <col min="9471" max="9471" width="0" style="1" hidden="1" customWidth="1"/>
    <col min="9472" max="9472" width="20" style="1" customWidth="1"/>
    <col min="9473" max="9473" width="20.85546875" style="1" customWidth="1"/>
    <col min="9474" max="9474" width="25" style="1" customWidth="1"/>
    <col min="9475" max="9475" width="18.7109375" style="1" customWidth="1"/>
    <col min="9476" max="9476" width="29.7109375" style="1" customWidth="1"/>
    <col min="9477" max="9477" width="13.42578125" style="1" customWidth="1"/>
    <col min="9478" max="9478" width="13.85546875" style="1" customWidth="1"/>
    <col min="9479" max="9483" width="16.5703125" style="1" customWidth="1"/>
    <col min="9484" max="9484" width="20.5703125" style="1" customWidth="1"/>
    <col min="9485" max="9485" width="21.140625" style="1" customWidth="1"/>
    <col min="9486" max="9486" width="9.5703125" style="1" customWidth="1"/>
    <col min="9487" max="9487" width="0.42578125" style="1" customWidth="1"/>
    <col min="9488" max="9494" width="6.42578125" style="1" customWidth="1"/>
    <col min="9495" max="9723" width="11.42578125" style="1"/>
    <col min="9724" max="9724" width="1" style="1" customWidth="1"/>
    <col min="9725" max="9725" width="4.28515625" style="1" customWidth="1"/>
    <col min="9726" max="9726" width="34.7109375" style="1" customWidth="1"/>
    <col min="9727" max="9727" width="0" style="1" hidden="1" customWidth="1"/>
    <col min="9728" max="9728" width="20" style="1" customWidth="1"/>
    <col min="9729" max="9729" width="20.85546875" style="1" customWidth="1"/>
    <col min="9730" max="9730" width="25" style="1" customWidth="1"/>
    <col min="9731" max="9731" width="18.7109375" style="1" customWidth="1"/>
    <col min="9732" max="9732" width="29.7109375" style="1" customWidth="1"/>
    <col min="9733" max="9733" width="13.42578125" style="1" customWidth="1"/>
    <col min="9734" max="9734" width="13.85546875" style="1" customWidth="1"/>
    <col min="9735" max="9739" width="16.5703125" style="1" customWidth="1"/>
    <col min="9740" max="9740" width="20.5703125" style="1" customWidth="1"/>
    <col min="9741" max="9741" width="21.140625" style="1" customWidth="1"/>
    <col min="9742" max="9742" width="9.5703125" style="1" customWidth="1"/>
    <col min="9743" max="9743" width="0.42578125" style="1" customWidth="1"/>
    <col min="9744" max="9750" width="6.42578125" style="1" customWidth="1"/>
    <col min="9751" max="9979" width="11.42578125" style="1"/>
    <col min="9980" max="9980" width="1" style="1" customWidth="1"/>
    <col min="9981" max="9981" width="4.28515625" style="1" customWidth="1"/>
    <col min="9982" max="9982" width="34.7109375" style="1" customWidth="1"/>
    <col min="9983" max="9983" width="0" style="1" hidden="1" customWidth="1"/>
    <col min="9984" max="9984" width="20" style="1" customWidth="1"/>
    <col min="9985" max="9985" width="20.85546875" style="1" customWidth="1"/>
    <col min="9986" max="9986" width="25" style="1" customWidth="1"/>
    <col min="9987" max="9987" width="18.7109375" style="1" customWidth="1"/>
    <col min="9988" max="9988" width="29.7109375" style="1" customWidth="1"/>
    <col min="9989" max="9989" width="13.42578125" style="1" customWidth="1"/>
    <col min="9990" max="9990" width="13.85546875" style="1" customWidth="1"/>
    <col min="9991" max="9995" width="16.5703125" style="1" customWidth="1"/>
    <col min="9996" max="9996" width="20.5703125" style="1" customWidth="1"/>
    <col min="9997" max="9997" width="21.140625" style="1" customWidth="1"/>
    <col min="9998" max="9998" width="9.5703125" style="1" customWidth="1"/>
    <col min="9999" max="9999" width="0.42578125" style="1" customWidth="1"/>
    <col min="10000" max="10006" width="6.42578125" style="1" customWidth="1"/>
    <col min="10007" max="10235" width="11.42578125" style="1"/>
    <col min="10236" max="10236" width="1" style="1" customWidth="1"/>
    <col min="10237" max="10237" width="4.28515625" style="1" customWidth="1"/>
    <col min="10238" max="10238" width="34.7109375" style="1" customWidth="1"/>
    <col min="10239" max="10239" width="0" style="1" hidden="1" customWidth="1"/>
    <col min="10240" max="10240" width="20" style="1" customWidth="1"/>
    <col min="10241" max="10241" width="20.85546875" style="1" customWidth="1"/>
    <col min="10242" max="10242" width="25" style="1" customWidth="1"/>
    <col min="10243" max="10243" width="18.7109375" style="1" customWidth="1"/>
    <col min="10244" max="10244" width="29.7109375" style="1" customWidth="1"/>
    <col min="10245" max="10245" width="13.42578125" style="1" customWidth="1"/>
    <col min="10246" max="10246" width="13.85546875" style="1" customWidth="1"/>
    <col min="10247" max="10251" width="16.5703125" style="1" customWidth="1"/>
    <col min="10252" max="10252" width="20.5703125" style="1" customWidth="1"/>
    <col min="10253" max="10253" width="21.140625" style="1" customWidth="1"/>
    <col min="10254" max="10254" width="9.5703125" style="1" customWidth="1"/>
    <col min="10255" max="10255" width="0.42578125" style="1" customWidth="1"/>
    <col min="10256" max="10262" width="6.42578125" style="1" customWidth="1"/>
    <col min="10263" max="10491" width="11.42578125" style="1"/>
    <col min="10492" max="10492" width="1" style="1" customWidth="1"/>
    <col min="10493" max="10493" width="4.28515625" style="1" customWidth="1"/>
    <col min="10494" max="10494" width="34.7109375" style="1" customWidth="1"/>
    <col min="10495" max="10495" width="0" style="1" hidden="1" customWidth="1"/>
    <col min="10496" max="10496" width="20" style="1" customWidth="1"/>
    <col min="10497" max="10497" width="20.85546875" style="1" customWidth="1"/>
    <col min="10498" max="10498" width="25" style="1" customWidth="1"/>
    <col min="10499" max="10499" width="18.7109375" style="1" customWidth="1"/>
    <col min="10500" max="10500" width="29.7109375" style="1" customWidth="1"/>
    <col min="10501" max="10501" width="13.42578125" style="1" customWidth="1"/>
    <col min="10502" max="10502" width="13.85546875" style="1" customWidth="1"/>
    <col min="10503" max="10507" width="16.5703125" style="1" customWidth="1"/>
    <col min="10508" max="10508" width="20.5703125" style="1" customWidth="1"/>
    <col min="10509" max="10509" width="21.140625" style="1" customWidth="1"/>
    <col min="10510" max="10510" width="9.5703125" style="1" customWidth="1"/>
    <col min="10511" max="10511" width="0.42578125" style="1" customWidth="1"/>
    <col min="10512" max="10518" width="6.42578125" style="1" customWidth="1"/>
    <col min="10519" max="10747" width="11.42578125" style="1"/>
    <col min="10748" max="10748" width="1" style="1" customWidth="1"/>
    <col min="10749" max="10749" width="4.28515625" style="1" customWidth="1"/>
    <col min="10750" max="10750" width="34.7109375" style="1" customWidth="1"/>
    <col min="10751" max="10751" width="0" style="1" hidden="1" customWidth="1"/>
    <col min="10752" max="10752" width="20" style="1" customWidth="1"/>
    <col min="10753" max="10753" width="20.85546875" style="1" customWidth="1"/>
    <col min="10754" max="10754" width="25" style="1" customWidth="1"/>
    <col min="10755" max="10755" width="18.7109375" style="1" customWidth="1"/>
    <col min="10756" max="10756" width="29.7109375" style="1" customWidth="1"/>
    <col min="10757" max="10757" width="13.42578125" style="1" customWidth="1"/>
    <col min="10758" max="10758" width="13.85546875" style="1" customWidth="1"/>
    <col min="10759" max="10763" width="16.5703125" style="1" customWidth="1"/>
    <col min="10764" max="10764" width="20.5703125" style="1" customWidth="1"/>
    <col min="10765" max="10765" width="21.140625" style="1" customWidth="1"/>
    <col min="10766" max="10766" width="9.5703125" style="1" customWidth="1"/>
    <col min="10767" max="10767" width="0.42578125" style="1" customWidth="1"/>
    <col min="10768" max="10774" width="6.42578125" style="1" customWidth="1"/>
    <col min="10775" max="11003" width="11.42578125" style="1"/>
    <col min="11004" max="11004" width="1" style="1" customWidth="1"/>
    <col min="11005" max="11005" width="4.28515625" style="1" customWidth="1"/>
    <col min="11006" max="11006" width="34.7109375" style="1" customWidth="1"/>
    <col min="11007" max="11007" width="0" style="1" hidden="1" customWidth="1"/>
    <col min="11008" max="11008" width="20" style="1" customWidth="1"/>
    <col min="11009" max="11009" width="20.85546875" style="1" customWidth="1"/>
    <col min="11010" max="11010" width="25" style="1" customWidth="1"/>
    <col min="11011" max="11011" width="18.7109375" style="1" customWidth="1"/>
    <col min="11012" max="11012" width="29.7109375" style="1" customWidth="1"/>
    <col min="11013" max="11013" width="13.42578125" style="1" customWidth="1"/>
    <col min="11014" max="11014" width="13.85546875" style="1" customWidth="1"/>
    <col min="11015" max="11019" width="16.5703125" style="1" customWidth="1"/>
    <col min="11020" max="11020" width="20.5703125" style="1" customWidth="1"/>
    <col min="11021" max="11021" width="21.140625" style="1" customWidth="1"/>
    <col min="11022" max="11022" width="9.5703125" style="1" customWidth="1"/>
    <col min="11023" max="11023" width="0.42578125" style="1" customWidth="1"/>
    <col min="11024" max="11030" width="6.42578125" style="1" customWidth="1"/>
    <col min="11031" max="11259" width="11.42578125" style="1"/>
    <col min="11260" max="11260" width="1" style="1" customWidth="1"/>
    <col min="11261" max="11261" width="4.28515625" style="1" customWidth="1"/>
    <col min="11262" max="11262" width="34.7109375" style="1" customWidth="1"/>
    <col min="11263" max="11263" width="0" style="1" hidden="1" customWidth="1"/>
    <col min="11264" max="11264" width="20" style="1" customWidth="1"/>
    <col min="11265" max="11265" width="20.85546875" style="1" customWidth="1"/>
    <col min="11266" max="11266" width="25" style="1" customWidth="1"/>
    <col min="11267" max="11267" width="18.7109375" style="1" customWidth="1"/>
    <col min="11268" max="11268" width="29.7109375" style="1" customWidth="1"/>
    <col min="11269" max="11269" width="13.42578125" style="1" customWidth="1"/>
    <col min="11270" max="11270" width="13.85546875" style="1" customWidth="1"/>
    <col min="11271" max="11275" width="16.5703125" style="1" customWidth="1"/>
    <col min="11276" max="11276" width="20.5703125" style="1" customWidth="1"/>
    <col min="11277" max="11277" width="21.140625" style="1" customWidth="1"/>
    <col min="11278" max="11278" width="9.5703125" style="1" customWidth="1"/>
    <col min="11279" max="11279" width="0.42578125" style="1" customWidth="1"/>
    <col min="11280" max="11286" width="6.42578125" style="1" customWidth="1"/>
    <col min="11287" max="11515" width="11.42578125" style="1"/>
    <col min="11516" max="11516" width="1" style="1" customWidth="1"/>
    <col min="11517" max="11517" width="4.28515625" style="1" customWidth="1"/>
    <col min="11518" max="11518" width="34.7109375" style="1" customWidth="1"/>
    <col min="11519" max="11519" width="0" style="1" hidden="1" customWidth="1"/>
    <col min="11520" max="11520" width="20" style="1" customWidth="1"/>
    <col min="11521" max="11521" width="20.85546875" style="1" customWidth="1"/>
    <col min="11522" max="11522" width="25" style="1" customWidth="1"/>
    <col min="11523" max="11523" width="18.7109375" style="1" customWidth="1"/>
    <col min="11524" max="11524" width="29.7109375" style="1" customWidth="1"/>
    <col min="11525" max="11525" width="13.42578125" style="1" customWidth="1"/>
    <col min="11526" max="11526" width="13.85546875" style="1" customWidth="1"/>
    <col min="11527" max="11531" width="16.5703125" style="1" customWidth="1"/>
    <col min="11532" max="11532" width="20.5703125" style="1" customWidth="1"/>
    <col min="11533" max="11533" width="21.140625" style="1" customWidth="1"/>
    <col min="11534" max="11534" width="9.5703125" style="1" customWidth="1"/>
    <col min="11535" max="11535" width="0.42578125" style="1" customWidth="1"/>
    <col min="11536" max="11542" width="6.42578125" style="1" customWidth="1"/>
    <col min="11543" max="11771" width="11.42578125" style="1"/>
    <col min="11772" max="11772" width="1" style="1" customWidth="1"/>
    <col min="11773" max="11773" width="4.28515625" style="1" customWidth="1"/>
    <col min="11774" max="11774" width="34.7109375" style="1" customWidth="1"/>
    <col min="11775" max="11775" width="0" style="1" hidden="1" customWidth="1"/>
    <col min="11776" max="11776" width="20" style="1" customWidth="1"/>
    <col min="11777" max="11777" width="20.85546875" style="1" customWidth="1"/>
    <col min="11778" max="11778" width="25" style="1" customWidth="1"/>
    <col min="11779" max="11779" width="18.7109375" style="1" customWidth="1"/>
    <col min="11780" max="11780" width="29.7109375" style="1" customWidth="1"/>
    <col min="11781" max="11781" width="13.42578125" style="1" customWidth="1"/>
    <col min="11782" max="11782" width="13.85546875" style="1" customWidth="1"/>
    <col min="11783" max="11787" width="16.5703125" style="1" customWidth="1"/>
    <col min="11788" max="11788" width="20.5703125" style="1" customWidth="1"/>
    <col min="11789" max="11789" width="21.140625" style="1" customWidth="1"/>
    <col min="11790" max="11790" width="9.5703125" style="1" customWidth="1"/>
    <col min="11791" max="11791" width="0.42578125" style="1" customWidth="1"/>
    <col min="11792" max="11798" width="6.42578125" style="1" customWidth="1"/>
    <col min="11799" max="12027" width="11.42578125" style="1"/>
    <col min="12028" max="12028" width="1" style="1" customWidth="1"/>
    <col min="12029" max="12029" width="4.28515625" style="1" customWidth="1"/>
    <col min="12030" max="12030" width="34.7109375" style="1" customWidth="1"/>
    <col min="12031" max="12031" width="0" style="1" hidden="1" customWidth="1"/>
    <col min="12032" max="12032" width="20" style="1" customWidth="1"/>
    <col min="12033" max="12033" width="20.85546875" style="1" customWidth="1"/>
    <col min="12034" max="12034" width="25" style="1" customWidth="1"/>
    <col min="12035" max="12035" width="18.7109375" style="1" customWidth="1"/>
    <col min="12036" max="12036" width="29.7109375" style="1" customWidth="1"/>
    <col min="12037" max="12037" width="13.42578125" style="1" customWidth="1"/>
    <col min="12038" max="12038" width="13.85546875" style="1" customWidth="1"/>
    <col min="12039" max="12043" width="16.5703125" style="1" customWidth="1"/>
    <col min="12044" max="12044" width="20.5703125" style="1" customWidth="1"/>
    <col min="12045" max="12045" width="21.140625" style="1" customWidth="1"/>
    <col min="12046" max="12046" width="9.5703125" style="1" customWidth="1"/>
    <col min="12047" max="12047" width="0.42578125" style="1" customWidth="1"/>
    <col min="12048" max="12054" width="6.42578125" style="1" customWidth="1"/>
    <col min="12055" max="12283" width="11.42578125" style="1"/>
    <col min="12284" max="12284" width="1" style="1" customWidth="1"/>
    <col min="12285" max="12285" width="4.28515625" style="1" customWidth="1"/>
    <col min="12286" max="12286" width="34.7109375" style="1" customWidth="1"/>
    <col min="12287" max="12287" width="0" style="1" hidden="1" customWidth="1"/>
    <col min="12288" max="12288" width="20" style="1" customWidth="1"/>
    <col min="12289" max="12289" width="20.85546875" style="1" customWidth="1"/>
    <col min="12290" max="12290" width="25" style="1" customWidth="1"/>
    <col min="12291" max="12291" width="18.7109375" style="1" customWidth="1"/>
    <col min="12292" max="12292" width="29.7109375" style="1" customWidth="1"/>
    <col min="12293" max="12293" width="13.42578125" style="1" customWidth="1"/>
    <col min="12294" max="12294" width="13.85546875" style="1" customWidth="1"/>
    <col min="12295" max="12299" width="16.5703125" style="1" customWidth="1"/>
    <col min="12300" max="12300" width="20.5703125" style="1" customWidth="1"/>
    <col min="12301" max="12301" width="21.140625" style="1" customWidth="1"/>
    <col min="12302" max="12302" width="9.5703125" style="1" customWidth="1"/>
    <col min="12303" max="12303" width="0.42578125" style="1" customWidth="1"/>
    <col min="12304" max="12310" width="6.42578125" style="1" customWidth="1"/>
    <col min="12311" max="12539" width="11.42578125" style="1"/>
    <col min="12540" max="12540" width="1" style="1" customWidth="1"/>
    <col min="12541" max="12541" width="4.28515625" style="1" customWidth="1"/>
    <col min="12542" max="12542" width="34.7109375" style="1" customWidth="1"/>
    <col min="12543" max="12543" width="0" style="1" hidden="1" customWidth="1"/>
    <col min="12544" max="12544" width="20" style="1" customWidth="1"/>
    <col min="12545" max="12545" width="20.85546875" style="1" customWidth="1"/>
    <col min="12546" max="12546" width="25" style="1" customWidth="1"/>
    <col min="12547" max="12547" width="18.7109375" style="1" customWidth="1"/>
    <col min="12548" max="12548" width="29.7109375" style="1" customWidth="1"/>
    <col min="12549" max="12549" width="13.42578125" style="1" customWidth="1"/>
    <col min="12550" max="12550" width="13.85546875" style="1" customWidth="1"/>
    <col min="12551" max="12555" width="16.5703125" style="1" customWidth="1"/>
    <col min="12556" max="12556" width="20.5703125" style="1" customWidth="1"/>
    <col min="12557" max="12557" width="21.140625" style="1" customWidth="1"/>
    <col min="12558" max="12558" width="9.5703125" style="1" customWidth="1"/>
    <col min="12559" max="12559" width="0.42578125" style="1" customWidth="1"/>
    <col min="12560" max="12566" width="6.42578125" style="1" customWidth="1"/>
    <col min="12567" max="12795" width="11.42578125" style="1"/>
    <col min="12796" max="12796" width="1" style="1" customWidth="1"/>
    <col min="12797" max="12797" width="4.28515625" style="1" customWidth="1"/>
    <col min="12798" max="12798" width="34.7109375" style="1" customWidth="1"/>
    <col min="12799" max="12799" width="0" style="1" hidden="1" customWidth="1"/>
    <col min="12800" max="12800" width="20" style="1" customWidth="1"/>
    <col min="12801" max="12801" width="20.85546875" style="1" customWidth="1"/>
    <col min="12802" max="12802" width="25" style="1" customWidth="1"/>
    <col min="12803" max="12803" width="18.7109375" style="1" customWidth="1"/>
    <col min="12804" max="12804" width="29.7109375" style="1" customWidth="1"/>
    <col min="12805" max="12805" width="13.42578125" style="1" customWidth="1"/>
    <col min="12806" max="12806" width="13.85546875" style="1" customWidth="1"/>
    <col min="12807" max="12811" width="16.5703125" style="1" customWidth="1"/>
    <col min="12812" max="12812" width="20.5703125" style="1" customWidth="1"/>
    <col min="12813" max="12813" width="21.140625" style="1" customWidth="1"/>
    <col min="12814" max="12814" width="9.5703125" style="1" customWidth="1"/>
    <col min="12815" max="12815" width="0.42578125" style="1" customWidth="1"/>
    <col min="12816" max="12822" width="6.42578125" style="1" customWidth="1"/>
    <col min="12823" max="13051" width="11.42578125" style="1"/>
    <col min="13052" max="13052" width="1" style="1" customWidth="1"/>
    <col min="13053" max="13053" width="4.28515625" style="1" customWidth="1"/>
    <col min="13054" max="13054" width="34.7109375" style="1" customWidth="1"/>
    <col min="13055" max="13055" width="0" style="1" hidden="1" customWidth="1"/>
    <col min="13056" max="13056" width="20" style="1" customWidth="1"/>
    <col min="13057" max="13057" width="20.85546875" style="1" customWidth="1"/>
    <col min="13058" max="13058" width="25" style="1" customWidth="1"/>
    <col min="13059" max="13059" width="18.7109375" style="1" customWidth="1"/>
    <col min="13060" max="13060" width="29.7109375" style="1" customWidth="1"/>
    <col min="13061" max="13061" width="13.42578125" style="1" customWidth="1"/>
    <col min="13062" max="13062" width="13.85546875" style="1" customWidth="1"/>
    <col min="13063" max="13067" width="16.5703125" style="1" customWidth="1"/>
    <col min="13068" max="13068" width="20.5703125" style="1" customWidth="1"/>
    <col min="13069" max="13069" width="21.140625" style="1" customWidth="1"/>
    <col min="13070" max="13070" width="9.5703125" style="1" customWidth="1"/>
    <col min="13071" max="13071" width="0.42578125" style="1" customWidth="1"/>
    <col min="13072" max="13078" width="6.42578125" style="1" customWidth="1"/>
    <col min="13079" max="13307" width="11.42578125" style="1"/>
    <col min="13308" max="13308" width="1" style="1" customWidth="1"/>
    <col min="13309" max="13309" width="4.28515625" style="1" customWidth="1"/>
    <col min="13310" max="13310" width="34.7109375" style="1" customWidth="1"/>
    <col min="13311" max="13311" width="0" style="1" hidden="1" customWidth="1"/>
    <col min="13312" max="13312" width="20" style="1" customWidth="1"/>
    <col min="13313" max="13313" width="20.85546875" style="1" customWidth="1"/>
    <col min="13314" max="13314" width="25" style="1" customWidth="1"/>
    <col min="13315" max="13315" width="18.7109375" style="1" customWidth="1"/>
    <col min="13316" max="13316" width="29.7109375" style="1" customWidth="1"/>
    <col min="13317" max="13317" width="13.42578125" style="1" customWidth="1"/>
    <col min="13318" max="13318" width="13.85546875" style="1" customWidth="1"/>
    <col min="13319" max="13323" width="16.5703125" style="1" customWidth="1"/>
    <col min="13324" max="13324" width="20.5703125" style="1" customWidth="1"/>
    <col min="13325" max="13325" width="21.140625" style="1" customWidth="1"/>
    <col min="13326" max="13326" width="9.5703125" style="1" customWidth="1"/>
    <col min="13327" max="13327" width="0.42578125" style="1" customWidth="1"/>
    <col min="13328" max="13334" width="6.42578125" style="1" customWidth="1"/>
    <col min="13335" max="13563" width="11.42578125" style="1"/>
    <col min="13564" max="13564" width="1" style="1" customWidth="1"/>
    <col min="13565" max="13565" width="4.28515625" style="1" customWidth="1"/>
    <col min="13566" max="13566" width="34.7109375" style="1" customWidth="1"/>
    <col min="13567" max="13567" width="0" style="1" hidden="1" customWidth="1"/>
    <col min="13568" max="13568" width="20" style="1" customWidth="1"/>
    <col min="13569" max="13569" width="20.85546875" style="1" customWidth="1"/>
    <col min="13570" max="13570" width="25" style="1" customWidth="1"/>
    <col min="13571" max="13571" width="18.7109375" style="1" customWidth="1"/>
    <col min="13572" max="13572" width="29.7109375" style="1" customWidth="1"/>
    <col min="13573" max="13573" width="13.42578125" style="1" customWidth="1"/>
    <col min="13574" max="13574" width="13.85546875" style="1" customWidth="1"/>
    <col min="13575" max="13579" width="16.5703125" style="1" customWidth="1"/>
    <col min="13580" max="13580" width="20.5703125" style="1" customWidth="1"/>
    <col min="13581" max="13581" width="21.140625" style="1" customWidth="1"/>
    <col min="13582" max="13582" width="9.5703125" style="1" customWidth="1"/>
    <col min="13583" max="13583" width="0.42578125" style="1" customWidth="1"/>
    <col min="13584" max="13590" width="6.42578125" style="1" customWidth="1"/>
    <col min="13591" max="13819" width="11.42578125" style="1"/>
    <col min="13820" max="13820" width="1" style="1" customWidth="1"/>
    <col min="13821" max="13821" width="4.28515625" style="1" customWidth="1"/>
    <col min="13822" max="13822" width="34.7109375" style="1" customWidth="1"/>
    <col min="13823" max="13823" width="0" style="1" hidden="1" customWidth="1"/>
    <col min="13824" max="13824" width="20" style="1" customWidth="1"/>
    <col min="13825" max="13825" width="20.85546875" style="1" customWidth="1"/>
    <col min="13826" max="13826" width="25" style="1" customWidth="1"/>
    <col min="13827" max="13827" width="18.7109375" style="1" customWidth="1"/>
    <col min="13828" max="13828" width="29.7109375" style="1" customWidth="1"/>
    <col min="13829" max="13829" width="13.42578125" style="1" customWidth="1"/>
    <col min="13830" max="13830" width="13.85546875" style="1" customWidth="1"/>
    <col min="13831" max="13835" width="16.5703125" style="1" customWidth="1"/>
    <col min="13836" max="13836" width="20.5703125" style="1" customWidth="1"/>
    <col min="13837" max="13837" width="21.140625" style="1" customWidth="1"/>
    <col min="13838" max="13838" width="9.5703125" style="1" customWidth="1"/>
    <col min="13839" max="13839" width="0.42578125" style="1" customWidth="1"/>
    <col min="13840" max="13846" width="6.42578125" style="1" customWidth="1"/>
    <col min="13847" max="14075" width="11.42578125" style="1"/>
    <col min="14076" max="14076" width="1" style="1" customWidth="1"/>
    <col min="14077" max="14077" width="4.28515625" style="1" customWidth="1"/>
    <col min="14078" max="14078" width="34.7109375" style="1" customWidth="1"/>
    <col min="14079" max="14079" width="0" style="1" hidden="1" customWidth="1"/>
    <col min="14080" max="14080" width="20" style="1" customWidth="1"/>
    <col min="14081" max="14081" width="20.85546875" style="1" customWidth="1"/>
    <col min="14082" max="14082" width="25" style="1" customWidth="1"/>
    <col min="14083" max="14083" width="18.7109375" style="1" customWidth="1"/>
    <col min="14084" max="14084" width="29.7109375" style="1" customWidth="1"/>
    <col min="14085" max="14085" width="13.42578125" style="1" customWidth="1"/>
    <col min="14086" max="14086" width="13.85546875" style="1" customWidth="1"/>
    <col min="14087" max="14091" width="16.5703125" style="1" customWidth="1"/>
    <col min="14092" max="14092" width="20.5703125" style="1" customWidth="1"/>
    <col min="14093" max="14093" width="21.140625" style="1" customWidth="1"/>
    <col min="14094" max="14094" width="9.5703125" style="1" customWidth="1"/>
    <col min="14095" max="14095" width="0.42578125" style="1" customWidth="1"/>
    <col min="14096" max="14102" width="6.42578125" style="1" customWidth="1"/>
    <col min="14103" max="14331" width="11.42578125" style="1"/>
    <col min="14332" max="14332" width="1" style="1" customWidth="1"/>
    <col min="14333" max="14333" width="4.28515625" style="1" customWidth="1"/>
    <col min="14334" max="14334" width="34.7109375" style="1" customWidth="1"/>
    <col min="14335" max="14335" width="0" style="1" hidden="1" customWidth="1"/>
    <col min="14336" max="14336" width="20" style="1" customWidth="1"/>
    <col min="14337" max="14337" width="20.85546875" style="1" customWidth="1"/>
    <col min="14338" max="14338" width="25" style="1" customWidth="1"/>
    <col min="14339" max="14339" width="18.7109375" style="1" customWidth="1"/>
    <col min="14340" max="14340" width="29.7109375" style="1" customWidth="1"/>
    <col min="14341" max="14341" width="13.42578125" style="1" customWidth="1"/>
    <col min="14342" max="14342" width="13.85546875" style="1" customWidth="1"/>
    <col min="14343" max="14347" width="16.5703125" style="1" customWidth="1"/>
    <col min="14348" max="14348" width="20.5703125" style="1" customWidth="1"/>
    <col min="14349" max="14349" width="21.140625" style="1" customWidth="1"/>
    <col min="14350" max="14350" width="9.5703125" style="1" customWidth="1"/>
    <col min="14351" max="14351" width="0.42578125" style="1" customWidth="1"/>
    <col min="14352" max="14358" width="6.42578125" style="1" customWidth="1"/>
    <col min="14359" max="14587" width="11.42578125" style="1"/>
    <col min="14588" max="14588" width="1" style="1" customWidth="1"/>
    <col min="14589" max="14589" width="4.28515625" style="1" customWidth="1"/>
    <col min="14590" max="14590" width="34.7109375" style="1" customWidth="1"/>
    <col min="14591" max="14591" width="0" style="1" hidden="1" customWidth="1"/>
    <col min="14592" max="14592" width="20" style="1" customWidth="1"/>
    <col min="14593" max="14593" width="20.85546875" style="1" customWidth="1"/>
    <col min="14594" max="14594" width="25" style="1" customWidth="1"/>
    <col min="14595" max="14595" width="18.7109375" style="1" customWidth="1"/>
    <col min="14596" max="14596" width="29.7109375" style="1" customWidth="1"/>
    <col min="14597" max="14597" width="13.42578125" style="1" customWidth="1"/>
    <col min="14598" max="14598" width="13.85546875" style="1" customWidth="1"/>
    <col min="14599" max="14603" width="16.5703125" style="1" customWidth="1"/>
    <col min="14604" max="14604" width="20.5703125" style="1" customWidth="1"/>
    <col min="14605" max="14605" width="21.140625" style="1" customWidth="1"/>
    <col min="14606" max="14606" width="9.5703125" style="1" customWidth="1"/>
    <col min="14607" max="14607" width="0.42578125" style="1" customWidth="1"/>
    <col min="14608" max="14614" width="6.42578125" style="1" customWidth="1"/>
    <col min="14615" max="14843" width="11.42578125" style="1"/>
    <col min="14844" max="14844" width="1" style="1" customWidth="1"/>
    <col min="14845" max="14845" width="4.28515625" style="1" customWidth="1"/>
    <col min="14846" max="14846" width="34.7109375" style="1" customWidth="1"/>
    <col min="14847" max="14847" width="0" style="1" hidden="1" customWidth="1"/>
    <col min="14848" max="14848" width="20" style="1" customWidth="1"/>
    <col min="14849" max="14849" width="20.85546875" style="1" customWidth="1"/>
    <col min="14850" max="14850" width="25" style="1" customWidth="1"/>
    <col min="14851" max="14851" width="18.7109375" style="1" customWidth="1"/>
    <col min="14852" max="14852" width="29.7109375" style="1" customWidth="1"/>
    <col min="14853" max="14853" width="13.42578125" style="1" customWidth="1"/>
    <col min="14854" max="14854" width="13.85546875" style="1" customWidth="1"/>
    <col min="14855" max="14859" width="16.5703125" style="1" customWidth="1"/>
    <col min="14860" max="14860" width="20.5703125" style="1" customWidth="1"/>
    <col min="14861" max="14861" width="21.140625" style="1" customWidth="1"/>
    <col min="14862" max="14862" width="9.5703125" style="1" customWidth="1"/>
    <col min="14863" max="14863" width="0.42578125" style="1" customWidth="1"/>
    <col min="14864" max="14870" width="6.42578125" style="1" customWidth="1"/>
    <col min="14871" max="15099" width="11.42578125" style="1"/>
    <col min="15100" max="15100" width="1" style="1" customWidth="1"/>
    <col min="15101" max="15101" width="4.28515625" style="1" customWidth="1"/>
    <col min="15102" max="15102" width="34.7109375" style="1" customWidth="1"/>
    <col min="15103" max="15103" width="0" style="1" hidden="1" customWidth="1"/>
    <col min="15104" max="15104" width="20" style="1" customWidth="1"/>
    <col min="15105" max="15105" width="20.85546875" style="1" customWidth="1"/>
    <col min="15106" max="15106" width="25" style="1" customWidth="1"/>
    <col min="15107" max="15107" width="18.7109375" style="1" customWidth="1"/>
    <col min="15108" max="15108" width="29.7109375" style="1" customWidth="1"/>
    <col min="15109" max="15109" width="13.42578125" style="1" customWidth="1"/>
    <col min="15110" max="15110" width="13.85546875" style="1" customWidth="1"/>
    <col min="15111" max="15115" width="16.5703125" style="1" customWidth="1"/>
    <col min="15116" max="15116" width="20.5703125" style="1" customWidth="1"/>
    <col min="15117" max="15117" width="21.140625" style="1" customWidth="1"/>
    <col min="15118" max="15118" width="9.5703125" style="1" customWidth="1"/>
    <col min="15119" max="15119" width="0.42578125" style="1" customWidth="1"/>
    <col min="15120" max="15126" width="6.42578125" style="1" customWidth="1"/>
    <col min="15127" max="15355" width="11.42578125" style="1"/>
    <col min="15356" max="15356" width="1" style="1" customWidth="1"/>
    <col min="15357" max="15357" width="4.28515625" style="1" customWidth="1"/>
    <col min="15358" max="15358" width="34.7109375" style="1" customWidth="1"/>
    <col min="15359" max="15359" width="0" style="1" hidden="1" customWidth="1"/>
    <col min="15360" max="15360" width="20" style="1" customWidth="1"/>
    <col min="15361" max="15361" width="20.85546875" style="1" customWidth="1"/>
    <col min="15362" max="15362" width="25" style="1" customWidth="1"/>
    <col min="15363" max="15363" width="18.7109375" style="1" customWidth="1"/>
    <col min="15364" max="15364" width="29.7109375" style="1" customWidth="1"/>
    <col min="15365" max="15365" width="13.42578125" style="1" customWidth="1"/>
    <col min="15366" max="15366" width="13.85546875" style="1" customWidth="1"/>
    <col min="15367" max="15371" width="16.5703125" style="1" customWidth="1"/>
    <col min="15372" max="15372" width="20.5703125" style="1" customWidth="1"/>
    <col min="15373" max="15373" width="21.140625" style="1" customWidth="1"/>
    <col min="15374" max="15374" width="9.5703125" style="1" customWidth="1"/>
    <col min="15375" max="15375" width="0.42578125" style="1" customWidth="1"/>
    <col min="15376" max="15382" width="6.42578125" style="1" customWidth="1"/>
    <col min="15383" max="15611" width="11.42578125" style="1"/>
    <col min="15612" max="15612" width="1" style="1" customWidth="1"/>
    <col min="15613" max="15613" width="4.28515625" style="1" customWidth="1"/>
    <col min="15614" max="15614" width="34.7109375" style="1" customWidth="1"/>
    <col min="15615" max="15615" width="0" style="1" hidden="1" customWidth="1"/>
    <col min="15616" max="15616" width="20" style="1" customWidth="1"/>
    <col min="15617" max="15617" width="20.85546875" style="1" customWidth="1"/>
    <col min="15618" max="15618" width="25" style="1" customWidth="1"/>
    <col min="15619" max="15619" width="18.7109375" style="1" customWidth="1"/>
    <col min="15620" max="15620" width="29.7109375" style="1" customWidth="1"/>
    <col min="15621" max="15621" width="13.42578125" style="1" customWidth="1"/>
    <col min="15622" max="15622" width="13.85546875" style="1" customWidth="1"/>
    <col min="15623" max="15627" width="16.5703125" style="1" customWidth="1"/>
    <col min="15628" max="15628" width="20.5703125" style="1" customWidth="1"/>
    <col min="15629" max="15629" width="21.140625" style="1" customWidth="1"/>
    <col min="15630" max="15630" width="9.5703125" style="1" customWidth="1"/>
    <col min="15631" max="15631" width="0.42578125" style="1" customWidth="1"/>
    <col min="15632" max="15638" width="6.42578125" style="1" customWidth="1"/>
    <col min="15639" max="15867" width="11.42578125" style="1"/>
    <col min="15868" max="15868" width="1" style="1" customWidth="1"/>
    <col min="15869" max="15869" width="4.28515625" style="1" customWidth="1"/>
    <col min="15870" max="15870" width="34.7109375" style="1" customWidth="1"/>
    <col min="15871" max="15871" width="0" style="1" hidden="1" customWidth="1"/>
    <col min="15872" max="15872" width="20" style="1" customWidth="1"/>
    <col min="15873" max="15873" width="20.85546875" style="1" customWidth="1"/>
    <col min="15874" max="15874" width="25" style="1" customWidth="1"/>
    <col min="15875" max="15875" width="18.7109375" style="1" customWidth="1"/>
    <col min="15876" max="15876" width="29.7109375" style="1" customWidth="1"/>
    <col min="15877" max="15877" width="13.42578125" style="1" customWidth="1"/>
    <col min="15878" max="15878" width="13.85546875" style="1" customWidth="1"/>
    <col min="15879" max="15883" width="16.5703125" style="1" customWidth="1"/>
    <col min="15884" max="15884" width="20.5703125" style="1" customWidth="1"/>
    <col min="15885" max="15885" width="21.140625" style="1" customWidth="1"/>
    <col min="15886" max="15886" width="9.5703125" style="1" customWidth="1"/>
    <col min="15887" max="15887" width="0.42578125" style="1" customWidth="1"/>
    <col min="15888" max="15894" width="6.42578125" style="1" customWidth="1"/>
    <col min="15895" max="16123" width="11.42578125" style="1"/>
    <col min="16124" max="16124" width="1" style="1" customWidth="1"/>
    <col min="16125" max="16125" width="4.28515625" style="1" customWidth="1"/>
    <col min="16126" max="16126" width="34.7109375" style="1" customWidth="1"/>
    <col min="16127" max="16127" width="0" style="1" hidden="1" customWidth="1"/>
    <col min="16128" max="16128" width="20" style="1" customWidth="1"/>
    <col min="16129" max="16129" width="20.85546875" style="1" customWidth="1"/>
    <col min="16130" max="16130" width="25" style="1" customWidth="1"/>
    <col min="16131" max="16131" width="18.7109375" style="1" customWidth="1"/>
    <col min="16132" max="16132" width="29.7109375" style="1" customWidth="1"/>
    <col min="16133" max="16133" width="13.42578125" style="1" customWidth="1"/>
    <col min="16134" max="16134" width="13.85546875" style="1" customWidth="1"/>
    <col min="16135" max="16139" width="16.5703125" style="1" customWidth="1"/>
    <col min="16140" max="16140" width="20.5703125" style="1" customWidth="1"/>
    <col min="16141" max="16141" width="21.140625" style="1" customWidth="1"/>
    <col min="16142" max="16142" width="9.5703125" style="1" customWidth="1"/>
    <col min="16143" max="16143" width="0.42578125" style="1" customWidth="1"/>
    <col min="16144" max="16150" width="6.42578125" style="1" customWidth="1"/>
    <col min="16151" max="16371" width="11.42578125" style="1"/>
    <col min="16372" max="16384" width="11.42578125" style="1" customWidth="1"/>
  </cols>
  <sheetData>
    <row r="2" spans="2:16" s="69" customFormat="1" ht="26.25" x14ac:dyDescent="0.25">
      <c r="B2" s="247" t="s">
        <v>56</v>
      </c>
      <c r="C2" s="248"/>
      <c r="D2" s="248"/>
      <c r="E2" s="248"/>
      <c r="F2" s="248"/>
      <c r="G2" s="248"/>
      <c r="H2" s="248"/>
      <c r="I2" s="248"/>
      <c r="J2" s="248"/>
      <c r="K2" s="248"/>
      <c r="L2" s="248"/>
      <c r="M2" s="248"/>
      <c r="N2" s="248"/>
      <c r="O2" s="248"/>
      <c r="P2" s="248"/>
    </row>
    <row r="3" spans="2:16" s="69" customFormat="1" x14ac:dyDescent="0.25"/>
    <row r="4" spans="2:16" s="69" customFormat="1" ht="26.25" x14ac:dyDescent="0.25">
      <c r="B4" s="247" t="s">
        <v>44</v>
      </c>
      <c r="C4" s="248"/>
      <c r="D4" s="248"/>
      <c r="E4" s="248"/>
      <c r="F4" s="248"/>
      <c r="G4" s="248"/>
      <c r="H4" s="248"/>
      <c r="I4" s="248"/>
      <c r="J4" s="248"/>
      <c r="K4" s="248"/>
      <c r="L4" s="248"/>
      <c r="M4" s="248"/>
      <c r="N4" s="248"/>
      <c r="O4" s="248"/>
      <c r="P4" s="248"/>
    </row>
    <row r="5" spans="2:16" s="69" customFormat="1" ht="15.75" thickBot="1" x14ac:dyDescent="0.3"/>
    <row r="6" spans="2:16" s="69" customFormat="1" ht="21.75" thickBot="1" x14ac:dyDescent="0.3">
      <c r="B6" s="2" t="s">
        <v>4</v>
      </c>
      <c r="C6" s="245" t="s">
        <v>158</v>
      </c>
      <c r="D6" s="245"/>
      <c r="E6" s="245"/>
      <c r="F6" s="245"/>
      <c r="G6" s="245"/>
      <c r="H6" s="245"/>
      <c r="I6" s="245"/>
      <c r="J6" s="245"/>
      <c r="K6" s="245"/>
      <c r="L6" s="245"/>
      <c r="M6" s="245"/>
      <c r="N6" s="246"/>
    </row>
    <row r="7" spans="2:16" s="69" customFormat="1" ht="16.5" thickBot="1" x14ac:dyDescent="0.3">
      <c r="B7" s="3" t="s">
        <v>5</v>
      </c>
      <c r="C7" s="245"/>
      <c r="D7" s="245"/>
      <c r="E7" s="245"/>
      <c r="F7" s="245"/>
      <c r="G7" s="245"/>
      <c r="H7" s="245"/>
      <c r="I7" s="245"/>
      <c r="J7" s="245"/>
      <c r="K7" s="245"/>
      <c r="L7" s="245"/>
      <c r="M7" s="245"/>
      <c r="N7" s="246"/>
    </row>
    <row r="8" spans="2:16" s="69" customFormat="1" ht="16.5" thickBot="1" x14ac:dyDescent="0.3">
      <c r="B8" s="3" t="s">
        <v>6</v>
      </c>
      <c r="C8" s="245"/>
      <c r="D8" s="245"/>
      <c r="E8" s="245"/>
      <c r="F8" s="245"/>
      <c r="G8" s="245"/>
      <c r="H8" s="245"/>
      <c r="I8" s="245"/>
      <c r="J8" s="245"/>
      <c r="K8" s="245"/>
      <c r="L8" s="245"/>
      <c r="M8" s="245"/>
      <c r="N8" s="246"/>
    </row>
    <row r="9" spans="2:16" s="69" customFormat="1" ht="16.5" thickBot="1" x14ac:dyDescent="0.3">
      <c r="B9" s="3" t="s">
        <v>7</v>
      </c>
      <c r="C9" s="245"/>
      <c r="D9" s="245"/>
      <c r="E9" s="245"/>
      <c r="F9" s="245"/>
      <c r="G9" s="245"/>
      <c r="H9" s="245"/>
      <c r="I9" s="245"/>
      <c r="J9" s="245"/>
      <c r="K9" s="245"/>
      <c r="L9" s="245"/>
      <c r="M9" s="245"/>
      <c r="N9" s="246"/>
    </row>
    <row r="10" spans="2:16" s="69" customFormat="1" ht="16.5" thickBot="1" x14ac:dyDescent="0.3">
      <c r="B10" s="3" t="s">
        <v>8</v>
      </c>
      <c r="C10" s="251" t="s">
        <v>200</v>
      </c>
      <c r="D10" s="252"/>
      <c r="E10" s="253"/>
      <c r="F10" s="10"/>
      <c r="G10" s="10"/>
      <c r="H10" s="10"/>
      <c r="I10" s="10"/>
      <c r="J10" s="10"/>
      <c r="K10" s="10"/>
      <c r="L10" s="10"/>
      <c r="M10" s="10"/>
      <c r="N10" s="11"/>
    </row>
    <row r="11" spans="2:16" s="69" customFormat="1" ht="16.5" thickBot="1" x14ac:dyDescent="0.3">
      <c r="B11" s="5" t="s">
        <v>9</v>
      </c>
      <c r="C11" s="70">
        <v>41979</v>
      </c>
      <c r="D11" s="6"/>
      <c r="E11" s="6"/>
      <c r="F11" s="6"/>
      <c r="G11" s="6"/>
      <c r="H11" s="6"/>
      <c r="I11" s="6"/>
      <c r="J11" s="6"/>
      <c r="K11" s="6"/>
      <c r="L11" s="6"/>
      <c r="M11" s="6"/>
      <c r="N11" s="7"/>
    </row>
    <row r="12" spans="2:16" s="69" customFormat="1" ht="15.75" x14ac:dyDescent="0.25">
      <c r="B12" s="4"/>
      <c r="C12" s="71"/>
      <c r="D12" s="8"/>
      <c r="E12" s="8"/>
      <c r="F12" s="8"/>
      <c r="G12" s="8"/>
      <c r="H12" s="8"/>
      <c r="I12" s="72"/>
      <c r="J12" s="72"/>
      <c r="K12" s="72"/>
      <c r="L12" s="72"/>
      <c r="M12" s="72"/>
      <c r="N12" s="8"/>
    </row>
    <row r="13" spans="2:16" s="69" customFormat="1" x14ac:dyDescent="0.25">
      <c r="I13" s="72"/>
      <c r="J13" s="72"/>
      <c r="K13" s="72"/>
      <c r="L13" s="72"/>
      <c r="M13" s="72"/>
      <c r="N13" s="73"/>
    </row>
    <row r="14" spans="2:16" s="69" customFormat="1" ht="45.75" customHeight="1" x14ac:dyDescent="0.25">
      <c r="B14" s="254" t="s">
        <v>89</v>
      </c>
      <c r="C14" s="254"/>
      <c r="D14" s="116" t="s">
        <v>12</v>
      </c>
      <c r="E14" s="116" t="s">
        <v>13</v>
      </c>
      <c r="F14" s="116" t="s">
        <v>29</v>
      </c>
      <c r="G14" s="14"/>
      <c r="I14" s="74"/>
      <c r="J14" s="74"/>
      <c r="K14" s="74"/>
      <c r="L14" s="74"/>
      <c r="M14" s="74"/>
      <c r="N14" s="73"/>
    </row>
    <row r="15" spans="2:16" s="69" customFormat="1" x14ac:dyDescent="0.25">
      <c r="B15" s="254"/>
      <c r="C15" s="254"/>
      <c r="D15" s="116">
        <v>17</v>
      </c>
      <c r="E15" s="75">
        <v>544147600</v>
      </c>
      <c r="F15" s="76">
        <v>200</v>
      </c>
      <c r="G15" s="77"/>
      <c r="I15" s="78"/>
      <c r="J15" s="78"/>
      <c r="K15" s="78"/>
      <c r="L15" s="78"/>
      <c r="M15" s="78"/>
      <c r="N15" s="73"/>
    </row>
    <row r="16" spans="2:16" s="69" customFormat="1" x14ac:dyDescent="0.25">
      <c r="B16" s="254"/>
      <c r="C16" s="254"/>
      <c r="D16" s="116"/>
      <c r="E16" s="75"/>
      <c r="F16" s="76"/>
      <c r="G16" s="77"/>
      <c r="I16" s="78"/>
      <c r="J16" s="78"/>
      <c r="K16" s="78"/>
      <c r="L16" s="78"/>
      <c r="M16" s="78"/>
      <c r="N16" s="73"/>
    </row>
    <row r="17" spans="1:14" s="69" customFormat="1" x14ac:dyDescent="0.25">
      <c r="B17" s="254"/>
      <c r="C17" s="254"/>
      <c r="D17" s="116"/>
      <c r="E17" s="75"/>
      <c r="F17" s="76"/>
      <c r="G17" s="77"/>
      <c r="I17" s="78"/>
      <c r="J17" s="78"/>
      <c r="K17" s="78"/>
      <c r="L17" s="78"/>
      <c r="M17" s="78"/>
      <c r="N17" s="73"/>
    </row>
    <row r="18" spans="1:14" s="69" customFormat="1" x14ac:dyDescent="0.25">
      <c r="B18" s="254"/>
      <c r="C18" s="254"/>
      <c r="D18" s="116"/>
      <c r="E18" s="79"/>
      <c r="F18" s="76"/>
      <c r="G18" s="77"/>
      <c r="H18" s="80"/>
      <c r="I18" s="78"/>
      <c r="J18" s="78"/>
      <c r="K18" s="78"/>
      <c r="L18" s="78"/>
      <c r="M18" s="78"/>
      <c r="N18" s="81"/>
    </row>
    <row r="19" spans="1:14" s="69" customFormat="1" x14ac:dyDescent="0.25">
      <c r="B19" s="254"/>
      <c r="C19" s="254"/>
      <c r="D19" s="116"/>
      <c r="E19" s="79"/>
      <c r="F19" s="76"/>
      <c r="G19" s="77"/>
      <c r="H19" s="80"/>
      <c r="I19" s="82"/>
      <c r="J19" s="82"/>
      <c r="K19" s="82"/>
      <c r="L19" s="82"/>
      <c r="M19" s="82"/>
      <c r="N19" s="81"/>
    </row>
    <row r="20" spans="1:14" s="69" customFormat="1" x14ac:dyDescent="0.25">
      <c r="B20" s="254"/>
      <c r="C20" s="254"/>
      <c r="D20" s="116"/>
      <c r="E20" s="79"/>
      <c r="F20" s="76"/>
      <c r="G20" s="77"/>
      <c r="H20" s="80"/>
      <c r="I20" s="72"/>
      <c r="J20" s="72"/>
      <c r="K20" s="72"/>
      <c r="L20" s="72"/>
      <c r="M20" s="72"/>
      <c r="N20" s="81"/>
    </row>
    <row r="21" spans="1:14" s="69" customFormat="1" x14ac:dyDescent="0.25">
      <c r="B21" s="254"/>
      <c r="C21" s="254"/>
      <c r="D21" s="116"/>
      <c r="E21" s="79"/>
      <c r="F21" s="76"/>
      <c r="G21" s="77"/>
      <c r="H21" s="80"/>
      <c r="I21" s="72"/>
      <c r="J21" s="72"/>
      <c r="K21" s="72"/>
      <c r="L21" s="72"/>
      <c r="M21" s="72"/>
      <c r="N21" s="81"/>
    </row>
    <row r="22" spans="1:14" s="69" customFormat="1" ht="15.75" thickBot="1" x14ac:dyDescent="0.3">
      <c r="B22" s="255" t="s">
        <v>14</v>
      </c>
      <c r="C22" s="256"/>
      <c r="D22" s="116"/>
      <c r="E22" s="83">
        <f>SUM(E15:E21)</f>
        <v>544147600</v>
      </c>
      <c r="F22" s="84">
        <f>SUM(F15:F21)</f>
        <v>200</v>
      </c>
      <c r="G22" s="77"/>
      <c r="H22" s="80"/>
      <c r="I22" s="72"/>
      <c r="J22" s="72"/>
      <c r="K22" s="72"/>
      <c r="L22" s="72"/>
      <c r="M22" s="72"/>
      <c r="N22" s="81"/>
    </row>
    <row r="23" spans="1:14" s="69" customFormat="1" ht="45.75" thickBot="1" x14ac:dyDescent="0.3">
      <c r="A23" s="85"/>
      <c r="B23" s="86" t="s">
        <v>15</v>
      </c>
      <c r="C23" s="86" t="s">
        <v>90</v>
      </c>
      <c r="E23" s="74"/>
      <c r="F23" s="74"/>
      <c r="G23" s="74"/>
      <c r="H23" s="74"/>
      <c r="I23" s="87"/>
      <c r="J23" s="87"/>
      <c r="K23" s="87"/>
      <c r="L23" s="87"/>
      <c r="M23" s="87"/>
    </row>
    <row r="24" spans="1:14" s="69" customFormat="1" ht="15.75" thickBot="1" x14ac:dyDescent="0.3">
      <c r="A24" s="88">
        <v>1</v>
      </c>
      <c r="C24" s="12">
        <f>+F22*80%</f>
        <v>160</v>
      </c>
      <c r="D24" s="89"/>
      <c r="E24" s="90">
        <f>E22</f>
        <v>544147600</v>
      </c>
      <c r="F24" s="91"/>
      <c r="G24" s="91"/>
      <c r="H24" s="91"/>
      <c r="I24" s="92"/>
      <c r="J24" s="92"/>
      <c r="K24" s="92"/>
      <c r="L24" s="92"/>
      <c r="M24" s="92"/>
    </row>
    <row r="25" spans="1:14" s="61" customFormat="1" x14ac:dyDescent="0.25">
      <c r="A25" s="66"/>
      <c r="C25" s="67"/>
      <c r="D25" s="63"/>
      <c r="E25" s="68"/>
      <c r="F25" s="64"/>
      <c r="G25" s="64"/>
      <c r="H25" s="64"/>
      <c r="I25" s="65"/>
      <c r="J25" s="65"/>
      <c r="K25" s="65"/>
      <c r="L25" s="65"/>
      <c r="M25" s="65"/>
    </row>
    <row r="26" spans="1:14" s="69" customFormat="1" x14ac:dyDescent="0.25">
      <c r="A26" s="114"/>
      <c r="C26" s="15"/>
      <c r="D26" s="78"/>
      <c r="E26" s="115"/>
      <c r="F26" s="91"/>
      <c r="G26" s="91"/>
      <c r="H26" s="91"/>
      <c r="I26" s="92"/>
      <c r="J26" s="92"/>
      <c r="K26" s="92"/>
      <c r="L26" s="92"/>
      <c r="M26" s="92"/>
    </row>
    <row r="27" spans="1:14" s="69" customFormat="1" x14ac:dyDescent="0.25">
      <c r="A27" s="114"/>
      <c r="B27" s="93" t="s">
        <v>121</v>
      </c>
      <c r="C27" s="163"/>
      <c r="D27" s="163"/>
      <c r="E27" s="163"/>
      <c r="F27" s="163"/>
      <c r="G27" s="163"/>
      <c r="H27" s="163"/>
      <c r="I27" s="72"/>
      <c r="J27" s="72"/>
      <c r="K27" s="72"/>
      <c r="L27" s="72"/>
      <c r="M27" s="72"/>
      <c r="N27" s="73"/>
    </row>
    <row r="28" spans="1:14" s="69" customFormat="1" x14ac:dyDescent="0.25">
      <c r="A28" s="114"/>
      <c r="B28" s="163"/>
      <c r="C28" s="163"/>
      <c r="D28" s="163"/>
      <c r="E28" s="163"/>
      <c r="F28" s="163"/>
      <c r="G28" s="163"/>
      <c r="H28" s="163"/>
      <c r="I28" s="72"/>
      <c r="J28" s="72"/>
      <c r="K28" s="72"/>
      <c r="L28" s="72"/>
      <c r="M28" s="72"/>
      <c r="N28" s="73"/>
    </row>
    <row r="29" spans="1:14" s="69" customFormat="1" x14ac:dyDescent="0.25">
      <c r="A29" s="114"/>
      <c r="B29" s="164" t="s">
        <v>32</v>
      </c>
      <c r="C29" s="164" t="s">
        <v>122</v>
      </c>
      <c r="D29" s="164" t="s">
        <v>123</v>
      </c>
      <c r="E29" s="163"/>
      <c r="F29" s="163"/>
      <c r="G29" s="163"/>
      <c r="H29" s="163"/>
      <c r="I29" s="72"/>
      <c r="J29" s="72"/>
      <c r="K29" s="72"/>
      <c r="L29" s="72"/>
      <c r="M29" s="72"/>
      <c r="N29" s="73"/>
    </row>
    <row r="30" spans="1:14" s="69" customFormat="1" x14ac:dyDescent="0.25">
      <c r="A30" s="114"/>
      <c r="B30" s="137" t="s">
        <v>124</v>
      </c>
      <c r="C30" s="199"/>
      <c r="D30" s="199" t="s">
        <v>147</v>
      </c>
      <c r="E30" s="163"/>
      <c r="F30" s="163"/>
      <c r="G30" s="163"/>
      <c r="H30" s="163"/>
      <c r="I30" s="72"/>
      <c r="J30" s="72"/>
      <c r="K30" s="72"/>
      <c r="L30" s="72"/>
      <c r="M30" s="72"/>
      <c r="N30" s="73"/>
    </row>
    <row r="31" spans="1:14" s="69" customFormat="1" x14ac:dyDescent="0.25">
      <c r="A31" s="114"/>
      <c r="B31" s="137" t="s">
        <v>125</v>
      </c>
      <c r="C31" s="199"/>
      <c r="D31" s="199" t="s">
        <v>147</v>
      </c>
      <c r="E31" s="163"/>
      <c r="F31" s="163"/>
      <c r="G31" s="163"/>
      <c r="H31" s="163"/>
      <c r="I31" s="72"/>
      <c r="J31" s="72"/>
      <c r="K31" s="72"/>
      <c r="L31" s="72"/>
      <c r="M31" s="72"/>
      <c r="N31" s="73"/>
    </row>
    <row r="32" spans="1:14" s="69" customFormat="1" x14ac:dyDescent="0.25">
      <c r="A32" s="114"/>
      <c r="B32" s="137" t="s">
        <v>126</v>
      </c>
      <c r="C32" s="199" t="s">
        <v>147</v>
      </c>
      <c r="D32" s="199"/>
      <c r="E32" s="163"/>
      <c r="F32" s="163"/>
      <c r="G32" s="163"/>
      <c r="H32" s="163"/>
      <c r="I32" s="72"/>
      <c r="J32" s="72"/>
      <c r="K32" s="72"/>
      <c r="L32" s="72"/>
      <c r="M32" s="72"/>
      <c r="N32" s="73"/>
    </row>
    <row r="33" spans="1:17" s="69" customFormat="1" x14ac:dyDescent="0.25">
      <c r="A33" s="114"/>
      <c r="B33" s="137" t="s">
        <v>127</v>
      </c>
      <c r="C33" s="199"/>
      <c r="D33" s="199" t="s">
        <v>147</v>
      </c>
      <c r="E33" s="163"/>
      <c r="F33" s="163"/>
      <c r="G33" s="163"/>
      <c r="H33" s="163"/>
      <c r="I33" s="72"/>
      <c r="J33" s="72"/>
      <c r="K33" s="72"/>
      <c r="L33" s="72"/>
      <c r="M33" s="72"/>
      <c r="N33" s="73"/>
    </row>
    <row r="34" spans="1:17" s="69" customFormat="1" x14ac:dyDescent="0.25">
      <c r="A34" s="114"/>
      <c r="B34" s="163"/>
      <c r="C34" s="163"/>
      <c r="D34" s="163"/>
      <c r="E34" s="163"/>
      <c r="F34" s="163"/>
      <c r="G34" s="163"/>
      <c r="H34" s="163"/>
      <c r="I34" s="72"/>
      <c r="J34" s="72"/>
      <c r="K34" s="72"/>
      <c r="L34" s="72"/>
      <c r="M34" s="72"/>
      <c r="N34" s="73"/>
    </row>
    <row r="35" spans="1:17" s="61" customFormat="1" x14ac:dyDescent="0.25">
      <c r="A35" s="66"/>
      <c r="B35" s="118"/>
      <c r="C35" s="118"/>
      <c r="D35" s="118"/>
      <c r="E35" s="118"/>
      <c r="F35" s="118"/>
      <c r="G35" s="118"/>
      <c r="H35" s="118"/>
      <c r="I35" s="119"/>
      <c r="J35" s="119"/>
      <c r="K35" s="119"/>
      <c r="L35" s="119"/>
      <c r="M35" s="119"/>
      <c r="N35" s="120"/>
    </row>
    <row r="36" spans="1:17" s="69" customFormat="1" x14ac:dyDescent="0.25">
      <c r="A36" s="114"/>
      <c r="B36" s="93" t="s">
        <v>128</v>
      </c>
      <c r="C36" s="163"/>
      <c r="D36" s="163"/>
      <c r="E36" s="163"/>
      <c r="F36" s="163"/>
      <c r="G36" s="163"/>
      <c r="H36" s="163"/>
      <c r="I36" s="72"/>
      <c r="J36" s="72"/>
      <c r="K36" s="72"/>
      <c r="L36" s="72"/>
      <c r="M36" s="72"/>
      <c r="N36" s="73"/>
    </row>
    <row r="37" spans="1:17" s="69" customFormat="1" x14ac:dyDescent="0.25">
      <c r="A37" s="114"/>
      <c r="B37" s="163"/>
      <c r="C37" s="163"/>
      <c r="D37" s="163"/>
      <c r="E37" s="163"/>
      <c r="F37" s="163"/>
      <c r="G37" s="163"/>
      <c r="H37" s="163"/>
      <c r="I37" s="72"/>
      <c r="J37" s="72"/>
      <c r="K37" s="72"/>
      <c r="L37" s="72"/>
      <c r="M37" s="72"/>
      <c r="N37" s="73"/>
    </row>
    <row r="38" spans="1:17" s="69" customFormat="1" x14ac:dyDescent="0.25">
      <c r="A38" s="114"/>
      <c r="B38" s="163"/>
      <c r="C38" s="163"/>
      <c r="D38" s="163"/>
      <c r="E38" s="163"/>
      <c r="F38" s="163"/>
      <c r="G38" s="163"/>
      <c r="H38" s="163"/>
      <c r="I38" s="72"/>
      <c r="J38" s="72"/>
      <c r="K38" s="72"/>
      <c r="L38" s="72"/>
      <c r="M38" s="72"/>
      <c r="N38" s="73"/>
    </row>
    <row r="39" spans="1:17" s="69" customFormat="1" x14ac:dyDescent="0.25">
      <c r="A39" s="114"/>
      <c r="B39" s="164" t="s">
        <v>32</v>
      </c>
      <c r="C39" s="164" t="s">
        <v>53</v>
      </c>
      <c r="D39" s="149" t="s">
        <v>47</v>
      </c>
      <c r="E39" s="149" t="s">
        <v>16</v>
      </c>
      <c r="F39" s="163"/>
      <c r="G39" s="163"/>
      <c r="H39" s="163"/>
      <c r="I39" s="72"/>
      <c r="J39" s="72"/>
      <c r="K39" s="72"/>
      <c r="L39" s="72"/>
      <c r="M39" s="72"/>
      <c r="N39" s="73"/>
    </row>
    <row r="40" spans="1:17" s="69" customFormat="1" ht="28.5" x14ac:dyDescent="0.25">
      <c r="A40" s="114"/>
      <c r="B40" s="165" t="s">
        <v>129</v>
      </c>
      <c r="C40" s="166">
        <v>40</v>
      </c>
      <c r="D40" s="112">
        <f>D143</f>
        <v>0</v>
      </c>
      <c r="E40" s="257">
        <f>+D40+D41</f>
        <v>60</v>
      </c>
      <c r="F40" s="163"/>
      <c r="G40" s="163"/>
      <c r="H40" s="163"/>
      <c r="I40" s="72"/>
      <c r="J40" s="72"/>
      <c r="K40" s="72"/>
      <c r="L40" s="72"/>
      <c r="M40" s="72"/>
      <c r="N40" s="73"/>
    </row>
    <row r="41" spans="1:17" s="69" customFormat="1" ht="42.75" x14ac:dyDescent="0.25">
      <c r="A41" s="114"/>
      <c r="B41" s="165" t="s">
        <v>130</v>
      </c>
      <c r="C41" s="166">
        <v>60</v>
      </c>
      <c r="D41" s="112">
        <f>D144</f>
        <v>60</v>
      </c>
      <c r="E41" s="258"/>
      <c r="F41" s="163"/>
      <c r="G41" s="163"/>
      <c r="H41" s="163"/>
      <c r="I41" s="72"/>
      <c r="J41" s="72"/>
      <c r="K41" s="72"/>
      <c r="L41" s="72"/>
      <c r="M41" s="72"/>
      <c r="N41" s="73"/>
    </row>
    <row r="42" spans="1:17" s="61" customFormat="1" x14ac:dyDescent="0.25">
      <c r="A42" s="66"/>
      <c r="C42" s="67"/>
      <c r="D42" s="63"/>
      <c r="E42" s="68"/>
      <c r="F42" s="64"/>
      <c r="G42" s="64"/>
      <c r="H42" s="64"/>
      <c r="I42" s="65"/>
      <c r="J42" s="65"/>
      <c r="K42" s="65"/>
      <c r="L42" s="65"/>
      <c r="M42" s="65"/>
    </row>
    <row r="43" spans="1:17" s="61" customFormat="1" x14ac:dyDescent="0.25">
      <c r="A43" s="66"/>
      <c r="C43" s="67"/>
      <c r="D43" s="63"/>
      <c r="E43" s="68"/>
      <c r="F43" s="64"/>
      <c r="G43" s="64"/>
      <c r="H43" s="64"/>
      <c r="I43" s="65"/>
      <c r="J43" s="65"/>
      <c r="K43" s="65"/>
      <c r="L43" s="65"/>
      <c r="M43" s="65"/>
    </row>
    <row r="44" spans="1:17" s="61" customFormat="1" ht="24" customHeight="1" x14ac:dyDescent="0.25">
      <c r="A44" s="66"/>
      <c r="C44" s="67"/>
      <c r="D44" s="63"/>
      <c r="E44" s="68"/>
      <c r="F44" s="64"/>
      <c r="G44" s="64"/>
      <c r="H44" s="64"/>
      <c r="I44" s="65"/>
      <c r="J44" s="65"/>
      <c r="K44" s="65"/>
      <c r="L44" s="65"/>
      <c r="M44" s="283" t="s">
        <v>34</v>
      </c>
      <c r="N44" s="283"/>
    </row>
    <row r="45" spans="1:17" s="61" customFormat="1" ht="27.75" customHeight="1" thickBot="1" x14ac:dyDescent="0.3">
      <c r="M45" s="284"/>
      <c r="N45" s="284"/>
    </row>
    <row r="46" spans="1:17" s="69" customFormat="1" x14ac:dyDescent="0.25">
      <c r="B46" s="93" t="s">
        <v>145</v>
      </c>
      <c r="M46" s="94"/>
      <c r="N46" s="94"/>
    </row>
    <row r="47" spans="1:17" s="69" customFormat="1" ht="15.75" thickBot="1" x14ac:dyDescent="0.3">
      <c r="M47" s="94"/>
      <c r="N47" s="94"/>
    </row>
    <row r="48" spans="1:17" s="72" customFormat="1" ht="109.5" customHeight="1" x14ac:dyDescent="0.25">
      <c r="B48" s="95" t="s">
        <v>131</v>
      </c>
      <c r="C48" s="95" t="s">
        <v>132</v>
      </c>
      <c r="D48" s="95" t="s">
        <v>133</v>
      </c>
      <c r="E48" s="95" t="s">
        <v>42</v>
      </c>
      <c r="F48" s="95" t="s">
        <v>22</v>
      </c>
      <c r="G48" s="95" t="s">
        <v>91</v>
      </c>
      <c r="H48" s="95" t="s">
        <v>17</v>
      </c>
      <c r="I48" s="95" t="s">
        <v>10</v>
      </c>
      <c r="J48" s="95" t="s">
        <v>30</v>
      </c>
      <c r="K48" s="95" t="s">
        <v>54</v>
      </c>
      <c r="L48" s="95" t="s">
        <v>20</v>
      </c>
      <c r="M48" s="96" t="s">
        <v>26</v>
      </c>
      <c r="N48" s="95" t="s">
        <v>134</v>
      </c>
      <c r="O48" s="95" t="s">
        <v>35</v>
      </c>
      <c r="P48" s="97" t="s">
        <v>11</v>
      </c>
      <c r="Q48" s="97" t="s">
        <v>19</v>
      </c>
    </row>
    <row r="49" spans="1:26" s="21" customFormat="1" ht="60" x14ac:dyDescent="0.25">
      <c r="A49" s="13">
        <v>1</v>
      </c>
      <c r="B49" s="22" t="s">
        <v>158</v>
      </c>
      <c r="C49" s="23" t="s">
        <v>158</v>
      </c>
      <c r="D49" s="22" t="s">
        <v>155</v>
      </c>
      <c r="E49" s="56" t="s">
        <v>232</v>
      </c>
      <c r="F49" s="18">
        <v>0</v>
      </c>
      <c r="G49" s="18">
        <v>0</v>
      </c>
      <c r="H49" s="18">
        <v>0</v>
      </c>
      <c r="I49" s="18">
        <v>0</v>
      </c>
      <c r="J49" s="18">
        <v>0</v>
      </c>
      <c r="K49" s="18">
        <v>0</v>
      </c>
      <c r="L49" s="18">
        <v>0</v>
      </c>
      <c r="M49" s="18">
        <v>0</v>
      </c>
      <c r="N49" s="18">
        <v>0</v>
      </c>
      <c r="O49" s="18">
        <v>0</v>
      </c>
      <c r="P49" s="9">
        <v>61</v>
      </c>
      <c r="Q49" s="50" t="s">
        <v>250</v>
      </c>
      <c r="R49" s="20"/>
      <c r="S49" s="20"/>
      <c r="T49" s="20"/>
      <c r="U49" s="20"/>
      <c r="V49" s="20"/>
      <c r="W49" s="20"/>
      <c r="X49" s="20"/>
      <c r="Y49" s="20"/>
      <c r="Z49" s="20"/>
    </row>
    <row r="50" spans="1:26" s="21" customFormat="1" x14ac:dyDescent="0.25">
      <c r="A50" s="13">
        <f>+A49+1</f>
        <v>2</v>
      </c>
      <c r="B50" s="22" t="s">
        <v>158</v>
      </c>
      <c r="C50" s="23" t="s">
        <v>158</v>
      </c>
      <c r="D50" s="22" t="s">
        <v>155</v>
      </c>
      <c r="E50" s="56" t="s">
        <v>234</v>
      </c>
      <c r="F50" s="18">
        <v>0</v>
      </c>
      <c r="G50" s="18">
        <v>0</v>
      </c>
      <c r="H50" s="18">
        <v>0</v>
      </c>
      <c r="I50" s="18">
        <v>0</v>
      </c>
      <c r="J50" s="18">
        <v>0</v>
      </c>
      <c r="K50" s="18">
        <v>0</v>
      </c>
      <c r="L50" s="18">
        <v>0</v>
      </c>
      <c r="M50" s="18">
        <v>0</v>
      </c>
      <c r="N50" s="18">
        <v>0</v>
      </c>
      <c r="O50" s="18">
        <v>0</v>
      </c>
      <c r="P50" s="9">
        <v>61</v>
      </c>
      <c r="Q50" s="50"/>
      <c r="R50" s="20"/>
      <c r="S50" s="20"/>
      <c r="T50" s="20"/>
      <c r="U50" s="20"/>
      <c r="V50" s="20"/>
      <c r="W50" s="20"/>
      <c r="X50" s="20"/>
      <c r="Y50" s="20"/>
      <c r="Z50" s="20"/>
    </row>
    <row r="51" spans="1:26" s="21" customFormat="1" x14ac:dyDescent="0.25">
      <c r="A51" s="13"/>
      <c r="B51" s="22"/>
      <c r="C51" s="23"/>
      <c r="D51" s="23"/>
      <c r="E51" s="56"/>
      <c r="F51" s="18"/>
      <c r="G51" s="18"/>
      <c r="H51" s="19"/>
      <c r="I51" s="19"/>
      <c r="J51" s="19"/>
      <c r="K51" s="56"/>
      <c r="L51" s="56"/>
      <c r="M51" s="56"/>
      <c r="N51" s="17"/>
      <c r="O51" s="9"/>
      <c r="P51" s="9"/>
      <c r="Q51" s="50"/>
      <c r="R51" s="20"/>
      <c r="S51" s="20"/>
      <c r="T51" s="20"/>
      <c r="U51" s="20"/>
      <c r="V51" s="20"/>
      <c r="W51" s="20"/>
      <c r="X51" s="20"/>
      <c r="Y51" s="20"/>
      <c r="Z51" s="20"/>
    </row>
    <row r="52" spans="1:26" s="21" customFormat="1" x14ac:dyDescent="0.25">
      <c r="A52" s="13"/>
      <c r="B52" s="22"/>
      <c r="C52" s="23"/>
      <c r="D52" s="22"/>
      <c r="E52" s="56"/>
      <c r="F52" s="18"/>
      <c r="G52" s="58"/>
      <c r="H52" s="19"/>
      <c r="I52" s="19"/>
      <c r="J52" s="56"/>
      <c r="K52" s="56"/>
      <c r="L52" s="56"/>
      <c r="M52" s="56"/>
      <c r="N52" s="17"/>
      <c r="O52" s="60"/>
      <c r="P52" s="9"/>
      <c r="Q52" s="50"/>
      <c r="R52" s="20"/>
      <c r="S52" s="20"/>
      <c r="T52" s="20"/>
      <c r="U52" s="20"/>
      <c r="V52" s="20"/>
      <c r="W52" s="20"/>
      <c r="X52" s="20"/>
      <c r="Y52" s="20"/>
      <c r="Z52" s="20"/>
    </row>
    <row r="53" spans="1:26" s="21" customFormat="1" x14ac:dyDescent="0.25">
      <c r="A53" s="13"/>
      <c r="B53" s="55" t="s">
        <v>16</v>
      </c>
      <c r="C53" s="23"/>
      <c r="D53" s="22"/>
      <c r="E53" s="17"/>
      <c r="F53" s="18"/>
      <c r="G53" s="18"/>
      <c r="H53" s="18"/>
      <c r="I53" s="19"/>
      <c r="J53" s="19"/>
      <c r="K53" s="24">
        <f>SUM(K49:K52)</f>
        <v>0</v>
      </c>
      <c r="L53" s="24">
        <f>SUM(L49:L52)</f>
        <v>0</v>
      </c>
      <c r="M53" s="57">
        <f>SUM(M49:M52)</f>
        <v>0</v>
      </c>
      <c r="N53" s="24">
        <f>SUM(N49:N52)</f>
        <v>0</v>
      </c>
      <c r="O53" s="9"/>
      <c r="P53" s="9"/>
      <c r="Q53" s="51"/>
    </row>
    <row r="54" spans="1:26" s="98" customFormat="1" x14ac:dyDescent="0.25">
      <c r="E54" s="99"/>
    </row>
    <row r="55" spans="1:26" s="98" customFormat="1" x14ac:dyDescent="0.25">
      <c r="B55" s="261" t="s">
        <v>28</v>
      </c>
      <c r="C55" s="261" t="s">
        <v>27</v>
      </c>
      <c r="D55" s="263" t="s">
        <v>33</v>
      </c>
      <c r="E55" s="263"/>
    </row>
    <row r="56" spans="1:26" s="98" customFormat="1" x14ac:dyDescent="0.25">
      <c r="B56" s="262"/>
      <c r="C56" s="262"/>
      <c r="D56" s="117" t="s">
        <v>23</v>
      </c>
      <c r="E56" s="101" t="s">
        <v>24</v>
      </c>
    </row>
    <row r="57" spans="1:26" s="98" customFormat="1" ht="30.6" customHeight="1" x14ac:dyDescent="0.25">
      <c r="B57" s="102" t="s">
        <v>21</v>
      </c>
      <c r="C57" s="103">
        <f>+K53</f>
        <v>0</v>
      </c>
      <c r="D57" s="104"/>
      <c r="E57" s="104" t="s">
        <v>147</v>
      </c>
      <c r="F57" s="105"/>
      <c r="G57" s="105"/>
      <c r="H57" s="105"/>
      <c r="I57" s="105"/>
      <c r="J57" s="105"/>
      <c r="K57" s="105"/>
      <c r="L57" s="105"/>
      <c r="M57" s="105"/>
    </row>
    <row r="58" spans="1:26" s="98" customFormat="1" ht="30" customHeight="1" x14ac:dyDescent="0.25">
      <c r="B58" s="102" t="s">
        <v>25</v>
      </c>
      <c r="C58" s="103">
        <f>+M53</f>
        <v>0</v>
      </c>
      <c r="D58" s="104"/>
      <c r="E58" s="104" t="s">
        <v>147</v>
      </c>
    </row>
    <row r="59" spans="1:26" s="132" customFormat="1" x14ac:dyDescent="0.25">
      <c r="B59" s="133"/>
      <c r="C59" s="282"/>
      <c r="D59" s="282"/>
      <c r="E59" s="282"/>
      <c r="F59" s="282"/>
      <c r="G59" s="282"/>
      <c r="H59" s="282"/>
      <c r="I59" s="282"/>
      <c r="J59" s="282"/>
      <c r="K59" s="282"/>
      <c r="L59" s="282"/>
      <c r="M59" s="282"/>
      <c r="N59" s="282"/>
    </row>
    <row r="60" spans="1:26" s="61" customFormat="1" ht="28.15" customHeight="1" thickBot="1" x14ac:dyDescent="0.3"/>
    <row r="61" spans="1:26" s="69" customFormat="1" ht="27" thickBot="1" x14ac:dyDescent="0.3">
      <c r="B61" s="265" t="s">
        <v>92</v>
      </c>
      <c r="C61" s="265"/>
      <c r="D61" s="265"/>
      <c r="E61" s="265"/>
      <c r="F61" s="265"/>
      <c r="G61" s="265"/>
      <c r="H61" s="265"/>
      <c r="I61" s="265"/>
      <c r="J61" s="265"/>
      <c r="K61" s="265"/>
      <c r="L61" s="265"/>
      <c r="M61" s="265"/>
      <c r="N61" s="265"/>
    </row>
    <row r="62" spans="1:26" s="61" customFormat="1" x14ac:dyDescent="0.25"/>
    <row r="63" spans="1:26" s="61" customFormat="1" x14ac:dyDescent="0.25"/>
    <row r="64" spans="1:26" s="69" customFormat="1" ht="109.5" customHeight="1" x14ac:dyDescent="0.25">
      <c r="B64" s="106" t="s">
        <v>135</v>
      </c>
      <c r="C64" s="107" t="s">
        <v>2</v>
      </c>
      <c r="D64" s="107" t="s">
        <v>94</v>
      </c>
      <c r="E64" s="107" t="s">
        <v>93</v>
      </c>
      <c r="F64" s="107" t="s">
        <v>95</v>
      </c>
      <c r="G64" s="107" t="s">
        <v>96</v>
      </c>
      <c r="H64" s="107" t="s">
        <v>97</v>
      </c>
      <c r="I64" s="107" t="s">
        <v>98</v>
      </c>
      <c r="J64" s="107" t="s">
        <v>99</v>
      </c>
      <c r="K64" s="107" t="s">
        <v>100</v>
      </c>
      <c r="L64" s="107" t="s">
        <v>101</v>
      </c>
      <c r="M64" s="108" t="s">
        <v>102</v>
      </c>
      <c r="N64" s="108" t="s">
        <v>103</v>
      </c>
      <c r="O64" s="266" t="s">
        <v>3</v>
      </c>
      <c r="P64" s="267"/>
      <c r="Q64" s="107" t="s">
        <v>18</v>
      </c>
    </row>
    <row r="65" spans="2:17" s="69" customFormat="1" x14ac:dyDescent="0.25">
      <c r="B65" s="109" t="s">
        <v>169</v>
      </c>
      <c r="C65" s="109" t="s">
        <v>169</v>
      </c>
      <c r="D65" s="113" t="s">
        <v>168</v>
      </c>
      <c r="E65" s="110">
        <v>200</v>
      </c>
      <c r="F65" s="111" t="s">
        <v>150</v>
      </c>
      <c r="G65" s="111" t="s">
        <v>150</v>
      </c>
      <c r="H65" s="111" t="s">
        <v>122</v>
      </c>
      <c r="I65" s="111" t="s">
        <v>150</v>
      </c>
      <c r="J65" s="111" t="s">
        <v>122</v>
      </c>
      <c r="K65" s="111" t="s">
        <v>122</v>
      </c>
      <c r="L65" s="111" t="s">
        <v>122</v>
      </c>
      <c r="M65" s="111" t="s">
        <v>122</v>
      </c>
      <c r="N65" s="111" t="s">
        <v>122</v>
      </c>
      <c r="O65" s="249"/>
      <c r="P65" s="250"/>
      <c r="Q65" s="112" t="s">
        <v>122</v>
      </c>
    </row>
    <row r="66" spans="2:17" s="69" customFormat="1" x14ac:dyDescent="0.25">
      <c r="B66" s="109"/>
      <c r="C66" s="109"/>
      <c r="D66" s="113"/>
      <c r="E66" s="110"/>
      <c r="F66" s="111"/>
      <c r="G66" s="111"/>
      <c r="H66" s="111"/>
      <c r="I66" s="111"/>
      <c r="J66" s="111"/>
      <c r="K66" s="111"/>
      <c r="L66" s="111"/>
      <c r="M66" s="111"/>
      <c r="N66" s="111"/>
      <c r="O66" s="249"/>
      <c r="P66" s="250"/>
      <c r="Q66" s="112"/>
    </row>
    <row r="67" spans="2:17" s="69" customFormat="1" x14ac:dyDescent="0.25">
      <c r="B67" s="109"/>
      <c r="C67" s="109"/>
      <c r="D67" s="113"/>
      <c r="E67" s="110"/>
      <c r="F67" s="111"/>
      <c r="G67" s="111"/>
      <c r="H67" s="111"/>
      <c r="I67" s="111"/>
      <c r="J67" s="111"/>
      <c r="K67" s="111"/>
      <c r="L67" s="111"/>
      <c r="M67" s="111"/>
      <c r="N67" s="111"/>
      <c r="O67" s="249"/>
      <c r="P67" s="250"/>
      <c r="Q67" s="112"/>
    </row>
    <row r="68" spans="2:17" s="69" customFormat="1" x14ac:dyDescent="0.25">
      <c r="B68" s="109"/>
      <c r="C68" s="109"/>
      <c r="D68" s="110"/>
      <c r="E68" s="110"/>
      <c r="F68" s="111"/>
      <c r="G68" s="111"/>
      <c r="H68" s="111"/>
      <c r="I68" s="111"/>
      <c r="J68" s="111"/>
      <c r="K68" s="111"/>
      <c r="L68" s="111"/>
      <c r="M68" s="111"/>
      <c r="N68" s="111"/>
      <c r="O68" s="249"/>
      <c r="P68" s="250"/>
      <c r="Q68" s="112"/>
    </row>
    <row r="69" spans="2:17" s="69" customFormat="1" x14ac:dyDescent="0.25">
      <c r="B69" s="109"/>
      <c r="C69" s="109"/>
      <c r="D69" s="110"/>
      <c r="E69" s="110"/>
      <c r="F69" s="111"/>
      <c r="G69" s="111"/>
      <c r="H69" s="111"/>
      <c r="I69" s="111"/>
      <c r="J69" s="111"/>
      <c r="K69" s="111"/>
      <c r="L69" s="111"/>
      <c r="M69" s="111"/>
      <c r="N69" s="111"/>
      <c r="O69" s="249"/>
      <c r="P69" s="250"/>
      <c r="Q69" s="112"/>
    </row>
    <row r="70" spans="2:17" s="69" customFormat="1" x14ac:dyDescent="0.25">
      <c r="B70" s="109"/>
      <c r="C70" s="109"/>
      <c r="D70" s="110"/>
      <c r="E70" s="110"/>
      <c r="F70" s="111"/>
      <c r="G70" s="111"/>
      <c r="H70" s="111"/>
      <c r="I70" s="111"/>
      <c r="J70" s="111"/>
      <c r="K70" s="111"/>
      <c r="L70" s="111"/>
      <c r="M70" s="111"/>
      <c r="N70" s="111"/>
      <c r="O70" s="249"/>
      <c r="P70" s="250"/>
      <c r="Q70" s="112"/>
    </row>
    <row r="71" spans="2:17" s="69" customFormat="1" x14ac:dyDescent="0.25">
      <c r="B71" s="109"/>
      <c r="C71" s="109"/>
      <c r="D71" s="110"/>
      <c r="E71" s="110"/>
      <c r="F71" s="111"/>
      <c r="G71" s="111"/>
      <c r="H71" s="111"/>
      <c r="I71" s="111"/>
      <c r="J71" s="111"/>
      <c r="K71" s="111"/>
      <c r="L71" s="111"/>
      <c r="M71" s="111"/>
      <c r="N71" s="111"/>
      <c r="O71" s="249"/>
      <c r="P71" s="250"/>
      <c r="Q71" s="112"/>
    </row>
    <row r="72" spans="2:17" s="69" customFormat="1" x14ac:dyDescent="0.25">
      <c r="B72" s="69" t="s">
        <v>1</v>
      </c>
    </row>
    <row r="73" spans="2:17" s="69" customFormat="1" x14ac:dyDescent="0.25">
      <c r="B73" s="69" t="s">
        <v>36</v>
      </c>
    </row>
    <row r="74" spans="2:17" s="69" customFormat="1" x14ac:dyDescent="0.25">
      <c r="B74" s="69" t="s">
        <v>55</v>
      </c>
    </row>
    <row r="75" spans="2:17" s="69" customFormat="1" x14ac:dyDescent="0.25"/>
    <row r="76" spans="2:17" s="61" customFormat="1" ht="15.75" thickBot="1" x14ac:dyDescent="0.3"/>
    <row r="77" spans="2:17" s="69" customFormat="1" ht="27" thickBot="1" x14ac:dyDescent="0.3">
      <c r="B77" s="268" t="s">
        <v>37</v>
      </c>
      <c r="C77" s="269"/>
      <c r="D77" s="269"/>
      <c r="E77" s="269"/>
      <c r="F77" s="269"/>
      <c r="G77" s="269"/>
      <c r="H77" s="269"/>
      <c r="I77" s="269"/>
      <c r="J77" s="269"/>
      <c r="K77" s="269"/>
      <c r="L77" s="269"/>
      <c r="M77" s="269"/>
      <c r="N77" s="270"/>
    </row>
    <row r="78" spans="2:17" s="69" customFormat="1" x14ac:dyDescent="0.25"/>
    <row r="79" spans="2:17" s="69" customFormat="1" x14ac:dyDescent="0.25"/>
    <row r="80" spans="2:17" s="69" customFormat="1" x14ac:dyDescent="0.25"/>
    <row r="81" spans="2:17" s="69" customFormat="1" x14ac:dyDescent="0.25"/>
    <row r="82" spans="2:17" s="69" customFormat="1" ht="76.5" customHeight="1" x14ac:dyDescent="0.25">
      <c r="B82" s="106" t="s">
        <v>0</v>
      </c>
      <c r="C82" s="106" t="s">
        <v>38</v>
      </c>
      <c r="D82" s="106" t="s">
        <v>39</v>
      </c>
      <c r="E82" s="106" t="s">
        <v>104</v>
      </c>
      <c r="F82" s="106" t="s">
        <v>106</v>
      </c>
      <c r="G82" s="106" t="s">
        <v>107</v>
      </c>
      <c r="H82" s="106" t="s">
        <v>108</v>
      </c>
      <c r="I82" s="106" t="s">
        <v>105</v>
      </c>
      <c r="J82" s="266" t="s">
        <v>109</v>
      </c>
      <c r="K82" s="271"/>
      <c r="L82" s="267"/>
      <c r="M82" s="106" t="s">
        <v>110</v>
      </c>
      <c r="N82" s="106" t="s">
        <v>195</v>
      </c>
      <c r="O82" s="106" t="s">
        <v>196</v>
      </c>
      <c r="P82" s="266" t="s">
        <v>3</v>
      </c>
      <c r="Q82" s="267"/>
    </row>
    <row r="83" spans="2:17" s="69" customFormat="1" ht="77.25" customHeight="1" x14ac:dyDescent="0.25">
      <c r="B83" s="140" t="s">
        <v>40</v>
      </c>
      <c r="C83" s="141" t="s">
        <v>199</v>
      </c>
      <c r="D83" s="140" t="s">
        <v>243</v>
      </c>
      <c r="E83" s="109">
        <v>40801186</v>
      </c>
      <c r="F83" s="140" t="s">
        <v>212</v>
      </c>
      <c r="G83" s="140" t="s">
        <v>211</v>
      </c>
      <c r="H83" s="148">
        <v>39072</v>
      </c>
      <c r="I83" s="110" t="s">
        <v>173</v>
      </c>
      <c r="J83" s="143" t="s">
        <v>245</v>
      </c>
      <c r="K83" s="144" t="s">
        <v>246</v>
      </c>
      <c r="L83" s="144" t="s">
        <v>247</v>
      </c>
      <c r="M83" s="137" t="s">
        <v>122</v>
      </c>
      <c r="N83" s="137" t="s">
        <v>122</v>
      </c>
      <c r="O83" s="137" t="s">
        <v>123</v>
      </c>
      <c r="P83" s="272" t="s">
        <v>244</v>
      </c>
      <c r="Q83" s="272"/>
    </row>
    <row r="84" spans="2:17" s="69" customFormat="1" ht="30" customHeight="1" x14ac:dyDescent="0.25">
      <c r="B84" s="140" t="s">
        <v>41</v>
      </c>
      <c r="C84" s="141" t="s">
        <v>199</v>
      </c>
      <c r="D84" s="140" t="s">
        <v>238</v>
      </c>
      <c r="E84" s="109">
        <v>56074736</v>
      </c>
      <c r="F84" s="140" t="s">
        <v>148</v>
      </c>
      <c r="G84" s="109" t="s">
        <v>149</v>
      </c>
      <c r="H84" s="148">
        <v>39442</v>
      </c>
      <c r="I84" s="110" t="s">
        <v>239</v>
      </c>
      <c r="J84" s="140" t="s">
        <v>240</v>
      </c>
      <c r="K84" s="113" t="s">
        <v>242</v>
      </c>
      <c r="L84" s="113" t="s">
        <v>241</v>
      </c>
      <c r="M84" s="137" t="s">
        <v>122</v>
      </c>
      <c r="N84" s="137" t="s">
        <v>122</v>
      </c>
      <c r="O84" s="137" t="s">
        <v>122</v>
      </c>
      <c r="P84" s="249"/>
      <c r="Q84" s="250"/>
    </row>
    <row r="85" spans="2:17" s="69" customFormat="1" x14ac:dyDescent="0.25">
      <c r="B85" s="140"/>
      <c r="C85" s="141"/>
      <c r="D85" s="140"/>
      <c r="E85" s="109"/>
      <c r="F85" s="109"/>
      <c r="G85" s="140"/>
      <c r="H85" s="148"/>
      <c r="I85" s="110"/>
      <c r="J85" s="140"/>
      <c r="K85" s="113"/>
      <c r="L85" s="113"/>
      <c r="M85" s="137"/>
      <c r="N85" s="137"/>
      <c r="O85" s="137"/>
      <c r="P85" s="273"/>
      <c r="Q85" s="273"/>
    </row>
    <row r="86" spans="2:17" s="69" customFormat="1" x14ac:dyDescent="0.25">
      <c r="B86" s="140"/>
      <c r="C86" s="141"/>
      <c r="D86" s="140"/>
      <c r="E86" s="109"/>
      <c r="F86" s="109"/>
      <c r="G86" s="109"/>
      <c r="H86" s="148"/>
      <c r="I86" s="110"/>
      <c r="J86" s="140"/>
      <c r="K86" s="113"/>
      <c r="L86" s="113"/>
      <c r="M86" s="137"/>
      <c r="N86" s="137"/>
      <c r="O86" s="137"/>
      <c r="P86" s="273"/>
      <c r="Q86" s="273"/>
    </row>
    <row r="87" spans="2:17" s="69" customFormat="1" x14ac:dyDescent="0.25">
      <c r="B87" s="140"/>
      <c r="C87" s="141"/>
      <c r="D87" s="140"/>
      <c r="E87" s="109"/>
      <c r="F87" s="109"/>
      <c r="G87" s="109"/>
      <c r="H87" s="109"/>
      <c r="I87" s="110"/>
      <c r="J87" s="138"/>
      <c r="K87" s="139"/>
      <c r="L87" s="139"/>
      <c r="M87" s="137"/>
      <c r="N87" s="137"/>
      <c r="O87" s="137"/>
      <c r="P87" s="273"/>
      <c r="Q87" s="273"/>
    </row>
    <row r="88" spans="2:17" s="69" customFormat="1" x14ac:dyDescent="0.25">
      <c r="B88" s="140"/>
      <c r="C88" s="141"/>
      <c r="D88" s="140"/>
      <c r="E88" s="109"/>
      <c r="F88" s="109"/>
      <c r="G88" s="109"/>
      <c r="H88" s="109"/>
      <c r="I88" s="110"/>
      <c r="J88" s="138"/>
      <c r="K88" s="139"/>
      <c r="L88" s="139"/>
      <c r="M88" s="137"/>
      <c r="N88" s="137"/>
      <c r="O88" s="137"/>
      <c r="P88" s="273"/>
      <c r="Q88" s="273"/>
    </row>
    <row r="89" spans="2:17" s="69" customFormat="1" x14ac:dyDescent="0.25">
      <c r="B89" s="140"/>
      <c r="C89" s="141"/>
      <c r="D89" s="140"/>
      <c r="E89" s="109"/>
      <c r="F89" s="109"/>
      <c r="G89" s="109"/>
      <c r="H89" s="109"/>
      <c r="I89" s="110"/>
      <c r="J89" s="138"/>
      <c r="K89" s="139"/>
      <c r="L89" s="139"/>
      <c r="M89" s="137"/>
      <c r="N89" s="137"/>
      <c r="O89" s="137"/>
      <c r="P89" s="273"/>
      <c r="Q89" s="273"/>
    </row>
    <row r="90" spans="2:17" s="61" customFormat="1" x14ac:dyDescent="0.25"/>
    <row r="91" spans="2:17" s="61" customFormat="1" ht="15.75" thickBot="1" x14ac:dyDescent="0.3"/>
    <row r="92" spans="2:17" s="69" customFormat="1" ht="27" thickBot="1" x14ac:dyDescent="0.3">
      <c r="B92" s="268" t="s">
        <v>43</v>
      </c>
      <c r="C92" s="269"/>
      <c r="D92" s="269"/>
      <c r="E92" s="269"/>
      <c r="F92" s="269"/>
      <c r="G92" s="269"/>
      <c r="H92" s="269"/>
      <c r="I92" s="269"/>
      <c r="J92" s="269"/>
      <c r="K92" s="269"/>
      <c r="L92" s="269"/>
      <c r="M92" s="269"/>
      <c r="N92" s="270"/>
    </row>
    <row r="93" spans="2:17" s="69" customFormat="1" x14ac:dyDescent="0.25"/>
    <row r="94" spans="2:17" s="69" customFormat="1" x14ac:dyDescent="0.25"/>
    <row r="95" spans="2:17" s="69" customFormat="1" ht="46.15" customHeight="1" x14ac:dyDescent="0.25">
      <c r="B95" s="107" t="s">
        <v>32</v>
      </c>
      <c r="C95" s="107" t="s">
        <v>178</v>
      </c>
      <c r="D95" s="266" t="s">
        <v>3</v>
      </c>
      <c r="E95" s="267"/>
    </row>
    <row r="96" spans="2:17" s="69" customFormat="1" ht="60" customHeight="1" x14ac:dyDescent="0.25">
      <c r="B96" s="136" t="s">
        <v>111</v>
      </c>
      <c r="C96" s="137" t="s">
        <v>122</v>
      </c>
      <c r="D96" s="273" t="s">
        <v>344</v>
      </c>
      <c r="E96" s="273"/>
    </row>
    <row r="97" spans="1:26" s="61" customFormat="1" x14ac:dyDescent="0.25"/>
    <row r="98" spans="1:26" s="61" customFormat="1" x14ac:dyDescent="0.25"/>
    <row r="99" spans="1:26" s="69" customFormat="1" ht="26.25" x14ac:dyDescent="0.25">
      <c r="B99" s="247" t="s">
        <v>57</v>
      </c>
      <c r="C99" s="248"/>
      <c r="D99" s="248"/>
      <c r="E99" s="248"/>
      <c r="F99" s="248"/>
      <c r="G99" s="248"/>
      <c r="H99" s="248"/>
      <c r="I99" s="248"/>
      <c r="J99" s="248"/>
      <c r="K99" s="248"/>
      <c r="L99" s="248"/>
      <c r="M99" s="248"/>
      <c r="N99" s="248"/>
      <c r="O99" s="248"/>
      <c r="P99" s="248"/>
    </row>
    <row r="100" spans="1:26" s="61" customFormat="1" x14ac:dyDescent="0.25"/>
    <row r="101" spans="1:26" s="61" customFormat="1" ht="15.75" thickBot="1" x14ac:dyDescent="0.3"/>
    <row r="102" spans="1:26" s="69" customFormat="1" ht="27" thickBot="1" x14ac:dyDescent="0.3">
      <c r="B102" s="268" t="s">
        <v>49</v>
      </c>
      <c r="C102" s="269"/>
      <c r="D102" s="269"/>
      <c r="E102" s="269"/>
      <c r="F102" s="269"/>
      <c r="G102" s="269"/>
      <c r="H102" s="269"/>
      <c r="I102" s="269"/>
      <c r="J102" s="269"/>
      <c r="K102" s="269"/>
      <c r="L102" s="269"/>
      <c r="M102" s="269"/>
      <c r="N102" s="270"/>
    </row>
    <row r="103" spans="1:26" s="69" customFormat="1" x14ac:dyDescent="0.25"/>
    <row r="104" spans="1:26" s="69" customFormat="1" x14ac:dyDescent="0.25"/>
    <row r="105" spans="1:26" s="69" customFormat="1" ht="15.75" thickBot="1" x14ac:dyDescent="0.3">
      <c r="M105" s="94"/>
      <c r="N105" s="94"/>
    </row>
    <row r="106" spans="1:26" s="72" customFormat="1" ht="109.5" customHeight="1" x14ac:dyDescent="0.25">
      <c r="B106" s="95" t="s">
        <v>131</v>
      </c>
      <c r="C106" s="95" t="s">
        <v>132</v>
      </c>
      <c r="D106" s="95" t="s">
        <v>133</v>
      </c>
      <c r="E106" s="95" t="s">
        <v>42</v>
      </c>
      <c r="F106" s="95" t="s">
        <v>22</v>
      </c>
      <c r="G106" s="95" t="s">
        <v>91</v>
      </c>
      <c r="H106" s="95" t="s">
        <v>17</v>
      </c>
      <c r="I106" s="95" t="s">
        <v>10</v>
      </c>
      <c r="J106" s="95" t="s">
        <v>30</v>
      </c>
      <c r="K106" s="95" t="s">
        <v>54</v>
      </c>
      <c r="L106" s="95" t="s">
        <v>20</v>
      </c>
      <c r="M106" s="96" t="s">
        <v>26</v>
      </c>
      <c r="N106" s="95" t="s">
        <v>134</v>
      </c>
      <c r="O106" s="95" t="s">
        <v>35</v>
      </c>
      <c r="P106" s="97" t="s">
        <v>11</v>
      </c>
      <c r="Q106" s="97" t="s">
        <v>19</v>
      </c>
    </row>
    <row r="107" spans="1:26" s="21" customFormat="1" ht="66" customHeight="1" x14ac:dyDescent="0.25">
      <c r="A107" s="13">
        <v>1</v>
      </c>
      <c r="B107" s="22" t="s">
        <v>158</v>
      </c>
      <c r="C107" s="23">
        <v>0</v>
      </c>
      <c r="D107" s="22" t="s">
        <v>248</v>
      </c>
      <c r="E107" s="56">
        <v>0</v>
      </c>
      <c r="F107" s="18">
        <v>0</v>
      </c>
      <c r="G107" s="58">
        <v>0</v>
      </c>
      <c r="H107" s="56">
        <v>0</v>
      </c>
      <c r="I107" s="56">
        <v>0</v>
      </c>
      <c r="J107" s="56">
        <v>0</v>
      </c>
      <c r="K107" s="56">
        <v>0</v>
      </c>
      <c r="L107" s="56">
        <v>0</v>
      </c>
      <c r="M107" s="56">
        <v>0</v>
      </c>
      <c r="N107" s="17">
        <v>0</v>
      </c>
      <c r="O107" s="62">
        <v>0</v>
      </c>
      <c r="P107" s="9">
        <v>0</v>
      </c>
      <c r="Q107" s="50" t="s">
        <v>249</v>
      </c>
      <c r="R107" s="20"/>
      <c r="S107" s="20"/>
      <c r="T107" s="20"/>
      <c r="U107" s="20"/>
      <c r="V107" s="20"/>
      <c r="W107" s="20"/>
      <c r="X107" s="20"/>
      <c r="Y107" s="20"/>
      <c r="Z107" s="20"/>
    </row>
    <row r="108" spans="1:26" s="21" customFormat="1" x14ac:dyDescent="0.25">
      <c r="A108" s="13"/>
      <c r="B108" s="22"/>
      <c r="C108" s="23"/>
      <c r="D108" s="22"/>
      <c r="E108" s="56"/>
      <c r="F108" s="18"/>
      <c r="G108" s="58"/>
      <c r="H108" s="56"/>
      <c r="I108" s="56"/>
      <c r="J108" s="56"/>
      <c r="K108" s="56"/>
      <c r="L108" s="56"/>
      <c r="M108" s="56"/>
      <c r="N108" s="17"/>
      <c r="O108" s="62"/>
      <c r="P108" s="9"/>
      <c r="Q108" s="50"/>
      <c r="R108" s="20"/>
      <c r="S108" s="20"/>
      <c r="T108" s="20"/>
      <c r="U108" s="20"/>
      <c r="V108" s="20"/>
      <c r="W108" s="20"/>
      <c r="X108" s="20"/>
      <c r="Y108" s="20"/>
      <c r="Z108" s="20"/>
    </row>
    <row r="109" spans="1:26" s="21" customFormat="1" x14ac:dyDescent="0.25">
      <c r="A109" s="13"/>
      <c r="B109" s="22"/>
      <c r="C109" s="23"/>
      <c r="D109" s="23"/>
      <c r="E109" s="56"/>
      <c r="F109" s="18"/>
      <c r="G109" s="58"/>
      <c r="H109" s="56"/>
      <c r="I109" s="56"/>
      <c r="J109" s="56"/>
      <c r="K109" s="56"/>
      <c r="L109" s="56"/>
      <c r="M109" s="56"/>
      <c r="N109" s="17"/>
      <c r="O109" s="62"/>
      <c r="P109" s="9"/>
      <c r="Q109" s="50"/>
      <c r="R109" s="20"/>
      <c r="S109" s="20"/>
      <c r="T109" s="20"/>
      <c r="U109" s="20"/>
      <c r="V109" s="20"/>
      <c r="W109" s="20"/>
      <c r="X109" s="20"/>
      <c r="Y109" s="20"/>
      <c r="Z109" s="20"/>
    </row>
    <row r="110" spans="1:26" s="21" customFormat="1" x14ac:dyDescent="0.25">
      <c r="A110" s="13"/>
      <c r="B110" s="22"/>
      <c r="C110" s="23"/>
      <c r="D110" s="22"/>
      <c r="E110" s="56"/>
      <c r="F110" s="18"/>
      <c r="G110" s="58"/>
      <c r="H110" s="56"/>
      <c r="I110" s="56"/>
      <c r="J110" s="56"/>
      <c r="K110" s="56"/>
      <c r="L110" s="56"/>
      <c r="M110" s="56"/>
      <c r="N110" s="17"/>
      <c r="O110" s="62"/>
      <c r="P110" s="9"/>
      <c r="Q110" s="50"/>
      <c r="R110" s="20"/>
      <c r="S110" s="20"/>
      <c r="T110" s="20"/>
      <c r="U110" s="20"/>
      <c r="V110" s="20"/>
      <c r="W110" s="20"/>
      <c r="X110" s="20"/>
      <c r="Y110" s="20"/>
      <c r="Z110" s="20"/>
    </row>
    <row r="111" spans="1:26" s="21" customFormat="1" x14ac:dyDescent="0.25">
      <c r="A111" s="13">
        <v>5</v>
      </c>
      <c r="B111" s="22"/>
      <c r="C111" s="23"/>
      <c r="D111" s="22"/>
      <c r="E111" s="56"/>
      <c r="F111" s="18"/>
      <c r="G111" s="18"/>
      <c r="H111" s="18"/>
      <c r="I111" s="19"/>
      <c r="J111" s="19"/>
      <c r="K111" s="56"/>
      <c r="L111" s="56"/>
      <c r="M111" s="56"/>
      <c r="N111" s="17"/>
      <c r="O111" s="9"/>
      <c r="P111" s="9"/>
      <c r="Q111" s="50"/>
      <c r="R111" s="20"/>
      <c r="S111" s="20"/>
      <c r="T111" s="20"/>
      <c r="U111" s="20"/>
      <c r="V111" s="20"/>
      <c r="W111" s="20"/>
      <c r="X111" s="20"/>
      <c r="Y111" s="20"/>
      <c r="Z111" s="20"/>
    </row>
    <row r="112" spans="1:26" s="21" customFormat="1" x14ac:dyDescent="0.25">
      <c r="A112" s="13">
        <f t="shared" ref="A112" si="0">+A111+1</f>
        <v>6</v>
      </c>
      <c r="B112" s="22"/>
      <c r="C112" s="23"/>
      <c r="D112" s="22"/>
      <c r="E112" s="56"/>
      <c r="F112" s="18"/>
      <c r="G112" s="18"/>
      <c r="H112" s="18"/>
      <c r="I112" s="19"/>
      <c r="J112" s="19"/>
      <c r="K112" s="56"/>
      <c r="L112" s="56"/>
      <c r="M112" s="56"/>
      <c r="N112" s="17"/>
      <c r="O112" s="9"/>
      <c r="P112" s="9"/>
      <c r="Q112" s="50"/>
      <c r="R112" s="20"/>
      <c r="S112" s="20"/>
      <c r="T112" s="20"/>
      <c r="U112" s="20"/>
      <c r="V112" s="20"/>
      <c r="W112" s="20"/>
      <c r="X112" s="20"/>
      <c r="Y112" s="20"/>
      <c r="Z112" s="20"/>
    </row>
    <row r="113" spans="1:17" s="21" customFormat="1" x14ac:dyDescent="0.25">
      <c r="A113" s="13"/>
      <c r="B113" s="55" t="s">
        <v>16</v>
      </c>
      <c r="C113" s="23"/>
      <c r="D113" s="22"/>
      <c r="E113" s="17"/>
      <c r="F113" s="18"/>
      <c r="G113" s="18"/>
      <c r="H113" s="18"/>
      <c r="I113" s="19"/>
      <c r="J113" s="19"/>
      <c r="K113" s="24">
        <f>SUM(K107:K110)</f>
        <v>0</v>
      </c>
      <c r="L113" s="24">
        <f>SUM(L107:L110)</f>
        <v>0</v>
      </c>
      <c r="M113" s="156">
        <f>SUM(M107:M110)</f>
        <v>0</v>
      </c>
      <c r="N113" s="24">
        <f>SUM(N107:N110)</f>
        <v>0</v>
      </c>
      <c r="O113" s="9"/>
      <c r="P113" s="9"/>
      <c r="Q113" s="51"/>
    </row>
    <row r="114" spans="1:17" s="69" customFormat="1" x14ac:dyDescent="0.25">
      <c r="B114" s="98"/>
      <c r="C114" s="98"/>
      <c r="D114" s="98"/>
      <c r="E114" s="99"/>
      <c r="F114" s="98"/>
      <c r="G114" s="98"/>
      <c r="H114" s="98"/>
      <c r="I114" s="98"/>
      <c r="J114" s="98"/>
      <c r="K114" s="98"/>
      <c r="L114" s="98"/>
      <c r="M114" s="98"/>
      <c r="N114" s="98"/>
      <c r="O114" s="98"/>
      <c r="P114" s="98"/>
    </row>
    <row r="115" spans="1:17" s="69" customFormat="1" ht="18.75" x14ac:dyDescent="0.25">
      <c r="B115" s="102" t="s">
        <v>31</v>
      </c>
      <c r="C115" s="157">
        <f>+K113</f>
        <v>0</v>
      </c>
      <c r="H115" s="105"/>
      <c r="I115" s="105"/>
      <c r="J115" s="105"/>
      <c r="K115" s="105"/>
      <c r="L115" s="105"/>
      <c r="M115" s="105"/>
      <c r="N115" s="98"/>
      <c r="O115" s="98"/>
      <c r="P115" s="98"/>
    </row>
    <row r="116" spans="1:17" s="69" customFormat="1" ht="15.75" thickBot="1" x14ac:dyDescent="0.3"/>
    <row r="117" spans="1:17" s="69" customFormat="1" ht="37.15" customHeight="1" thickBot="1" x14ac:dyDescent="0.3">
      <c r="B117" s="158" t="s">
        <v>45</v>
      </c>
      <c r="C117" s="150" t="s">
        <v>46</v>
      </c>
      <c r="D117" s="158" t="s">
        <v>47</v>
      </c>
      <c r="E117" s="150" t="s">
        <v>50</v>
      </c>
    </row>
    <row r="118" spans="1:17" s="69" customFormat="1" ht="35.25" customHeight="1" x14ac:dyDescent="0.25">
      <c r="B118" s="159" t="s">
        <v>112</v>
      </c>
      <c r="C118" s="160">
        <v>20</v>
      </c>
      <c r="D118" s="160">
        <v>0</v>
      </c>
      <c r="E118" s="278">
        <f>+D118+D119+D120</f>
        <v>0</v>
      </c>
    </row>
    <row r="119" spans="1:17" s="69" customFormat="1" x14ac:dyDescent="0.25">
      <c r="B119" s="159" t="s">
        <v>113</v>
      </c>
      <c r="C119" s="161">
        <v>30</v>
      </c>
      <c r="D119" s="112">
        <v>0</v>
      </c>
      <c r="E119" s="279"/>
    </row>
    <row r="120" spans="1:17" s="69" customFormat="1" ht="15.75" thickBot="1" x14ac:dyDescent="0.3">
      <c r="B120" s="159" t="s">
        <v>114</v>
      </c>
      <c r="C120" s="162">
        <v>40</v>
      </c>
      <c r="D120" s="162">
        <v>0</v>
      </c>
      <c r="E120" s="280"/>
    </row>
    <row r="121" spans="1:17" s="69" customFormat="1" x14ac:dyDescent="0.25"/>
    <row r="122" spans="1:17" s="61" customFormat="1" ht="15.75" thickBot="1" x14ac:dyDescent="0.3"/>
    <row r="123" spans="1:17" s="69" customFormat="1" ht="27" thickBot="1" x14ac:dyDescent="0.3">
      <c r="B123" s="268" t="s">
        <v>146</v>
      </c>
      <c r="C123" s="269"/>
      <c r="D123" s="269"/>
      <c r="E123" s="269"/>
      <c r="F123" s="269"/>
      <c r="G123" s="269"/>
      <c r="H123" s="269"/>
      <c r="I123" s="269"/>
      <c r="J123" s="269"/>
      <c r="K123" s="269"/>
      <c r="L123" s="269"/>
      <c r="M123" s="269"/>
      <c r="N123" s="270"/>
    </row>
    <row r="124" spans="1:17" s="69" customFormat="1" x14ac:dyDescent="0.25"/>
    <row r="125" spans="1:17" s="69" customFormat="1" ht="76.5" customHeight="1" x14ac:dyDescent="0.25">
      <c r="B125" s="106" t="s">
        <v>0</v>
      </c>
      <c r="C125" s="106" t="s">
        <v>38</v>
      </c>
      <c r="D125" s="106" t="s">
        <v>39</v>
      </c>
      <c r="E125" s="106" t="s">
        <v>104</v>
      </c>
      <c r="F125" s="106" t="s">
        <v>106</v>
      </c>
      <c r="G125" s="106" t="s">
        <v>107</v>
      </c>
      <c r="H125" s="106" t="s">
        <v>108</v>
      </c>
      <c r="I125" s="106" t="s">
        <v>105</v>
      </c>
      <c r="J125" s="266" t="s">
        <v>109</v>
      </c>
      <c r="K125" s="271"/>
      <c r="L125" s="267"/>
      <c r="M125" s="106" t="s">
        <v>110</v>
      </c>
      <c r="N125" s="106" t="s">
        <v>195</v>
      </c>
      <c r="O125" s="106" t="s">
        <v>196</v>
      </c>
      <c r="P125" s="266" t="s">
        <v>3</v>
      </c>
      <c r="Q125" s="267"/>
    </row>
    <row r="126" spans="1:17" s="69" customFormat="1" ht="60.75" customHeight="1" x14ac:dyDescent="0.25">
      <c r="B126" s="140" t="s">
        <v>151</v>
      </c>
      <c r="C126" s="141" t="s">
        <v>199</v>
      </c>
      <c r="D126" s="140" t="s">
        <v>238</v>
      </c>
      <c r="E126" s="109">
        <v>56077751</v>
      </c>
      <c r="F126" s="140" t="s">
        <v>181</v>
      </c>
      <c r="G126" s="140" t="s">
        <v>183</v>
      </c>
      <c r="H126" s="142">
        <v>39073</v>
      </c>
      <c r="I126" s="113" t="s">
        <v>173</v>
      </c>
      <c r="J126" s="143" t="s">
        <v>197</v>
      </c>
      <c r="K126" s="144" t="s">
        <v>198</v>
      </c>
      <c r="L126" s="144" t="s">
        <v>205</v>
      </c>
      <c r="M126" s="137" t="s">
        <v>122</v>
      </c>
      <c r="N126" s="137" t="s">
        <v>122</v>
      </c>
      <c r="O126" s="137" t="s">
        <v>122</v>
      </c>
      <c r="P126" s="272"/>
      <c r="Q126" s="272"/>
    </row>
    <row r="127" spans="1:17" s="69" customFormat="1" ht="60.75" customHeight="1" x14ac:dyDescent="0.25">
      <c r="B127" s="140" t="s">
        <v>118</v>
      </c>
      <c r="C127" s="141" t="s">
        <v>199</v>
      </c>
      <c r="D127" s="140" t="s">
        <v>179</v>
      </c>
      <c r="E127" s="109">
        <v>40801184</v>
      </c>
      <c r="F127" s="140" t="s">
        <v>182</v>
      </c>
      <c r="G127" s="140" t="s">
        <v>184</v>
      </c>
      <c r="H127" s="145" t="s">
        <v>185</v>
      </c>
      <c r="I127" s="110" t="s">
        <v>173</v>
      </c>
      <c r="J127" s="146" t="s">
        <v>186</v>
      </c>
      <c r="K127" s="147" t="s">
        <v>187</v>
      </c>
      <c r="L127" s="147" t="s">
        <v>188</v>
      </c>
      <c r="M127" s="137" t="s">
        <v>122</v>
      </c>
      <c r="N127" s="137" t="s">
        <v>122</v>
      </c>
      <c r="O127" s="137" t="s">
        <v>122</v>
      </c>
      <c r="P127" s="273"/>
      <c r="Q127" s="273"/>
    </row>
    <row r="128" spans="1:17" s="69" customFormat="1" ht="33.6" customHeight="1" x14ac:dyDescent="0.25">
      <c r="B128" s="140" t="s">
        <v>119</v>
      </c>
      <c r="C128" s="141" t="s">
        <v>199</v>
      </c>
      <c r="D128" s="140" t="s">
        <v>189</v>
      </c>
      <c r="E128" s="109">
        <v>5152680</v>
      </c>
      <c r="F128" s="109" t="s">
        <v>190</v>
      </c>
      <c r="G128" s="140" t="s">
        <v>191</v>
      </c>
      <c r="H128" s="148">
        <v>30197</v>
      </c>
      <c r="I128" s="110">
        <v>8905</v>
      </c>
      <c r="J128" s="146" t="s">
        <v>194</v>
      </c>
      <c r="K128" s="147" t="s">
        <v>192</v>
      </c>
      <c r="L128" s="147" t="s">
        <v>193</v>
      </c>
      <c r="M128" s="137" t="s">
        <v>122</v>
      </c>
      <c r="N128" s="137" t="s">
        <v>122</v>
      </c>
      <c r="O128" s="137" t="s">
        <v>122</v>
      </c>
      <c r="P128" s="273"/>
      <c r="Q128" s="273"/>
    </row>
    <row r="129" spans="2:7" s="61" customFormat="1" x14ac:dyDescent="0.25"/>
    <row r="130" spans="2:7" s="61" customFormat="1" x14ac:dyDescent="0.25"/>
    <row r="131" spans="2:7" s="61" customFormat="1" ht="15.75" thickBot="1" x14ac:dyDescent="0.3"/>
    <row r="132" spans="2:7" s="69" customFormat="1" ht="54" customHeight="1" x14ac:dyDescent="0.25">
      <c r="B132" s="149" t="s">
        <v>32</v>
      </c>
      <c r="C132" s="149" t="s">
        <v>45</v>
      </c>
      <c r="D132" s="106" t="s">
        <v>46</v>
      </c>
      <c r="E132" s="149" t="s">
        <v>47</v>
      </c>
      <c r="F132" s="150" t="s">
        <v>51</v>
      </c>
      <c r="G132" s="151"/>
    </row>
    <row r="133" spans="2:7" s="69" customFormat="1" ht="120.75" customHeight="1" x14ac:dyDescent="0.2">
      <c r="B133" s="274" t="s">
        <v>48</v>
      </c>
      <c r="C133" s="152" t="s">
        <v>115</v>
      </c>
      <c r="D133" s="112">
        <v>25</v>
      </c>
      <c r="E133" s="112">
        <v>25</v>
      </c>
      <c r="F133" s="275">
        <f>+E133+E134+E135</f>
        <v>60</v>
      </c>
      <c r="G133" s="153"/>
    </row>
    <row r="134" spans="2:7" s="69" customFormat="1" ht="76.150000000000006" customHeight="1" x14ac:dyDescent="0.2">
      <c r="B134" s="274"/>
      <c r="C134" s="152" t="s">
        <v>116</v>
      </c>
      <c r="D134" s="154">
        <v>25</v>
      </c>
      <c r="E134" s="112">
        <v>25</v>
      </c>
      <c r="F134" s="276"/>
      <c r="G134" s="153"/>
    </row>
    <row r="135" spans="2:7" s="69" customFormat="1" ht="69" customHeight="1" x14ac:dyDescent="0.2">
      <c r="B135" s="274"/>
      <c r="C135" s="152" t="s">
        <v>117</v>
      </c>
      <c r="D135" s="112">
        <v>10</v>
      </c>
      <c r="E135" s="112">
        <v>10</v>
      </c>
      <c r="F135" s="277"/>
      <c r="G135" s="153"/>
    </row>
    <row r="136" spans="2:7" s="61" customFormat="1" x14ac:dyDescent="0.25">
      <c r="C136" s="118"/>
    </row>
    <row r="137" spans="2:7" s="69" customFormat="1" x14ac:dyDescent="0.25"/>
    <row r="138" spans="2:7" s="69" customFormat="1" x14ac:dyDescent="0.25"/>
    <row r="139" spans="2:7" s="69" customFormat="1" x14ac:dyDescent="0.25">
      <c r="B139" s="93" t="s">
        <v>52</v>
      </c>
    </row>
    <row r="140" spans="2:7" s="69" customFormat="1" x14ac:dyDescent="0.25"/>
    <row r="141" spans="2:7" s="69" customFormat="1" x14ac:dyDescent="0.25"/>
    <row r="142" spans="2:7" s="69" customFormat="1" x14ac:dyDescent="0.25">
      <c r="B142" s="164" t="s">
        <v>32</v>
      </c>
      <c r="C142" s="164" t="s">
        <v>53</v>
      </c>
      <c r="D142" s="149" t="s">
        <v>47</v>
      </c>
      <c r="E142" s="149" t="s">
        <v>16</v>
      </c>
    </row>
    <row r="143" spans="2:7" s="69" customFormat="1" ht="28.5" x14ac:dyDescent="0.25">
      <c r="B143" s="165" t="s">
        <v>236</v>
      </c>
      <c r="C143" s="166">
        <v>40</v>
      </c>
      <c r="D143" s="112">
        <f>+E118</f>
        <v>0</v>
      </c>
      <c r="E143" s="257">
        <f>+D143+D144</f>
        <v>60</v>
      </c>
    </row>
    <row r="144" spans="2:7" s="69" customFormat="1" ht="42.75" x14ac:dyDescent="0.25">
      <c r="B144" s="165" t="s">
        <v>237</v>
      </c>
      <c r="C144" s="166">
        <v>60</v>
      </c>
      <c r="D144" s="112">
        <f>+F133</f>
        <v>60</v>
      </c>
      <c r="E144" s="258"/>
    </row>
  </sheetData>
  <mergeCells count="49">
    <mergeCell ref="B55:B56"/>
    <mergeCell ref="C55:C56"/>
    <mergeCell ref="D55:E55"/>
    <mergeCell ref="B2:P2"/>
    <mergeCell ref="B4:P4"/>
    <mergeCell ref="C6:N6"/>
    <mergeCell ref="C7:N7"/>
    <mergeCell ref="C8:N8"/>
    <mergeCell ref="C9:N9"/>
    <mergeCell ref="C10:E10"/>
    <mergeCell ref="B14:C21"/>
    <mergeCell ref="B22:C22"/>
    <mergeCell ref="E40:E41"/>
    <mergeCell ref="M44:N45"/>
    <mergeCell ref="O71:P71"/>
    <mergeCell ref="C59:N59"/>
    <mergeCell ref="B61:N61"/>
    <mergeCell ref="O64:P64"/>
    <mergeCell ref="O65:P65"/>
    <mergeCell ref="O66:P66"/>
    <mergeCell ref="O67:P67"/>
    <mergeCell ref="O68:P68"/>
    <mergeCell ref="O69:P69"/>
    <mergeCell ref="O70:P70"/>
    <mergeCell ref="P89:Q89"/>
    <mergeCell ref="B77:N77"/>
    <mergeCell ref="J82:L82"/>
    <mergeCell ref="P82:Q82"/>
    <mergeCell ref="P83:Q83"/>
    <mergeCell ref="P84:Q84"/>
    <mergeCell ref="P85:Q85"/>
    <mergeCell ref="P86:Q86"/>
    <mergeCell ref="P87:Q87"/>
    <mergeCell ref="P88:Q88"/>
    <mergeCell ref="P125:Q125"/>
    <mergeCell ref="P126:Q126"/>
    <mergeCell ref="P127:Q127"/>
    <mergeCell ref="P128:Q128"/>
    <mergeCell ref="B92:N92"/>
    <mergeCell ref="D95:E95"/>
    <mergeCell ref="D96:E96"/>
    <mergeCell ref="B99:P99"/>
    <mergeCell ref="B102:N102"/>
    <mergeCell ref="E118:E120"/>
    <mergeCell ref="B133:B135"/>
    <mergeCell ref="F133:F135"/>
    <mergeCell ref="E143:E144"/>
    <mergeCell ref="B123:N123"/>
    <mergeCell ref="J125:L125"/>
  </mergeCells>
  <dataValidations count="2">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C6" sqref="C6:D6"/>
    </sheetView>
  </sheetViews>
  <sheetFormatPr baseColWidth="10" defaultRowHeight="15.75" x14ac:dyDescent="0.25"/>
  <cols>
    <col min="1" max="1" width="24.85546875" style="48" customWidth="1"/>
    <col min="2" max="2" width="55.5703125" style="48" customWidth="1"/>
    <col min="3" max="3" width="41.28515625" style="48" customWidth="1"/>
    <col min="4" max="4" width="29.42578125" style="48" customWidth="1"/>
    <col min="5" max="5" width="29.140625" style="48" customWidth="1"/>
    <col min="6" max="16384" width="11.42578125" style="16"/>
  </cols>
  <sheetData>
    <row r="1" spans="1:5" x14ac:dyDescent="0.25">
      <c r="A1" s="286" t="s">
        <v>81</v>
      </c>
      <c r="B1" s="287"/>
      <c r="C1" s="287"/>
      <c r="D1" s="287"/>
      <c r="E1" s="25"/>
    </row>
    <row r="2" spans="1:5" x14ac:dyDescent="0.25">
      <c r="A2" s="26"/>
      <c r="B2" s="288" t="s">
        <v>70</v>
      </c>
      <c r="C2" s="288"/>
      <c r="D2" s="288"/>
      <c r="E2" s="27"/>
    </row>
    <row r="3" spans="1:5" x14ac:dyDescent="0.25">
      <c r="A3" s="28"/>
      <c r="B3" s="288" t="s">
        <v>136</v>
      </c>
      <c r="C3" s="288"/>
      <c r="D3" s="288"/>
      <c r="E3" s="29"/>
    </row>
    <row r="4" spans="1:5" thickBot="1" x14ac:dyDescent="0.3">
      <c r="A4" s="30"/>
      <c r="B4" s="31"/>
      <c r="C4" s="31"/>
      <c r="D4" s="31"/>
      <c r="E4" s="32"/>
    </row>
    <row r="5" spans="1:5" ht="16.5" thickBot="1" x14ac:dyDescent="0.3">
      <c r="A5" s="30"/>
      <c r="B5" s="33" t="s">
        <v>269</v>
      </c>
      <c r="C5" s="289" t="s">
        <v>329</v>
      </c>
      <c r="D5" s="290"/>
      <c r="E5" s="32"/>
    </row>
    <row r="6" spans="1:5" ht="16.5" thickBot="1" x14ac:dyDescent="0.3">
      <c r="A6" s="30"/>
      <c r="B6" s="52" t="s">
        <v>270</v>
      </c>
      <c r="C6" s="291" t="s">
        <v>271</v>
      </c>
      <c r="D6" s="292"/>
      <c r="E6" s="32"/>
    </row>
    <row r="7" spans="1:5" ht="16.5" thickBot="1" x14ac:dyDescent="0.3">
      <c r="A7" s="30"/>
      <c r="B7" s="52" t="s">
        <v>137</v>
      </c>
      <c r="C7" s="298" t="s">
        <v>138</v>
      </c>
      <c r="D7" s="299"/>
      <c r="E7" s="32"/>
    </row>
    <row r="8" spans="1:5" ht="16.5" thickBot="1" x14ac:dyDescent="0.3">
      <c r="A8" s="30"/>
      <c r="B8" s="53">
        <v>12</v>
      </c>
      <c r="C8" s="293">
        <v>1356051800</v>
      </c>
      <c r="D8" s="294"/>
      <c r="E8" s="32"/>
    </row>
    <row r="9" spans="1:5" ht="16.5" thickBot="1" x14ac:dyDescent="0.3">
      <c r="A9" s="30"/>
      <c r="B9" s="53">
        <v>17</v>
      </c>
      <c r="C9" s="293">
        <v>544147600</v>
      </c>
      <c r="D9" s="294"/>
      <c r="E9" s="32"/>
    </row>
    <row r="10" spans="1:5" ht="16.5" thickBot="1" x14ac:dyDescent="0.3">
      <c r="A10" s="30"/>
      <c r="B10" s="53">
        <v>1</v>
      </c>
      <c r="C10" s="293">
        <v>872465984</v>
      </c>
      <c r="D10" s="294"/>
      <c r="E10" s="32"/>
    </row>
    <row r="11" spans="1:5" ht="16.5" thickBot="1" x14ac:dyDescent="0.3">
      <c r="A11" s="30"/>
      <c r="B11" s="53" t="s">
        <v>139</v>
      </c>
      <c r="C11" s="293"/>
      <c r="D11" s="294"/>
      <c r="E11" s="32"/>
    </row>
    <row r="12" spans="1:5" ht="32.25" thickBot="1" x14ac:dyDescent="0.3">
      <c r="A12" s="30"/>
      <c r="B12" s="54" t="s">
        <v>140</v>
      </c>
      <c r="C12" s="293">
        <f>SUM(C8:D11)</f>
        <v>2772665384</v>
      </c>
      <c r="D12" s="294"/>
      <c r="E12" s="32"/>
    </row>
    <row r="13" spans="1:5" ht="48" thickBot="1" x14ac:dyDescent="0.3">
      <c r="A13" s="30"/>
      <c r="B13" s="54" t="s">
        <v>141</v>
      </c>
      <c r="C13" s="293">
        <f>+C12/616000</f>
        <v>4501.0801688311685</v>
      </c>
      <c r="D13" s="294"/>
      <c r="E13" s="32"/>
    </row>
    <row r="14" spans="1:5" x14ac:dyDescent="0.25">
      <c r="A14" s="30"/>
      <c r="B14" s="31"/>
      <c r="C14" s="34"/>
      <c r="D14" s="35"/>
      <c r="E14" s="32"/>
    </row>
    <row r="15" spans="1:5" ht="16.5" thickBot="1" x14ac:dyDescent="0.3">
      <c r="A15" s="30"/>
      <c r="B15" s="31" t="s">
        <v>142</v>
      </c>
      <c r="C15" s="34"/>
      <c r="D15" s="35"/>
      <c r="E15" s="32"/>
    </row>
    <row r="16" spans="1:5" ht="15" x14ac:dyDescent="0.25">
      <c r="A16" s="30"/>
      <c r="B16" s="36" t="s">
        <v>71</v>
      </c>
      <c r="C16" s="37"/>
      <c r="D16" s="178">
        <v>437127000</v>
      </c>
      <c r="E16" s="32"/>
    </row>
    <row r="17" spans="1:5" ht="15" x14ac:dyDescent="0.25">
      <c r="A17" s="30"/>
      <c r="B17" s="30" t="s">
        <v>72</v>
      </c>
      <c r="C17" s="38"/>
      <c r="D17" s="179">
        <v>516066000</v>
      </c>
      <c r="E17" s="32"/>
    </row>
    <row r="18" spans="1:5" ht="15" x14ac:dyDescent="0.25">
      <c r="A18" s="30"/>
      <c r="B18" s="30" t="s">
        <v>73</v>
      </c>
      <c r="C18" s="38"/>
      <c r="D18" s="179">
        <v>98200000</v>
      </c>
      <c r="E18" s="32"/>
    </row>
    <row r="19" spans="1:5" thickBot="1" x14ac:dyDescent="0.3">
      <c r="A19" s="30"/>
      <c r="B19" s="39" t="s">
        <v>74</v>
      </c>
      <c r="C19" s="40"/>
      <c r="D19" s="180">
        <v>98200000</v>
      </c>
      <c r="E19" s="32"/>
    </row>
    <row r="20" spans="1:5" ht="16.5" thickBot="1" x14ac:dyDescent="0.3">
      <c r="A20" s="30"/>
      <c r="B20" s="295" t="s">
        <v>75</v>
      </c>
      <c r="C20" s="296"/>
      <c r="D20" s="297"/>
      <c r="E20" s="32"/>
    </row>
    <row r="21" spans="1:5" ht="16.5" thickBot="1" x14ac:dyDescent="0.3">
      <c r="A21" s="30"/>
      <c r="B21" s="295" t="s">
        <v>76</v>
      </c>
      <c r="C21" s="296"/>
      <c r="D21" s="297"/>
      <c r="E21" s="32"/>
    </row>
    <row r="22" spans="1:5" x14ac:dyDescent="0.25">
      <c r="A22" s="30"/>
      <c r="B22" s="42" t="s">
        <v>143</v>
      </c>
      <c r="C22" s="181">
        <f>+D16/D18</f>
        <v>4.4513951120162929</v>
      </c>
      <c r="D22" s="35" t="s">
        <v>272</v>
      </c>
      <c r="E22" s="32"/>
    </row>
    <row r="23" spans="1:5" ht="16.5" thickBot="1" x14ac:dyDescent="0.3">
      <c r="A23" s="30"/>
      <c r="B23" s="177" t="s">
        <v>77</v>
      </c>
      <c r="C23" s="182">
        <f>+D19/D17</f>
        <v>0.19028573864583212</v>
      </c>
      <c r="D23" s="43" t="s">
        <v>62</v>
      </c>
      <c r="E23" s="32"/>
    </row>
    <row r="24" spans="1:5" ht="16.5" thickBot="1" x14ac:dyDescent="0.3">
      <c r="A24" s="30"/>
      <c r="B24" s="44"/>
      <c r="C24" s="45"/>
      <c r="D24" s="31"/>
      <c r="E24" s="46"/>
    </row>
    <row r="25" spans="1:5" x14ac:dyDescent="0.25">
      <c r="A25" s="302"/>
      <c r="B25" s="303" t="s">
        <v>78</v>
      </c>
      <c r="C25" s="305" t="s">
        <v>273</v>
      </c>
      <c r="D25" s="306"/>
      <c r="E25" s="285"/>
    </row>
    <row r="26" spans="1:5" ht="16.5" thickBot="1" x14ac:dyDescent="0.3">
      <c r="A26" s="302"/>
      <c r="B26" s="304"/>
      <c r="C26" s="300" t="s">
        <v>79</v>
      </c>
      <c r="D26" s="301"/>
      <c r="E26" s="285"/>
    </row>
    <row r="27" spans="1:5" thickBot="1" x14ac:dyDescent="0.3">
      <c r="A27" s="39"/>
      <c r="B27" s="47"/>
      <c r="C27" s="47"/>
      <c r="D27" s="47"/>
      <c r="E27" s="41"/>
    </row>
    <row r="28" spans="1:5" x14ac:dyDescent="0.25">
      <c r="B28" s="49" t="s">
        <v>144</v>
      </c>
    </row>
  </sheetData>
  <mergeCells count="19">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 ref="C26:D26"/>
    <mergeCell ref="B21:D21"/>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JURIDICA</vt:lpstr>
      <vt:lpstr>TECNICA GRUPO 1</vt:lpstr>
      <vt:lpstr>TECNICA GRUPO 12</vt:lpstr>
      <vt:lpstr>TECNICA GRUPO 17</vt:lpstr>
      <vt:lpstr>Hoja1</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2014-12-17T02:22:23Z</dcterms:modified>
</cp:coreProperties>
</file>