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80" yWindow="135" windowWidth="15480" windowHeight="6660" tabRatio="598" activeTab="1"/>
  </bookViews>
  <sheets>
    <sheet name="FINANCIERA" sheetId="13" r:id="rId1"/>
    <sheet name="JURIDICA" sheetId="14" r:id="rId2"/>
    <sheet name="TECNICA 31" sheetId="12" r:id="rId3"/>
    <sheet name="TECNICA33" sheetId="11" r:id="rId4"/>
    <sheet name="TECNICA 41" sheetId="8" r:id="rId5"/>
  </sheets>
  <calcPr calcId="145621"/>
</workbook>
</file>

<file path=xl/calcChain.xml><?xml version="1.0" encoding="utf-8"?>
<calcChain xmlns="http://schemas.openxmlformats.org/spreadsheetml/2006/main">
  <c r="C22" i="13" l="1"/>
  <c r="C21" i="13"/>
  <c r="C11" i="13"/>
  <c r="C12" i="13" s="1"/>
  <c r="F140" i="12" l="1"/>
  <c r="E125" i="12"/>
  <c r="M119" i="12"/>
  <c r="L119" i="12"/>
  <c r="K119" i="12"/>
  <c r="C121" i="12" s="1"/>
  <c r="A112" i="12"/>
  <c r="A113" i="12" s="1"/>
  <c r="A114" i="12" s="1"/>
  <c r="A115" i="12" s="1"/>
  <c r="A116" i="12" s="1"/>
  <c r="A117" i="12" s="1"/>
  <c r="A118" i="12" s="1"/>
  <c r="N119" i="12"/>
  <c r="M57" i="12"/>
  <c r="C62" i="12" s="1"/>
  <c r="L57" i="12"/>
  <c r="K57" i="12"/>
  <c r="C61" i="12" s="1"/>
  <c r="A50" i="12"/>
  <c r="A51" i="12" s="1"/>
  <c r="A52" i="12" s="1"/>
  <c r="A53" i="12" s="1"/>
  <c r="A54" i="12" s="1"/>
  <c r="A55" i="12" s="1"/>
  <c r="A56" i="12" s="1"/>
  <c r="N57" i="12"/>
  <c r="E40" i="12"/>
  <c r="E24" i="12"/>
  <c r="F147" i="11"/>
  <c r="D158" i="11" s="1"/>
  <c r="E131" i="11"/>
  <c r="D157" i="11" s="1"/>
  <c r="M125" i="11"/>
  <c r="L125" i="11"/>
  <c r="K125" i="11"/>
  <c r="C127" i="11" s="1"/>
  <c r="A118" i="11"/>
  <c r="A119" i="11" s="1"/>
  <c r="A120" i="11" s="1"/>
  <c r="A121" i="11" s="1"/>
  <c r="A122" i="11" s="1"/>
  <c r="A123" i="11" s="1"/>
  <c r="A124" i="11" s="1"/>
  <c r="N117" i="11"/>
  <c r="N125" i="11" s="1"/>
  <c r="M57" i="11"/>
  <c r="C62" i="11" s="1"/>
  <c r="L57" i="11"/>
  <c r="K57" i="11"/>
  <c r="C61" i="11" s="1"/>
  <c r="A50" i="11"/>
  <c r="A51" i="11" s="1"/>
  <c r="A52" i="11" s="1"/>
  <c r="A53" i="11" s="1"/>
  <c r="A54" i="11" s="1"/>
  <c r="A55" i="11" s="1"/>
  <c r="A56" i="11" s="1"/>
  <c r="N57" i="11"/>
  <c r="E40" i="11"/>
  <c r="E24" i="11"/>
  <c r="E150" i="12" l="1"/>
  <c r="E157" i="11"/>
  <c r="M121" i="8"/>
  <c r="L121" i="8"/>
  <c r="K121" i="8"/>
  <c r="A114" i="8"/>
  <c r="A115" i="8" s="1"/>
  <c r="A116" i="8" s="1"/>
  <c r="A117" i="8" s="1"/>
  <c r="A118" i="8" s="1"/>
  <c r="A119" i="8" s="1"/>
  <c r="A120" i="8" s="1"/>
  <c r="N113" i="8"/>
  <c r="N121" i="8" s="1"/>
  <c r="N57" i="8"/>
  <c r="E40" i="8"/>
  <c r="E24" i="8" l="1"/>
  <c r="E127" i="8" l="1"/>
  <c r="D153" i="8" s="1"/>
  <c r="F143" i="8"/>
  <c r="D154" i="8" s="1"/>
  <c r="E153" i="8" l="1"/>
  <c r="C123" i="8" l="1"/>
  <c r="M57" i="8"/>
  <c r="C62" i="8" s="1"/>
  <c r="L57" i="8"/>
  <c r="K57" i="8"/>
  <c r="C61" i="8" s="1"/>
  <c r="A50" i="8"/>
  <c r="A51" i="8" s="1"/>
  <c r="A52" i="8" s="1"/>
  <c r="A53" i="8" s="1"/>
  <c r="A54" i="8" s="1"/>
  <c r="A55" i="8" s="1"/>
  <c r="A56" i="8" s="1"/>
</calcChain>
</file>

<file path=xl/sharedStrings.xml><?xml version="1.0" encoding="utf-8"?>
<sst xmlns="http://schemas.openxmlformats.org/spreadsheetml/2006/main" count="1244" uniqueCount="431">
  <si>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</si>
  <si>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</si>
  <si>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</si>
  <si>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</si>
  <si>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</si>
  <si>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</si>
  <si>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</si>
  <si>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</si>
  <si>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</si>
  <si>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</si>
  <si>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</si>
  <si>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</si>
  <si>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</si>
  <si>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</si>
  <si>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</si>
  <si>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</si>
  <si>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</si>
  <si>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</si>
  <si>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</si>
  <si>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</si>
  <si>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</si>
  <si>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</si>
  <si>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</si>
  <si>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</si>
  <si>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</si>
  <si>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</si>
  <si>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</si>
  <si>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</si>
  <si>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</si>
  <si>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</si>
  <si>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</si>
  <si>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</si>
  <si>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</si>
  <si>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</si>
  <si>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</si>
  <si>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</si>
  <si>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</si>
  <si>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</si>
  <si>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</si>
  <si>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</si>
  <si>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</si>
  <si>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</si>
  <si>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</si>
  <si>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</si>
  <si>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</si>
  <si>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</si>
  <si>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</si>
  <si>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</si>
  <si>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</si>
  <si>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</si>
  <si>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</si>
  <si>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</si>
  <si>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</si>
  <si>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</si>
  <si>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</si>
  <si>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</si>
  <si>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</si>
  <si>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</si>
  <si>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</si>
  <si>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</si>
  <si>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</si>
  <si>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</si>
  <si>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</si>
  <si>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</si>
  <si>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</si>
  <si>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</si>
  <si>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</si>
  <si>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</si>
  <si>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</si>
  <si>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</si>
  <si>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</si>
  <si>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</si>
  <si>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</si>
  <si>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</si>
  <si>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</si>
  <si>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</si>
  <si>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</si>
  <si>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</si>
  <si>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</si>
  <si>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</si>
  <si>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</si>
  <si>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</si>
  <si>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</si>
  <si>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</si>
  <si>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</si>
  <si>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</si>
  <si>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</si>
  <si>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</si>
  <si>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</si>
  <si>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</si>
  <si>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</si>
  <si>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</si>
  <si>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</si>
  <si>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</si>
  <si>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</si>
  <si>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</si>
  <si>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</si>
  <si>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</si>
  <si>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</si>
  <si>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</si>
  <si>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</si>
  <si>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</si>
  <si>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</si>
  <si>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</si>
  <si>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</si>
  <si>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</si>
  <si>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</si>
  <si>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</si>
  <si>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</si>
  <si>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</si>
  <si>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</si>
  <si>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Experiencia Habilitante</t>
  </si>
  <si>
    <t>Equipo Talento Humano Adicional</t>
  </si>
  <si>
    <t>Diciembre 6 de 2014</t>
  </si>
  <si>
    <t>ASOCIACION PARA EL MEJORAMIENTO Y DESARROLLO COMUNTIARIO ASODEMECO</t>
  </si>
  <si>
    <t>ICBF</t>
  </si>
  <si>
    <t>ASOCIACION PARA EL MEJORAMIENTO Y DESARROLLO COMUNITARIO</t>
  </si>
  <si>
    <t>ASOMEDECO</t>
  </si>
  <si>
    <t>112 DEL 2013</t>
  </si>
  <si>
    <t>NA</t>
  </si>
  <si>
    <t>051 DEL 2010</t>
  </si>
  <si>
    <t>086 DEL 2011</t>
  </si>
  <si>
    <t>MODlALIDAD FAMILIAR</t>
  </si>
  <si>
    <t>FAMILIAR</t>
  </si>
  <si>
    <t>Buenos Aires, Camapana  Nuevo, calle 6 Kra 6 el Perú- Dibulla calle 3 kra 8 esquina de julio Mingueo. Municipio de Riohacha</t>
  </si>
  <si>
    <t>3/684</t>
  </si>
  <si>
    <t>DAYRIS PIMIENTA MADRID</t>
  </si>
  <si>
    <t>TRABAJADOR SOCIAL</t>
  </si>
  <si>
    <t>UNIGUAJIRA</t>
  </si>
  <si>
    <t>15 DE DICIEMBRE DE 2006</t>
  </si>
  <si>
    <t>124204021-D</t>
  </si>
  <si>
    <t>KARIN LOPEZ SALAS</t>
  </si>
  <si>
    <t>21/10/2008 A 31/07/2014</t>
  </si>
  <si>
    <t>119874021-I</t>
  </si>
  <si>
    <t>COMFAGUAJIRA</t>
  </si>
  <si>
    <t xml:space="preserve">IMPLEMENTACION DE ACOMPAÑAMIENTO FAMILIAR COMIUNITARIO DE LA RED UNIDOS </t>
  </si>
  <si>
    <t>KELLIS MEDINA PINTO</t>
  </si>
  <si>
    <t>14 DE DICIEMBRE DE 2007</t>
  </si>
  <si>
    <t>137524021-I</t>
  </si>
  <si>
    <t>ELIZABETH CANTERO BARROS</t>
  </si>
  <si>
    <t>227201121-I</t>
  </si>
  <si>
    <t>18 DE Mayo de 2012</t>
  </si>
  <si>
    <t>BIDEPAZGUA</t>
  </si>
  <si>
    <t>14/02/2011 A 20/05/2014</t>
  </si>
  <si>
    <t>REALIZAR SEGUIMIENTO A NIÑOS INCORPORADOS AL PROGRAMA RN  Y CAPACITAR A LA POBLACION WAYUU</t>
  </si>
  <si>
    <t>ALIX MEZA AMAYA</t>
  </si>
  <si>
    <t>28 DE FEBRERO DE 2014</t>
  </si>
  <si>
    <t>NO APORTO</t>
  </si>
  <si>
    <t>YOLIMA GOMEZ SOLANO</t>
  </si>
  <si>
    <t>PSICOLOGO</t>
  </si>
  <si>
    <t>UNAD</t>
  </si>
  <si>
    <t>26 DE SEPTIEMBRE DE 2008</t>
  </si>
  <si>
    <t>7 DE MAYO DE 2008 A 28 DE DICIEMBRE DE 2012</t>
  </si>
  <si>
    <t>ALCALDIA DE RIOHACHA</t>
  </si>
  <si>
    <t>070 DE 2012</t>
  </si>
  <si>
    <t>31/12/12/2012</t>
  </si>
  <si>
    <t>139 DE 2014</t>
  </si>
  <si>
    <t>094 DE 2009</t>
  </si>
  <si>
    <t>MOJAN WARAPTAMANA COOPERATIVO LOS CERRITOS GUAYACANAL CEIBITA MUNICIPIO DE RIOHACHA</t>
  </si>
  <si>
    <t>EL CARDON, PUERTO CARACOL, MARBELLA, LAS DELICIAS, SAJESITO, BARRIO 7 DE AGOSTO MUNICIPIO DE RIOHACHA</t>
  </si>
  <si>
    <t>PANTERRAMANA, KAMUCHASAIN, GUAJIRITO, SANTA LUCIA, ALUISHIRA, MUNICIPIO DE RIOHACHA</t>
  </si>
  <si>
    <t>PATRON KM 4 VIA MAICAO VIA AL PAJARO VIA A VALLEDUPAR MUNICIPIO DE RIOHACHA</t>
  </si>
  <si>
    <t>VIA POROMANA VIA AREMASAIN PAJARO MUNICIPIO DE MANAURE</t>
  </si>
  <si>
    <t>4/1170</t>
  </si>
  <si>
    <t>LIBIA LARA IDARRAGA</t>
  </si>
  <si>
    <t>235014021-I</t>
  </si>
  <si>
    <t>18 DE Mayo de 2012 a 31 de octubre de 2014</t>
  </si>
  <si>
    <t>ELVIA DE LUQUE MEDINA</t>
  </si>
  <si>
    <t>ADMINISTRADOR DE EMPRESAS</t>
  </si>
  <si>
    <t>16 DE SEPTIEMBRE DE 2011</t>
  </si>
  <si>
    <t>19 DE DICIEMBRE DE 1997</t>
  </si>
  <si>
    <t>YESENIA USTTE FONSECA</t>
  </si>
  <si>
    <t>01 DE ABRIL DE 2012 A 31 DE OCTUBRE DE 2014</t>
  </si>
  <si>
    <t>195774021-I</t>
  </si>
  <si>
    <t>9 DE DICIEMBRE DE 2011</t>
  </si>
  <si>
    <t>DANIEL GOMEZ MUNERA</t>
  </si>
  <si>
    <t>AUTONOMA DE SANTANDER</t>
  </si>
  <si>
    <t>10 DE OCTUBRE DE 2003</t>
  </si>
  <si>
    <t>TECNOLOGO EN INGENIERIA DE MERCADOS</t>
  </si>
  <si>
    <t>SENA</t>
  </si>
  <si>
    <t>8 DE JULIO DE 2008 A 21 DE JULIO DE 2010</t>
  </si>
  <si>
    <t>INSTRUCTOR</t>
  </si>
  <si>
    <t>PSICOLOGA EN EL APOYO DE PROCESO DE RECONCILIACION CON FAMILIAS DESPLAZADAS</t>
  </si>
  <si>
    <t>NULBENIS CAMARGO MEDINA</t>
  </si>
  <si>
    <t>PSICOLOGIA SOCIAL COMUNITARIA</t>
  </si>
  <si>
    <t>15 DE SEPTIEMBRE DE 2002</t>
  </si>
  <si>
    <t>CONSUELO ROSAS MOSCOTE</t>
  </si>
  <si>
    <t>YECELUZ RIVEIRA RODRIGUEZ</t>
  </si>
  <si>
    <t>FUNDACION INDIGENA WAYUU ALEWAJIRRA</t>
  </si>
  <si>
    <t>02 DE FEBRERO DE 2013 A NOVIEMBRE 30 DE 2013</t>
  </si>
  <si>
    <t>TRABAJORA SOCIAL</t>
  </si>
  <si>
    <t>10 DE DICIEMBRE DE 2010</t>
  </si>
  <si>
    <t>248534021-I</t>
  </si>
  <si>
    <t>FUNDACION KOOTIRRAWA</t>
  </si>
  <si>
    <t>01 DE FEBREO DE 2014 A 15 DE DICIEMBRE DE 2014</t>
  </si>
  <si>
    <t>COORDINADORA PEDAGOGICA</t>
  </si>
  <si>
    <t>MARYELIS PIMIENTA QUIROZ</t>
  </si>
  <si>
    <t>DENIA LAMAR CHACON</t>
  </si>
  <si>
    <t>DESALUD</t>
  </si>
  <si>
    <t>15 DE ABRIL DE 2008 A 6 DE MARZO DE 2012</t>
  </si>
  <si>
    <t>SALUD AMBIENTAL Y PROMOCION Y PREVENCION</t>
  </si>
  <si>
    <t>677-02</t>
  </si>
  <si>
    <t>209851121-I</t>
  </si>
  <si>
    <t>14 DE SEPTIEMBRE DE 2012</t>
  </si>
  <si>
    <t>FUNDACION ESTRATEGICA PARA EL DESARROLLO COMUNITARIO</t>
  </si>
  <si>
    <t>01 DE OCTUBRE DE 2012 A 17 DE OCTUBRE DE 2014</t>
  </si>
  <si>
    <t>ACOMPAÑAMIENTO A NIÑOS Y ADOLESCENTES EN DIFERENTES BARRIOS DE RIOHACHA EN EL DESARROLLO DE PROGRAMAS SOCIALES</t>
  </si>
  <si>
    <t>15 DE SEPTIEMBRE DE 2000</t>
  </si>
  <si>
    <t>MARICARMEN BRITO SOTO</t>
  </si>
  <si>
    <t>CONTADOR PUBLICO</t>
  </si>
  <si>
    <t>19 DE MARZO DE 2010</t>
  </si>
  <si>
    <t>167974-T</t>
  </si>
  <si>
    <t>YULIANA SOLANO CARRILLO</t>
  </si>
  <si>
    <t>200312616-I</t>
  </si>
  <si>
    <t>UNIMETROPOLITANA</t>
  </si>
  <si>
    <t>21 DE JULIO DE 2000</t>
  </si>
  <si>
    <t>DAVIDZA MELO GUTIERREZ</t>
  </si>
  <si>
    <t>YAJAIRA SOLANO PINTO</t>
  </si>
  <si>
    <t>PSICOLOGA</t>
  </si>
  <si>
    <t>UNIVERSIDAD DE SANTANDER</t>
  </si>
  <si>
    <t>27 DE SEPTIEMBRE DE 2005</t>
  </si>
  <si>
    <t>AROCA MOLINA ARMO S.A.S</t>
  </si>
  <si>
    <t>18 DE ENERO DE 2011 A 19 DE ABRIL DE 2013</t>
  </si>
  <si>
    <t>LESBIA SUAREZ GOMEZ</t>
  </si>
  <si>
    <t>22 DE JULIO DE 2011</t>
  </si>
  <si>
    <t>HECTOR GRIEGO PIMIENTA</t>
  </si>
  <si>
    <t>1 DE JULIO DE 2009</t>
  </si>
  <si>
    <t>CASA DE JUSTICIA RIOHACHA</t>
  </si>
  <si>
    <t>PERIODO 2008 A 2010</t>
  </si>
  <si>
    <t>TRABAJO COMUNITARIO</t>
  </si>
  <si>
    <t>205935121-I</t>
  </si>
  <si>
    <t>YARITZA RODRIGUEZ ARREDONDO</t>
  </si>
  <si>
    <t>COGESTORA SOCIAL  EN MANAURE</t>
  </si>
  <si>
    <t>22 DE MARZO DE 2013</t>
  </si>
  <si>
    <t>ANGELI AMAYA LOZANO</t>
  </si>
  <si>
    <t>FUNDACION CHIDESS</t>
  </si>
  <si>
    <t>FEBRERO 1 DE 2014 A LA FECHA</t>
  </si>
  <si>
    <t>PSICOLOGA CLINICA</t>
  </si>
  <si>
    <t>LIA FINOL VIAÑA</t>
  </si>
  <si>
    <t>PSICOLOGA SOCIAL COMUNITARIA</t>
  </si>
  <si>
    <t>30 DE MARZO DE 2001</t>
  </si>
  <si>
    <t>DESALUD DE LA GUAJIRA</t>
  </si>
  <si>
    <t>15 DE MARZO DE 2012 A 26 DE DICIEMBRE DE 2013</t>
  </si>
  <si>
    <t>PROFESIONAL EN EL AREA DE PROMOCION Y PREVENCION</t>
  </si>
  <si>
    <t>LORENA PALMEZANO AVILA</t>
  </si>
  <si>
    <t>114005621-A</t>
  </si>
  <si>
    <t>YESSICA LOPEZ GUAL</t>
  </si>
  <si>
    <t>FUNDACION GUAJIRA NACIENTE</t>
  </si>
  <si>
    <t>DEL 3 DE FEBRERO DE 2013 AL 30 DE MAYO DE 2014</t>
  </si>
  <si>
    <t>TRABAJADORA SOCIAL EN LA MODALIDAD FAMILIAR</t>
  </si>
  <si>
    <t>145304021-I</t>
  </si>
  <si>
    <t>ARLETH ARAGON OÑATE</t>
  </si>
  <si>
    <t>11 DE DICIEMBRE DE 2009</t>
  </si>
  <si>
    <t>FUNDACION TALENTO HUMANO</t>
  </si>
  <si>
    <t>JULIO  5 AL 5 NOVIEMBRE DE 2011</t>
  </si>
  <si>
    <t>ATENCION PROFESIONAL A NIÑOS Y NIÑAS CON NECESIDADES EDUCATIVAS ESPECIALES EN LAS INSTITUCIONES EDUCATIVAS DEL MUNICIPIO DE RIOHACHA</t>
  </si>
  <si>
    <t>CLAUDIA CHAUTA SALOME</t>
  </si>
  <si>
    <t>UNIVERSIDAD SIMON BOLIVAR</t>
  </si>
  <si>
    <t>DE 18 DE MAYO DE 2009 A 6 DE DICIEMBRE 2013</t>
  </si>
  <si>
    <t>PSICOLOGA EN EL PROGRAMA DE CERO A SIEMPRE</t>
  </si>
  <si>
    <t>JUAN CARLOS MENDOZA VALENZUELA</t>
  </si>
  <si>
    <t>22 DE DICIEMBRE 2007</t>
  </si>
  <si>
    <t>JAIDINA PEREZ PALACIO</t>
  </si>
  <si>
    <t>TRABAJOR SOCIAL</t>
  </si>
  <si>
    <t>3/800</t>
  </si>
  <si>
    <t>6/800</t>
  </si>
  <si>
    <t>8/1170</t>
  </si>
  <si>
    <t>8 DE OCTUBRE DE 2007</t>
  </si>
  <si>
    <t>FUNDACION COMPARTIR DE LA GUAJIRA</t>
  </si>
  <si>
    <t>1 DE MARZO DE 2005 HASTA NOVIEMBRE 20 DE 2010</t>
  </si>
  <si>
    <t>EDUCACION Y CAPACITACION A COMUNIDADES</t>
  </si>
  <si>
    <t>MARZO 12 DE 2007 A 11 DE MARZO DE 2008</t>
  </si>
  <si>
    <t>PRACTICAS UNIVERSITARIAS DESDE EL 12 DE MARZO DE 2007 A 11 DE MARZO DE 2008</t>
  </si>
  <si>
    <t>13 DE SEPTIEMBRE DE 2002</t>
  </si>
  <si>
    <t>INSTITUCION EDUCATIVA HELION PINEDO RIOS</t>
  </si>
  <si>
    <t>CRECES</t>
  </si>
  <si>
    <t>16 DE JULIO DE 2004 A 26 DE DICIEMBRE DE 2005</t>
  </si>
  <si>
    <t xml:space="preserve">TRABAJADORA SOCIAL </t>
  </si>
  <si>
    <t>MARIAN ARREDONDO BALLESTEROS</t>
  </si>
  <si>
    <t>INGENIERO INDUSTRIAL</t>
  </si>
  <si>
    <t>25 DE ABRIL DE 2003</t>
  </si>
  <si>
    <t>SKARLEY ARIZA GOMEZ</t>
  </si>
  <si>
    <t>ENFERMERA SUPERIOR</t>
  </si>
  <si>
    <t>UNIVERSIDAD POPULAR DEL CESAR</t>
  </si>
  <si>
    <t>30 DE MAYO DE 2012</t>
  </si>
  <si>
    <t>DAVID GOMEZ MUNERA</t>
  </si>
  <si>
    <t>INGENIERO DE SISTEMA</t>
  </si>
  <si>
    <t>UNIVERSIDAD COOPERATIVA DE COLOMBIA</t>
  </si>
  <si>
    <t>29 DE JULIO DE 2005</t>
  </si>
  <si>
    <t>ALMACEN COLCHONES VALLEDUPAR</t>
  </si>
  <si>
    <t>ADMINISTRADOR</t>
  </si>
  <si>
    <t>JULIO DE 2005 A MARZO 2007</t>
  </si>
  <si>
    <t>NO RELACIONADA</t>
  </si>
  <si>
    <t>PROYECTO DE ORIENTACION VOCACIONAL DIRIGIDO A ESTUDIANTES DE DECIMO Y UNDECIMO GRADO DURANTE EL I Y II PERIODO DEL 2009</t>
  </si>
  <si>
    <t>FOLIO 160 CERTIFICACIOIN NO LEGIBLE</t>
  </si>
  <si>
    <t xml:space="preserve"> APORTO CERTIFICACION DE APROBACION DE ESTUDIOS MAS NO DIPLOMA FOLIO 611</t>
  </si>
  <si>
    <t>9 DE DICIEMBRE DE 2008 A 31 DE OCTUBRE DE 2011</t>
  </si>
  <si>
    <t xml:space="preserve">COADYUVANDO EN LOS PORGRAMAS SOCIALES PARA LA POBLACION VULNERABLE </t>
  </si>
  <si>
    <t>X</t>
  </si>
  <si>
    <t>NO CUMPLE CON EL PERFIL</t>
  </si>
  <si>
    <t>1/800</t>
  </si>
  <si>
    <t>6/684</t>
  </si>
  <si>
    <t>NO APLICA</t>
  </si>
  <si>
    <t>FINANCIERO</t>
  </si>
  <si>
    <t>2/1170</t>
  </si>
  <si>
    <t>1/1170</t>
  </si>
  <si>
    <t>NO APORTO EXPERIENCIAS</t>
  </si>
  <si>
    <t>PROFESIONAL DE APOYO  PEDAGOGICO</t>
  </si>
  <si>
    <t>NO APORTO EXPERIENCIA ADICIONAL</t>
  </si>
  <si>
    <t>1/684</t>
  </si>
  <si>
    <t>NO CUMPLE CON LA EXPERIENCIA</t>
  </si>
  <si>
    <t>LA EXPERIENCIA QUE APORTA ES COMO PRACTICANTE FOLIOS 493 Y 494 Y NO CUMPLE CON LA EXPERIENCIA REQUERIDAD</t>
  </si>
  <si>
    <t>NO TIENE DIPLOMA PROFESIONAL</t>
  </si>
  <si>
    <t>NO CUMPLE CON LA EXPERIENCIA EN ATENCION  INTEGRAL  A N/N Y FAMILAIS Y NO CUMPLE CON LOS DOS AÑOS DE EXPERIENCIA REQUERIDOS</t>
  </si>
  <si>
    <t>PROFESIONAL DE APOYO PEDAGOGICO</t>
  </si>
  <si>
    <t>16/800</t>
  </si>
  <si>
    <t xml:space="preserve">COORDINADOR  GENERAL </t>
  </si>
  <si>
    <t>NINGUNA</t>
  </si>
  <si>
    <t>REVISADO EL OBJETO DEL CONTRATO NO CORRESPONDE</t>
  </si>
  <si>
    <t>FUNDACION PANORAMA SOCIAL</t>
  </si>
  <si>
    <t>2 DE FEEBRERO DE 2010 HASTA 31 DE MAYO DE 2011</t>
  </si>
  <si>
    <t>COORDINADORA</t>
  </si>
  <si>
    <t>JARDIN INFANTIL MI EDAD FELIZ</t>
  </si>
  <si>
    <t>ENTRE EL 11 DE ENERO DE 2013 AL 30 DE MAYO DE 2014</t>
  </si>
  <si>
    <t>MI PEQUEÑA UNIVERSIDAD</t>
  </si>
  <si>
    <t>5 DE FEBRERO DE 2007 HASTA EL 28 NOVIEMBRE DE 2008</t>
  </si>
  <si>
    <t xml:space="preserve">COORDINADOR DEL AREA DE PRESCOLAR </t>
  </si>
  <si>
    <t>227714021-1</t>
  </si>
  <si>
    <t>12 DE ABRIL DE 2010 HASTA EL 23 DE DICIEMBRE DE 2010</t>
  </si>
  <si>
    <t xml:space="preserve">                                                 INSTITUTO COLOMBIANO DE BIENESTAR FAMILIAR - ICBF</t>
  </si>
  <si>
    <t>CECILIA DE LA FUENTE DE LLERAS</t>
  </si>
  <si>
    <t xml:space="preserve">EVALUACIÓN FINANCIERA PRIMERA INFANCIA </t>
  </si>
  <si>
    <t xml:space="preserve">PROPONENTE:   </t>
  </si>
  <si>
    <t>FUNDACION PARA EL MEJORAMIENTO Y DESARROLLO COMUNITARIO</t>
  </si>
  <si>
    <t>NUMERO DE NIT:</t>
  </si>
  <si>
    <t>900074630-2</t>
  </si>
  <si>
    <t>No DEL GRUPO AL QUE SE PRESENTA</t>
  </si>
  <si>
    <t>VALOR DEL PRESUPUESTO OFICIAL</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</si>
  <si>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</si>
  <si>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</si>
  <si>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</si>
  <si>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</si>
  <si>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</si>
  <si>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</si>
  <si>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</si>
  <si>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</si>
  <si>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</si>
  <si>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 xml:space="preserve">  CUMPLE </t>
  </si>
  <si>
    <t>NIVEL DE ENDEUDAMIENTO</t>
  </si>
  <si>
    <t>CUMPLE</t>
  </si>
  <si>
    <t>CONSOLIDADO GENERAL:</t>
  </si>
  <si>
    <t>EL PROPONENTE CUMPLE __X____ NO CUMPLE _______</t>
  </si>
  <si>
    <t xml:space="preserve">CON LA CAPACIDAD FINANCIERA </t>
  </si>
  <si>
    <t>* VER NOTA 5 DEL NUMERAL 3.18</t>
  </si>
  <si>
    <t>ACTA DE INFORME DE EVALUACION DE PROPUESTAS</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</si>
  <si>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</si>
  <si>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</si>
  <si>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</si>
  <si>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No.</t>
  </si>
  <si>
    <t>PROPONENTE</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</si>
  <si>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</si>
  <si>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</si>
  <si>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</si>
  <si>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</si>
  <si>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</si>
  <si>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</si>
  <si>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</si>
  <si>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</si>
  <si>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</si>
  <si>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</si>
  <si>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</si>
  <si>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</si>
  <si>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</si>
  <si>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</si>
  <si>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</si>
  <si>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</si>
  <si>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</si>
  <si>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</si>
  <si>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</si>
  <si>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</si>
  <si>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</si>
  <si>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</si>
  <si>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</si>
  <si>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</si>
  <si>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</si>
  <si>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</si>
  <si>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</si>
  <si>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</si>
  <si>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</si>
  <si>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</si>
  <si>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</si>
  <si>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</si>
  <si>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</si>
  <si>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</si>
  <si>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</si>
  <si>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</si>
  <si>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</si>
  <si>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</si>
  <si>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</si>
  <si>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41 ASOCIACION PARA EL MEJORAMIENTO Y DESARROLLO COMUNITARIO - ASOMEDECO</t>
  </si>
  <si>
    <t>DOCUMENTOS</t>
  </si>
  <si>
    <t>FOLIOS</t>
  </si>
  <si>
    <t xml:space="preserve">NO CUMPLE </t>
  </si>
  <si>
    <t>CARTA DE PRESENTACION DE LA PROPUESTA DONDE SE INDIQUE EL GRUPO O CRUPOS EN LOS QUE VA A PARTICIPAR FORMATO 1</t>
  </si>
  <si>
    <t>1 AL 3</t>
  </si>
  <si>
    <t>CERTIFICAD DE CUMPLIMIENTO DE PAGO DE APORTES DE SEGURIDAD SOCIAL Y PARAFISCALES. FORMATO 2</t>
  </si>
  <si>
    <t>GARANTIA DE SERIEDAD DE LA PROPUESTA GRUPO 31</t>
  </si>
  <si>
    <t>88 Y 89</t>
  </si>
  <si>
    <t>GARANTIA DE SERIEDAD DE LA PROPUESTA GRUPO 33</t>
  </si>
  <si>
    <t>90 Y 91</t>
  </si>
  <si>
    <t>GARANTIA DE SERIEDAD DE LA PROPUESTA GRUPO 41</t>
  </si>
  <si>
    <t>92 Y 93</t>
  </si>
  <si>
    <t>CERTIFICADO DE EXISTENCIA Y REPRESENTACIÓN LEGAL DEL PROPONENTE</t>
  </si>
  <si>
    <t>8 AL 9</t>
  </si>
  <si>
    <t>RUP (SI APLICA)</t>
  </si>
  <si>
    <t>10 AL 12</t>
  </si>
  <si>
    <t xml:space="preserve">AUTORIZACION DEL REPRESENTANTE LEGAL Y/O APODERADO PARA PRESENTAR PROPUESTA O SUSCRIBIR EL CONTRATO (DE REQUERIRSE DE ACUERDO A LOS ESTATUTOS) </t>
  </si>
  <si>
    <t>PODER EN CASO DE QUE EL PROPONENTE ACTÚE A TRAVÉS DE APODERADO</t>
  </si>
  <si>
    <t>N.A</t>
  </si>
  <si>
    <t>REGISTRO UNICO TRIBUTARIO</t>
  </si>
  <si>
    <t xml:space="preserve">FOTOCOPIA DE LA CEDULA DE CIUDADANIA </t>
  </si>
  <si>
    <t>CONSULTA BOLETIN RESPONSABLES FISCALES DEL REPRESENTANTE LEGAL Y DE LA PERSONA JURIDICA</t>
  </si>
  <si>
    <t>82 Y 83</t>
  </si>
  <si>
    <t>CONSULTA CERTIFICADO DEL SISTEMA DE INFORMACIÓN Y REGISTRO DE SANCIONES Y CAUSAS DE INHABILIDAD –SIRI– VIGENTE, EXPEDIDO POR LA PROCURADURÍA GENERAL DE LA NACIÓN DEL REPRESENTANTE LEGAL Y DE LA PERSONA JURÍDICA</t>
  </si>
  <si>
    <t>84 Y 85</t>
  </si>
  <si>
    <t>CONSULTA ANTECEDENTES PENALES DEL REPRESENTANTE LEGAL</t>
  </si>
  <si>
    <t>RESOLUCIÓN POR LA CUAL EL ICBF OTROGA O RECONOCE PERSONERÍA JURÍDICA EN LOS CASOS QUE APLIQUE</t>
  </si>
  <si>
    <t>CERTIFICACION DE PARTICIPACION INDEPENDIENTE DEL PROPONENTE FORMATO 3</t>
  </si>
  <si>
    <t>80 Y 81</t>
  </si>
  <si>
    <t>DOCUMENTO DE CONSTITUCIÓN DEL CONSORCIO O UNIÓN TEMPORAL CUANDO APLIQUE FORMATO 4 - 5</t>
  </si>
  <si>
    <t>ALLEGA RESOLCUIÓN 3746 DEL 21 DE NOVIEMBRE DE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</si>
</sst>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name val="Calibri"/>
      <family val="2"/>
      <scheme val="minor"/>
    </font>
    <font>
      <b/>
      <sz val="12"/>
      <color rgb="FF000000"/>
      <name val="Arial"/>
      <family val="2"/>
    </font>
    <font>
      <sz val="12"/>
      <color rgb="FF000000"/>
      <name val="Arial"/>
      <family val="2"/>
    </font>
    <font>
      <b/>
      <sz val="12"/>
      <name val="Arial"/>
      <family val="2"/>
    </font>
    <font>
      <sz val="12"/>
      <name val="Arial"/>
      <family val="2"/>
    </font>
    <font>
      <sz val="12"/>
      <color theme="1"/>
      <name val="Arial"/>
      <family val="2"/>
    </font>
    <font>
      <sz val="12"/>
      <color rgb="FF7030A0"/>
      <name val="Arial"/>
      <family val="2"/>
    </font>
    <font>
      <b/>
      <sz val="11"/>
      <name val="Arial Narrow"/>
      <family val="2"/>
    </font>
    <font>
      <sz val="11"/>
      <name val="Arial Narrow"/>
      <family val="2"/>
    </font>
    <font>
      <b/>
      <sz val="9"/>
      <name val="Arial Narrow"/>
      <family val="2"/>
    </font>
    <font>
      <b/>
      <sz val="11"/>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BE5F1"/>
        <bgColor indexed="64"/>
      </patternFill>
    </fill>
    <fill>
      <patternFill patternType="solid">
        <fgColor rgb="FFDEEAF6"/>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medium">
        <color rgb="FF000000"/>
      </left>
      <right/>
      <top style="medium">
        <color rgb="FF000000"/>
      </top>
      <bottom style="medium">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31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 fillId="0" borderId="0" xfId="0" applyFont="1" applyFill="1" applyBorder="1" applyAlignment="1">
      <alignment horizontal="center" vertical="center" wrapText="1"/>
    </xf>
    <xf numFmtId="49" fontId="23"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right"/>
    </xf>
    <xf numFmtId="0" fontId="0" fillId="0" borderId="1" xfId="0" applyFill="1" applyBorder="1" applyAlignment="1">
      <alignment vertical="top" wrapText="1"/>
    </xf>
    <xf numFmtId="0" fontId="0" fillId="0" borderId="1" xfId="0" applyFill="1" applyBorder="1" applyAlignment="1">
      <alignment horizontal="center" wrapText="1"/>
    </xf>
    <xf numFmtId="0" fontId="0" fillId="0" borderId="1" xfId="0" applyFill="1" applyBorder="1" applyAlignment="1">
      <alignment vertical="center" wrapText="1"/>
    </xf>
    <xf numFmtId="0" fontId="14" fillId="0" borderId="1" xfId="0" applyFont="1" applyFill="1" applyBorder="1" applyAlignment="1">
      <alignment vertical="center"/>
    </xf>
    <xf numFmtId="0" fontId="14" fillId="0" borderId="1" xfId="0" applyFont="1" applyFill="1" applyBorder="1" applyAlignment="1">
      <alignment vertical="center" wrapText="1"/>
    </xf>
    <xf numFmtId="0" fontId="0" fillId="0" borderId="5" xfId="0" applyFill="1" applyBorder="1" applyAlignment="1">
      <alignment horizontal="center" vertical="center"/>
    </xf>
    <xf numFmtId="0" fontId="0" fillId="0" borderId="14" xfId="0" applyFill="1" applyBorder="1" applyAlignment="1">
      <alignment horizontal="center" vertical="center"/>
    </xf>
    <xf numFmtId="0" fontId="14" fillId="0" borderId="1" xfId="0" applyFont="1" applyFill="1" applyBorder="1" applyAlignment="1">
      <alignment wrapText="1"/>
    </xf>
    <xf numFmtId="0" fontId="14" fillId="0" borderId="1" xfId="0" applyFont="1" applyFill="1" applyBorder="1" applyAlignment="1">
      <alignment horizontal="center" wrapText="1"/>
    </xf>
    <xf numFmtId="0" fontId="14" fillId="0" borderId="1" xfId="0" applyFont="1" applyFill="1" applyBorder="1" applyAlignment="1"/>
    <xf numFmtId="0" fontId="14" fillId="0" borderId="1" xfId="0" applyFont="1" applyFill="1" applyBorder="1"/>
    <xf numFmtId="4" fontId="0" fillId="0" borderId="1" xfId="0" applyNumberFormat="1" applyFill="1" applyBorder="1" applyAlignment="1">
      <alignment wrapText="1"/>
    </xf>
    <xf numFmtId="0" fontId="4" fillId="0" borderId="1" xfId="0" applyFont="1" applyBorder="1" applyAlignment="1">
      <alignment horizontal="center" vertical="center" wrapText="1"/>
    </xf>
    <xf numFmtId="0" fontId="20" fillId="0" borderId="1" xfId="0"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1" xfId="0" applyBorder="1" applyAlignment="1">
      <alignment horizontal="center" vertical="center"/>
    </xf>
    <xf numFmtId="49" fontId="20" fillId="0" borderId="1" xfId="0" applyNumberFormat="1" applyFont="1" applyFill="1" applyBorder="1" applyAlignment="1" applyProtection="1">
      <alignment horizontal="center" vertical="center" wrapText="1"/>
      <protection locked="0"/>
    </xf>
    <xf numFmtId="9" fontId="4" fillId="0" borderId="1" xfId="0" applyNumberFormat="1" applyFont="1" applyFill="1" applyBorder="1" applyAlignment="1" applyProtection="1">
      <alignment horizontal="center" vertical="center" wrapText="1"/>
      <protection locked="0"/>
    </xf>
    <xf numFmtId="9" fontId="4" fillId="0" borderId="1" xfId="3" applyFont="1" applyFill="1" applyBorder="1" applyAlignment="1" applyProtection="1">
      <alignment horizontal="center" vertical="center" wrapText="1"/>
      <protection locked="0"/>
    </xf>
    <xf numFmtId="14" fontId="4" fillId="0" borderId="1" xfId="0" applyNumberFormat="1" applyFont="1" applyFill="1" applyBorder="1" applyAlignment="1" applyProtection="1">
      <alignment horizontal="center" vertical="center" wrapText="1"/>
      <protection locked="0"/>
    </xf>
    <xf numFmtId="15" fontId="4" fillId="0"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2" fontId="4" fillId="0" borderId="1" xfId="0" applyNumberFormat="1" applyFont="1" applyFill="1" applyBorder="1" applyAlignment="1" applyProtection="1">
      <alignment horizontal="center" vertical="center" wrapText="1"/>
      <protection locked="0"/>
    </xf>
    <xf numFmtId="168" fontId="4" fillId="0" borderId="1" xfId="1" applyNumberFormat="1" applyFont="1" applyFill="1" applyBorder="1" applyAlignment="1">
      <alignment horizontal="right" vertical="center" wrapText="1"/>
    </xf>
    <xf numFmtId="0" fontId="20" fillId="0" borderId="1" xfId="0" applyFont="1" applyFill="1" applyBorder="1" applyAlignment="1">
      <alignment horizontal="left" vertical="center" wrapText="1"/>
    </xf>
    <xf numFmtId="0" fontId="4" fillId="0" borderId="1" xfId="0" applyFont="1" applyFill="1" applyBorder="1" applyAlignment="1" applyProtection="1">
      <alignment horizontal="center" vertical="center" wrapText="1"/>
      <protection locked="0"/>
    </xf>
    <xf numFmtId="170" fontId="13" fillId="0" borderId="1" xfId="1"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0" fontId="0" fillId="0" borderId="0" xfId="0" applyNumberFormat="1" applyFill="1" applyAlignment="1">
      <alignment vertical="center"/>
    </xf>
    <xf numFmtId="168" fontId="13" fillId="0" borderId="1" xfId="1" applyNumberFormat="1" applyFont="1" applyFill="1" applyBorder="1" applyAlignment="1">
      <alignment horizontal="center" vertical="center" wrapText="1"/>
    </xf>
    <xf numFmtId="1" fontId="13"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wrapText="1"/>
    </xf>
    <xf numFmtId="0" fontId="24" fillId="5" borderId="23" xfId="0" applyFont="1" applyFill="1" applyBorder="1" applyAlignment="1">
      <alignment vertical="center"/>
    </xf>
    <xf numFmtId="0" fontId="24" fillId="5" borderId="24" xfId="0" applyFont="1" applyFill="1" applyBorder="1" applyAlignment="1">
      <alignment horizontal="center" vertical="center" wrapText="1"/>
    </xf>
    <xf numFmtId="0" fontId="25" fillId="0" borderId="25" xfId="0" applyFont="1" applyBorder="1" applyAlignment="1">
      <alignment vertical="center" wrapText="1"/>
    </xf>
    <xf numFmtId="0" fontId="25" fillId="0" borderId="24" xfId="0" applyFont="1" applyBorder="1" applyAlignment="1">
      <alignment vertical="center"/>
    </xf>
    <xf numFmtId="0" fontId="24" fillId="5" borderId="25" xfId="0" applyFont="1" applyFill="1" applyBorder="1" applyAlignment="1">
      <alignment vertical="center"/>
    </xf>
    <xf numFmtId="0" fontId="25" fillId="5" borderId="24" xfId="0" applyFont="1" applyFill="1" applyBorder="1" applyAlignment="1">
      <alignment vertical="center"/>
    </xf>
    <xf numFmtId="0" fontId="25" fillId="5" borderId="0" xfId="0" applyFont="1" applyFill="1" applyAlignment="1">
      <alignment vertical="center"/>
    </xf>
    <xf numFmtId="0" fontId="25" fillId="5" borderId="25" xfId="0" applyFont="1" applyFill="1" applyBorder="1" applyAlignment="1">
      <alignment vertical="center"/>
    </xf>
    <xf numFmtId="0" fontId="24" fillId="5" borderId="26" xfId="0" applyFont="1" applyFill="1" applyBorder="1" applyAlignment="1">
      <alignment vertical="center"/>
    </xf>
    <xf numFmtId="0" fontId="26" fillId="5" borderId="29" xfId="0" applyFont="1" applyFill="1" applyBorder="1" applyAlignment="1">
      <alignment vertical="center"/>
    </xf>
    <xf numFmtId="0" fontId="26" fillId="5" borderId="29" xfId="0" applyFont="1" applyFill="1" applyBorder="1" applyAlignment="1">
      <alignment horizontal="center" vertical="center"/>
    </xf>
    <xf numFmtId="44" fontId="27" fillId="5" borderId="27" xfId="6" applyFont="1" applyFill="1" applyBorder="1" applyAlignment="1">
      <alignment horizontal="center" vertical="center" wrapText="1"/>
    </xf>
    <xf numFmtId="44" fontId="27" fillId="5" borderId="28" xfId="6" applyFont="1" applyFill="1" applyBorder="1" applyAlignment="1">
      <alignment horizontal="center" vertical="center" wrapText="1"/>
    </xf>
    <xf numFmtId="0" fontId="26" fillId="5" borderId="29" xfId="0" applyFont="1" applyFill="1" applyBorder="1" applyAlignment="1">
      <alignment vertical="center" wrapText="1"/>
    </xf>
    <xf numFmtId="0" fontId="24" fillId="5" borderId="0" xfId="0" applyFont="1" applyFill="1" applyAlignment="1">
      <alignment horizontal="center" vertical="center"/>
    </xf>
    <xf numFmtId="0" fontId="24" fillId="5" borderId="25" xfId="0" applyFont="1" applyFill="1" applyBorder="1" applyAlignment="1">
      <alignment horizontal="center" vertical="center"/>
    </xf>
    <xf numFmtId="0" fontId="25" fillId="5" borderId="21" xfId="0" applyFont="1" applyFill="1" applyBorder="1" applyAlignment="1">
      <alignment vertical="center"/>
    </xf>
    <xf numFmtId="0" fontId="25" fillId="6" borderId="22" xfId="0" applyFont="1" applyFill="1" applyBorder="1" applyAlignment="1">
      <alignment vertical="center"/>
    </xf>
    <xf numFmtId="170" fontId="25" fillId="5" borderId="23" xfId="1" applyNumberFormat="1" applyFont="1" applyFill="1" applyBorder="1" applyAlignment="1">
      <alignment vertical="center"/>
    </xf>
    <xf numFmtId="0" fontId="25" fillId="6" borderId="0" xfId="0" applyFont="1" applyFill="1" applyAlignment="1">
      <alignment vertical="center"/>
    </xf>
    <xf numFmtId="170" fontId="25" fillId="5" borderId="25" xfId="1" applyNumberFormat="1" applyFont="1" applyFill="1" applyBorder="1" applyAlignment="1">
      <alignment vertical="center"/>
    </xf>
    <xf numFmtId="0" fontId="25" fillId="5" borderId="29" xfId="0" applyFont="1" applyFill="1" applyBorder="1" applyAlignment="1">
      <alignment vertical="center"/>
    </xf>
    <xf numFmtId="0" fontId="25" fillId="6" borderId="30" xfId="0" applyFont="1" applyFill="1" applyBorder="1" applyAlignment="1">
      <alignment vertical="center"/>
    </xf>
    <xf numFmtId="170" fontId="25" fillId="5" borderId="31" xfId="1" applyNumberFormat="1" applyFont="1" applyFill="1" applyBorder="1" applyAlignment="1">
      <alignment vertical="center"/>
    </xf>
    <xf numFmtId="0" fontId="24" fillId="5" borderId="24" xfId="0" applyFont="1" applyFill="1" applyBorder="1" applyAlignment="1">
      <alignment vertical="center"/>
    </xf>
    <xf numFmtId="2" fontId="25" fillId="6" borderId="0" xfId="0" applyNumberFormat="1" applyFont="1" applyFill="1" applyAlignment="1">
      <alignment horizontal="center" vertical="center"/>
    </xf>
    <xf numFmtId="0" fontId="24" fillId="5" borderId="29" xfId="0" applyFont="1" applyFill="1" applyBorder="1" applyAlignment="1">
      <alignment vertical="center"/>
    </xf>
    <xf numFmtId="9" fontId="25" fillId="6" borderId="30" xfId="3" applyFont="1" applyFill="1" applyBorder="1" applyAlignment="1">
      <alignment horizontal="center" vertical="center"/>
    </xf>
    <xf numFmtId="0" fontId="24" fillId="5" borderId="31" xfId="0" applyFont="1" applyFill="1" applyBorder="1" applyAlignment="1">
      <alignment horizontal="center" vertical="center"/>
    </xf>
    <xf numFmtId="0" fontId="24" fillId="5" borderId="0" xfId="0" applyFont="1" applyFill="1" applyAlignment="1">
      <alignment horizontal="right" vertical="center"/>
    </xf>
    <xf numFmtId="0" fontId="24" fillId="5" borderId="0" xfId="0" applyFont="1" applyFill="1" applyAlignment="1">
      <alignment vertical="center"/>
    </xf>
    <xf numFmtId="0" fontId="25" fillId="0" borderId="25" xfId="0" applyFont="1" applyBorder="1" applyAlignment="1">
      <alignment vertical="center"/>
    </xf>
    <xf numFmtId="0" fontId="25" fillId="5" borderId="30" xfId="0" applyFont="1" applyFill="1" applyBorder="1" applyAlignment="1">
      <alignment vertical="center" wrapText="1"/>
    </xf>
    <xf numFmtId="0" fontId="25" fillId="5" borderId="31" xfId="0" applyFont="1" applyFill="1" applyBorder="1" applyAlignment="1">
      <alignment vertical="center"/>
    </xf>
    <xf numFmtId="0" fontId="28" fillId="0" borderId="0" xfId="0" applyFont="1"/>
    <xf numFmtId="0" fontId="29" fillId="0" borderId="0" xfId="0" applyFont="1"/>
    <xf numFmtId="0" fontId="14" fillId="0" borderId="0" xfId="0" applyFont="1"/>
    <xf numFmtId="0" fontId="30" fillId="0" borderId="0" xfId="0" applyFont="1" applyAlignment="1">
      <alignment horizontal="center" vertical="center"/>
    </xf>
    <xf numFmtId="0" fontId="31" fillId="0" borderId="0" xfId="0" applyFont="1" applyAlignment="1">
      <alignment horizontal="justify" vertical="center"/>
    </xf>
    <xf numFmtId="0" fontId="32" fillId="8" borderId="36" xfId="0" applyFont="1" applyFill="1" applyBorder="1" applyAlignment="1">
      <alignment horizontal="center" vertical="center" wrapText="1"/>
    </xf>
    <xf numFmtId="0" fontId="33" fillId="0" borderId="36" xfId="0" applyFont="1" applyBorder="1" applyAlignment="1">
      <alignment horizontal="center" vertical="center" wrapText="1"/>
    </xf>
    <xf numFmtId="0" fontId="33" fillId="9" borderId="5" xfId="0" applyFont="1" applyFill="1" applyBorder="1" applyAlignment="1">
      <alignment horizontal="center" vertical="center" wrapText="1"/>
    </xf>
    <xf numFmtId="0" fontId="33" fillId="9" borderId="1" xfId="0" applyFont="1" applyFill="1" applyBorder="1" applyAlignment="1">
      <alignment horizontal="center" vertical="center" wrapText="1"/>
    </xf>
    <xf numFmtId="16" fontId="20" fillId="5" borderId="40" xfId="0" applyNumberFormat="1" applyFont="1" applyFill="1" applyBorder="1" applyAlignment="1">
      <alignment horizontal="center" vertical="center" wrapText="1"/>
    </xf>
    <xf numFmtId="0" fontId="20" fillId="0" borderId="1" xfId="0" applyFont="1" applyBorder="1" applyAlignment="1">
      <alignment horizontal="center"/>
    </xf>
    <xf numFmtId="0" fontId="20" fillId="5" borderId="41" xfId="0" applyFont="1" applyFill="1" applyBorder="1" applyAlignment="1">
      <alignment horizontal="center" vertical="center" wrapText="1"/>
    </xf>
    <xf numFmtId="0" fontId="20" fillId="0" borderId="5" xfId="0" applyFont="1" applyBorder="1" applyAlignment="1">
      <alignment horizontal="center"/>
    </xf>
    <xf numFmtId="0" fontId="20" fillId="0" borderId="18" xfId="0" applyFont="1" applyBorder="1" applyAlignment="1">
      <alignment horizontal="center"/>
    </xf>
    <xf numFmtId="0" fontId="20" fillId="0" borderId="14" xfId="0" applyFont="1" applyBorder="1" applyAlignment="1">
      <alignment horizontal="center"/>
    </xf>
    <xf numFmtId="0" fontId="20" fillId="0" borderId="41" xfId="0" applyFont="1" applyBorder="1" applyAlignment="1">
      <alignment horizontal="center" vertical="center" wrapText="1"/>
    </xf>
    <xf numFmtId="0" fontId="20" fillId="0" borderId="1" xfId="0" applyFont="1" applyBorder="1" applyAlignment="1"/>
    <xf numFmtId="0" fontId="20" fillId="0" borderId="1" xfId="0" applyFont="1" applyBorder="1"/>
    <xf numFmtId="0" fontId="25" fillId="5" borderId="32" xfId="0" applyFont="1" applyFill="1" applyBorder="1" applyAlignment="1">
      <alignment vertical="center"/>
    </xf>
    <xf numFmtId="0" fontId="24" fillId="5" borderId="21" xfId="0" applyFont="1" applyFill="1" applyBorder="1" applyAlignment="1">
      <alignment vertical="center"/>
    </xf>
    <xf numFmtId="0" fontId="24" fillId="5" borderId="29" xfId="0" applyFont="1" applyFill="1" applyBorder="1" applyAlignment="1">
      <alignment vertical="center"/>
    </xf>
    <xf numFmtId="0" fontId="24" fillId="5" borderId="22" xfId="0" applyFont="1" applyFill="1" applyBorder="1" applyAlignment="1">
      <alignment vertical="center" wrapText="1"/>
    </xf>
    <xf numFmtId="0" fontId="24" fillId="5" borderId="33" xfId="0" applyFont="1" applyFill="1" applyBorder="1" applyAlignment="1">
      <alignment vertical="center" wrapText="1"/>
    </xf>
    <xf numFmtId="0" fontId="25" fillId="5" borderId="34" xfId="0" applyFont="1" applyFill="1" applyBorder="1" applyAlignment="1">
      <alignment vertical="center"/>
    </xf>
    <xf numFmtId="0" fontId="24" fillId="5" borderId="30" xfId="0" applyFont="1" applyFill="1" applyBorder="1" applyAlignment="1">
      <alignment vertical="center" wrapText="1"/>
    </xf>
    <xf numFmtId="0" fontId="24" fillId="5" borderId="35" xfId="0" applyFont="1" applyFill="1" applyBorder="1" applyAlignment="1">
      <alignment vertical="center" wrapText="1"/>
    </xf>
    <xf numFmtId="44" fontId="27" fillId="5" borderId="27" xfId="6" applyFont="1" applyFill="1" applyBorder="1" applyAlignment="1">
      <alignment horizontal="center" vertical="center" wrapText="1"/>
    </xf>
    <xf numFmtId="44" fontId="27" fillId="5" borderId="28" xfId="6" applyFont="1" applyFill="1" applyBorder="1" applyAlignment="1">
      <alignment horizontal="center" vertical="center" wrapText="1"/>
    </xf>
    <xf numFmtId="0" fontId="24" fillId="7" borderId="26" xfId="0" applyFont="1" applyFill="1" applyBorder="1" applyAlignment="1">
      <alignment horizontal="center" vertical="center"/>
    </xf>
    <xf numFmtId="0" fontId="24" fillId="7" borderId="27" xfId="0" applyFont="1" applyFill="1" applyBorder="1" applyAlignment="1">
      <alignment horizontal="center" vertical="center"/>
    </xf>
    <xf numFmtId="0" fontId="24" fillId="7" borderId="28" xfId="0" applyFont="1" applyFill="1" applyBorder="1" applyAlignment="1">
      <alignment horizontal="center" vertical="center"/>
    </xf>
    <xf numFmtId="0" fontId="24" fillId="5" borderId="21" xfId="0" applyFont="1" applyFill="1" applyBorder="1" applyAlignment="1">
      <alignment horizontal="center" vertical="center" wrapText="1"/>
    </xf>
    <xf numFmtId="0" fontId="24" fillId="5" borderId="22" xfId="0" applyFont="1" applyFill="1" applyBorder="1" applyAlignment="1">
      <alignment horizontal="center" vertical="center" wrapText="1"/>
    </xf>
    <xf numFmtId="0" fontId="24" fillId="5" borderId="0" xfId="0" applyFont="1" applyFill="1" applyAlignment="1">
      <alignment horizontal="center" vertical="center" wrapText="1"/>
    </xf>
    <xf numFmtId="0" fontId="25" fillId="5" borderId="27" xfId="0" applyFont="1" applyFill="1" applyBorder="1" applyAlignment="1">
      <alignment horizontal="center" vertical="center" wrapText="1"/>
    </xf>
    <xf numFmtId="0" fontId="25" fillId="5" borderId="28" xfId="0" applyFont="1" applyFill="1" applyBorder="1" applyAlignment="1">
      <alignment horizontal="center" vertical="center" wrapText="1"/>
    </xf>
    <xf numFmtId="0" fontId="27" fillId="5" borderId="27" xfId="0" applyFont="1" applyFill="1" applyBorder="1" applyAlignment="1">
      <alignment horizontal="center" vertical="center" wrapText="1"/>
    </xf>
    <xf numFmtId="0" fontId="27" fillId="5" borderId="28" xfId="0" applyFont="1" applyFill="1" applyBorder="1" applyAlignment="1">
      <alignment horizontal="center" vertical="center" wrapText="1"/>
    </xf>
    <xf numFmtId="0" fontId="26" fillId="5" borderId="27" xfId="0" applyFont="1" applyFill="1" applyBorder="1" applyAlignment="1">
      <alignment horizontal="center" vertical="center" wrapText="1"/>
    </xf>
    <xf numFmtId="0" fontId="26" fillId="5" borderId="28" xfId="0" applyFont="1" applyFill="1" applyBorder="1" applyAlignment="1">
      <alignment horizontal="center" vertical="center" wrapText="1"/>
    </xf>
    <xf numFmtId="0" fontId="20" fillId="5" borderId="41" xfId="0" applyFont="1" applyFill="1" applyBorder="1" applyAlignment="1">
      <alignment horizontal="left" vertical="justify" wrapText="1"/>
    </xf>
    <xf numFmtId="0" fontId="20" fillId="5" borderId="42" xfId="0" applyFont="1" applyFill="1" applyBorder="1" applyAlignment="1">
      <alignment horizontal="left" vertical="justify" wrapText="1"/>
    </xf>
    <xf numFmtId="0" fontId="20" fillId="5" borderId="43" xfId="0" applyFont="1" applyFill="1" applyBorder="1" applyAlignment="1">
      <alignment horizontal="left" vertical="justify" wrapText="1"/>
    </xf>
    <xf numFmtId="0" fontId="20" fillId="0" borderId="5" xfId="0" applyFont="1" applyBorder="1" applyAlignment="1">
      <alignment horizontal="center"/>
    </xf>
    <xf numFmtId="0" fontId="20" fillId="0" borderId="18" xfId="0" applyFont="1" applyBorder="1" applyAlignment="1">
      <alignment horizontal="center"/>
    </xf>
    <xf numFmtId="0" fontId="20" fillId="0" borderId="14" xfId="0" applyFont="1" applyBorder="1" applyAlignment="1">
      <alignment horizontal="center"/>
    </xf>
    <xf numFmtId="0" fontId="20" fillId="5" borderId="41" xfId="0" applyFont="1" applyFill="1" applyBorder="1" applyAlignment="1">
      <alignment horizontal="left" vertical="justify"/>
    </xf>
    <xf numFmtId="0" fontId="20" fillId="5" borderId="42" xfId="0" applyFont="1" applyFill="1" applyBorder="1" applyAlignment="1">
      <alignment horizontal="left" vertical="justify"/>
    </xf>
    <xf numFmtId="0" fontId="20" fillId="5" borderId="43" xfId="0" applyFont="1" applyFill="1" applyBorder="1" applyAlignment="1">
      <alignment horizontal="left" vertical="justify"/>
    </xf>
    <xf numFmtId="0" fontId="20" fillId="5" borderId="41" xfId="0" applyFont="1" applyFill="1" applyBorder="1" applyAlignment="1">
      <alignment horizontal="center" vertical="justify" wrapText="1"/>
    </xf>
    <xf numFmtId="0" fontId="20" fillId="5" borderId="42" xfId="0" applyFont="1" applyFill="1" applyBorder="1" applyAlignment="1">
      <alignment horizontal="center" vertical="justify" wrapText="1"/>
    </xf>
    <xf numFmtId="0" fontId="20" fillId="5" borderId="43" xfId="0" applyFont="1" applyFill="1" applyBorder="1" applyAlignment="1">
      <alignment horizontal="center" vertical="justify" wrapText="1"/>
    </xf>
    <xf numFmtId="0" fontId="20" fillId="0" borderId="41" xfId="0" applyFont="1" applyBorder="1" applyAlignment="1">
      <alignment horizontal="left" vertical="justify"/>
    </xf>
    <xf numFmtId="0" fontId="20" fillId="0" borderId="42" xfId="0" applyFont="1" applyBorder="1" applyAlignment="1">
      <alignment horizontal="left" vertical="justify"/>
    </xf>
    <xf numFmtId="0" fontId="20" fillId="0" borderId="43" xfId="0" applyFont="1" applyBorder="1" applyAlignment="1">
      <alignment horizontal="left" vertical="justify"/>
    </xf>
    <xf numFmtId="0" fontId="20" fillId="0" borderId="41" xfId="0" applyFont="1" applyBorder="1" applyAlignment="1">
      <alignment horizontal="left" vertical="justify" wrapText="1"/>
    </xf>
    <xf numFmtId="0" fontId="20" fillId="0" borderId="42" xfId="0" applyFont="1" applyBorder="1" applyAlignment="1">
      <alignment horizontal="left" vertical="justify" wrapText="1"/>
    </xf>
    <xf numFmtId="0" fontId="20" fillId="0" borderId="43" xfId="0" applyFont="1" applyBorder="1" applyAlignment="1">
      <alignment horizontal="left" vertical="justify" wrapText="1"/>
    </xf>
    <xf numFmtId="0" fontId="33" fillId="9" borderId="5" xfId="0" applyFont="1" applyFill="1" applyBorder="1" applyAlignment="1">
      <alignment horizontal="center" vertical="center" wrapText="1"/>
    </xf>
    <xf numFmtId="0" fontId="33" fillId="9" borderId="18" xfId="0" applyFont="1" applyFill="1" applyBorder="1" applyAlignment="1">
      <alignment horizontal="center" vertical="center" wrapText="1"/>
    </xf>
    <xf numFmtId="0" fontId="33" fillId="9" borderId="14" xfId="0" applyFont="1" applyFill="1" applyBorder="1" applyAlignment="1">
      <alignment horizontal="center" vertical="center" wrapText="1"/>
    </xf>
    <xf numFmtId="0" fontId="20" fillId="5" borderId="37" xfId="0" applyFont="1" applyFill="1" applyBorder="1" applyAlignment="1">
      <alignment horizontal="left" vertical="justify" wrapText="1"/>
    </xf>
    <xf numFmtId="0" fontId="20" fillId="5" borderId="38" xfId="0" applyFont="1" applyFill="1" applyBorder="1" applyAlignment="1">
      <alignment horizontal="left" vertical="justify" wrapText="1"/>
    </xf>
    <xf numFmtId="0" fontId="20" fillId="5" borderId="39" xfId="0" applyFont="1" applyFill="1" applyBorder="1" applyAlignment="1">
      <alignment horizontal="left" vertical="justify" wrapText="1"/>
    </xf>
    <xf numFmtId="0" fontId="33" fillId="0" borderId="5" xfId="0" applyFont="1" applyBorder="1" applyAlignment="1">
      <alignment horizontal="center" vertical="center" wrapText="1"/>
    </xf>
    <xf numFmtId="0" fontId="33" fillId="0" borderId="18"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0" xfId="0" applyFont="1" applyAlignment="1">
      <alignment horizontal="center" vertical="center"/>
    </xf>
    <xf numFmtId="0" fontId="30" fillId="0" borderId="0" xfId="0" applyFont="1" applyAlignment="1">
      <alignment horizontal="center" vertical="center"/>
    </xf>
    <xf numFmtId="0" fontId="20" fillId="0" borderId="0" xfId="0" applyFont="1" applyAlignment="1">
      <alignment horizontal="justify" vertical="center" wrapText="1"/>
    </xf>
    <xf numFmtId="0" fontId="31" fillId="0" borderId="0" xfId="0" applyFont="1" applyAlignment="1">
      <alignment horizontal="justify" vertical="center" wrapText="1"/>
    </xf>
    <xf numFmtId="0" fontId="32" fillId="8" borderId="5" xfId="0" applyFont="1" applyFill="1" applyBorder="1" applyAlignment="1">
      <alignment horizontal="center" vertical="center" wrapText="1"/>
    </xf>
    <xf numFmtId="0" fontId="32" fillId="8" borderId="18" xfId="0" applyFont="1" applyFill="1" applyBorder="1" applyAlignment="1">
      <alignment horizontal="center" vertical="center" wrapText="1"/>
    </xf>
    <xf numFmtId="0" fontId="32" fillId="8" borderId="14"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xf>
    <xf numFmtId="0" fontId="0" fillId="0" borderId="5" xfId="0" applyFill="1" applyBorder="1" applyAlignment="1">
      <alignment horizontal="center" vertical="center" wrapText="1"/>
    </xf>
    <xf numFmtId="0" fontId="0" fillId="0" borderId="14" xfId="0" applyFill="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5" xfId="0" applyFill="1" applyBorder="1" applyAlignment="1">
      <alignment horizontal="center" vertical="center"/>
    </xf>
    <xf numFmtId="0" fontId="0" fillId="0" borderId="14" xfId="0"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1" xfId="0" applyFont="1" applyBorder="1" applyAlignment="1">
      <alignment horizontal="center" vertical="center" wrapText="1"/>
    </xf>
    <xf numFmtId="0" fontId="14" fillId="0" borderId="5" xfId="0" applyFont="1" applyFill="1" applyBorder="1" applyAlignment="1">
      <alignment horizontal="center" vertical="center"/>
    </xf>
    <xf numFmtId="0" fontId="14" fillId="0" borderId="14" xfId="0" applyFont="1" applyFill="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workbookViewId="0">
      <selection activeCell="B29" sqref="B29:L29"/>
    </sheetView>
  </sheetViews>
  <sheetFormatPr baseColWidth="10" defaultRowHeight="15" x14ac:dyDescent="0.25"/>
  <cols>
    <col min="1" max="1" width="24.85546875" style="91" customWidth="1"/>
    <col min="2" max="2" width="55.5703125" style="91" customWidth="1"/>
    <col min="3" max="3" width="41.28515625" style="91" customWidth="1"/>
    <col min="4" max="4" width="29.42578125" style="91" customWidth="1"/>
    <col min="5" max="5" width="29.140625" style="91" customWidth="1"/>
    <col min="6" max="16384" width="11.42578125" style="91"/>
  </cols>
  <sheetData>
    <row r="1" spans="1:5" ht="15.75" customHeight="1" x14ac:dyDescent="0.25">
      <c r="A1" s="232" t="s">
        <v>329</v>
      </c>
      <c r="B1" s="233"/>
      <c r="C1" s="233"/>
      <c r="D1" s="233"/>
      <c r="E1" s="167"/>
    </row>
    <row r="2" spans="1:5" ht="15.75" x14ac:dyDescent="0.25">
      <c r="A2" s="168"/>
      <c r="B2" s="234" t="s">
        <v>330</v>
      </c>
      <c r="C2" s="234"/>
      <c r="D2" s="234"/>
      <c r="E2" s="169"/>
    </row>
    <row r="3" spans="1:5" ht="15.75" x14ac:dyDescent="0.25">
      <c r="A3" s="170"/>
      <c r="B3" s="234" t="s">
        <v>331</v>
      </c>
      <c r="C3" s="234"/>
      <c r="D3" s="234"/>
      <c r="E3" s="171"/>
    </row>
    <row r="4" spans="1:5" ht="15.75" thickBot="1" x14ac:dyDescent="0.3">
      <c r="A4" s="172"/>
      <c r="B4" s="173"/>
      <c r="C4" s="173"/>
      <c r="D4" s="173"/>
      <c r="E4" s="174"/>
    </row>
    <row r="5" spans="1:5" ht="42" customHeight="1" thickBot="1" x14ac:dyDescent="0.3">
      <c r="A5" s="172"/>
      <c r="B5" s="175" t="s">
        <v>332</v>
      </c>
      <c r="C5" s="235" t="s">
        <v>333</v>
      </c>
      <c r="D5" s="236"/>
      <c r="E5" s="174"/>
    </row>
    <row r="6" spans="1:5" ht="16.5" thickBot="1" x14ac:dyDescent="0.3">
      <c r="A6" s="172"/>
      <c r="B6" s="176" t="s">
        <v>334</v>
      </c>
      <c r="C6" s="237" t="s">
        <v>335</v>
      </c>
      <c r="D6" s="238"/>
      <c r="E6" s="174"/>
    </row>
    <row r="7" spans="1:5" ht="16.5" customHeight="1" thickBot="1" x14ac:dyDescent="0.3">
      <c r="A7" s="172"/>
      <c r="B7" s="176" t="s">
        <v>336</v>
      </c>
      <c r="C7" s="239" t="s">
        <v>337</v>
      </c>
      <c r="D7" s="240"/>
      <c r="E7" s="174"/>
    </row>
    <row r="8" spans="1:5" ht="16.5" thickBot="1" x14ac:dyDescent="0.3">
      <c r="A8" s="172"/>
      <c r="B8" s="177">
        <v>31</v>
      </c>
      <c r="C8" s="227">
        <v>1428384204</v>
      </c>
      <c r="D8" s="228"/>
      <c r="E8" s="174"/>
    </row>
    <row r="9" spans="1:5" ht="16.5" thickBot="1" x14ac:dyDescent="0.3">
      <c r="A9" s="172"/>
      <c r="B9" s="177">
        <v>33</v>
      </c>
      <c r="C9" s="178"/>
      <c r="D9" s="179">
        <v>2443288770</v>
      </c>
      <c r="E9" s="174"/>
    </row>
    <row r="10" spans="1:5" ht="16.5" thickBot="1" x14ac:dyDescent="0.3">
      <c r="A10" s="172"/>
      <c r="B10" s="177">
        <v>41</v>
      </c>
      <c r="C10" s="227">
        <v>1670624800</v>
      </c>
      <c r="D10" s="228"/>
      <c r="E10" s="174"/>
    </row>
    <row r="11" spans="1:5" ht="16.5" thickBot="1" x14ac:dyDescent="0.3">
      <c r="A11" s="172"/>
      <c r="B11" s="180"/>
      <c r="C11" s="227">
        <f>SUM(C8:D10)</f>
        <v>5542297774</v>
      </c>
      <c r="D11" s="228"/>
      <c r="E11" s="174"/>
    </row>
    <row r="12" spans="1:5" ht="48" thickBot="1" x14ac:dyDescent="0.3">
      <c r="A12" s="172"/>
      <c r="B12" s="180" t="s">
        <v>338</v>
      </c>
      <c r="C12" s="227">
        <f>+C11/616000</f>
        <v>8997.2366461038964</v>
      </c>
      <c r="D12" s="228"/>
      <c r="E12" s="174"/>
    </row>
    <row r="13" spans="1:5" ht="15.75" x14ac:dyDescent="0.25">
      <c r="A13" s="172"/>
      <c r="B13" s="173"/>
      <c r="C13" s="181"/>
      <c r="D13" s="182"/>
      <c r="E13" s="174"/>
    </row>
    <row r="14" spans="1:5" ht="16.5" thickBot="1" x14ac:dyDescent="0.3">
      <c r="A14" s="172"/>
      <c r="B14" s="173" t="s">
        <v>339</v>
      </c>
      <c r="C14" s="181"/>
      <c r="D14" s="182"/>
      <c r="E14" s="174"/>
    </row>
    <row r="15" spans="1:5" x14ac:dyDescent="0.25">
      <c r="A15" s="172"/>
      <c r="B15" s="183" t="s">
        <v>340</v>
      </c>
      <c r="C15" s="184"/>
      <c r="D15" s="185">
        <v>2200000</v>
      </c>
      <c r="E15" s="174"/>
    </row>
    <row r="16" spans="1:5" x14ac:dyDescent="0.25">
      <c r="A16" s="172"/>
      <c r="B16" s="172" t="s">
        <v>341</v>
      </c>
      <c r="C16" s="186"/>
      <c r="D16" s="187">
        <v>37200000</v>
      </c>
      <c r="E16" s="174"/>
    </row>
    <row r="17" spans="1:5" x14ac:dyDescent="0.25">
      <c r="A17" s="172"/>
      <c r="B17" s="172" t="s">
        <v>342</v>
      </c>
      <c r="C17" s="186"/>
      <c r="D17" s="187">
        <v>500000</v>
      </c>
      <c r="E17" s="174"/>
    </row>
    <row r="18" spans="1:5" ht="15.75" thickBot="1" x14ac:dyDescent="0.3">
      <c r="A18" s="172"/>
      <c r="B18" s="188" t="s">
        <v>343</v>
      </c>
      <c r="C18" s="189"/>
      <c r="D18" s="190">
        <v>500000</v>
      </c>
      <c r="E18" s="174"/>
    </row>
    <row r="19" spans="1:5" ht="16.5" thickBot="1" x14ac:dyDescent="0.3">
      <c r="A19" s="172"/>
      <c r="B19" s="229" t="s">
        <v>344</v>
      </c>
      <c r="C19" s="230"/>
      <c r="D19" s="231"/>
      <c r="E19" s="174"/>
    </row>
    <row r="20" spans="1:5" ht="16.5" thickBot="1" x14ac:dyDescent="0.3">
      <c r="A20" s="172"/>
      <c r="B20" s="229" t="s">
        <v>345</v>
      </c>
      <c r="C20" s="230"/>
      <c r="D20" s="231"/>
      <c r="E20" s="174"/>
    </row>
    <row r="21" spans="1:5" ht="15.75" x14ac:dyDescent="0.25">
      <c r="A21" s="172"/>
      <c r="B21" s="191" t="s">
        <v>346</v>
      </c>
      <c r="C21" s="192">
        <f>+D15/D17</f>
        <v>4.4000000000000004</v>
      </c>
      <c r="D21" s="182" t="s">
        <v>347</v>
      </c>
      <c r="E21" s="174"/>
    </row>
    <row r="22" spans="1:5" ht="16.5" thickBot="1" x14ac:dyDescent="0.3">
      <c r="A22" s="172"/>
      <c r="B22" s="193" t="s">
        <v>348</v>
      </c>
      <c r="C22" s="194">
        <f>+D18/D16</f>
        <v>1.3440860215053764E-2</v>
      </c>
      <c r="D22" s="195" t="s">
        <v>349</v>
      </c>
      <c r="E22" s="174"/>
    </row>
    <row r="23" spans="1:5" ht="16.5" thickBot="1" x14ac:dyDescent="0.3">
      <c r="A23" s="172"/>
      <c r="B23" s="196"/>
      <c r="C23" s="197"/>
      <c r="D23" s="173"/>
      <c r="E23" s="198"/>
    </row>
    <row r="24" spans="1:5" ht="15.75" customHeight="1" x14ac:dyDescent="0.25">
      <c r="A24" s="219"/>
      <c r="B24" s="220" t="s">
        <v>350</v>
      </c>
      <c r="C24" s="222" t="s">
        <v>351</v>
      </c>
      <c r="D24" s="223"/>
      <c r="E24" s="224"/>
    </row>
    <row r="25" spans="1:5" ht="16.5" thickBot="1" x14ac:dyDescent="0.3">
      <c r="A25" s="219"/>
      <c r="B25" s="221"/>
      <c r="C25" s="225" t="s">
        <v>352</v>
      </c>
      <c r="D25" s="226"/>
      <c r="E25" s="224"/>
    </row>
    <row r="26" spans="1:5" ht="15.75" thickBot="1" x14ac:dyDescent="0.3">
      <c r="A26" s="188"/>
      <c r="B26" s="199"/>
      <c r="C26" s="199"/>
      <c r="D26" s="199"/>
      <c r="E26" s="200"/>
    </row>
    <row r="27" spans="1:5" ht="15.75" x14ac:dyDescent="0.25">
      <c r="A27" s="201"/>
      <c r="B27" s="202" t="s">
        <v>353</v>
      </c>
      <c r="C27" s="201"/>
      <c r="D27" s="201"/>
      <c r="E27" s="201"/>
    </row>
  </sheetData>
  <mergeCells count="17">
    <mergeCell ref="B20:D20"/>
    <mergeCell ref="A1:D1"/>
    <mergeCell ref="B2:D2"/>
    <mergeCell ref="B3:D3"/>
    <mergeCell ref="C5:D5"/>
    <mergeCell ref="C6:D6"/>
    <mergeCell ref="C7:D7"/>
    <mergeCell ref="C8:D8"/>
    <mergeCell ref="C10:D10"/>
    <mergeCell ref="C11:D11"/>
    <mergeCell ref="C12:D12"/>
    <mergeCell ref="B19:D19"/>
    <mergeCell ref="A24:A25"/>
    <mergeCell ref="B24:B25"/>
    <mergeCell ref="C24:D24"/>
    <mergeCell ref="E24:E25"/>
    <mergeCell ref="C25:D2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tabSelected="1" topLeftCell="D57" workbookViewId="0">
      <selection activeCell="F58" sqref="F58"/>
    </sheetView>
  </sheetViews>
  <sheetFormatPr baseColWidth="10" defaultRowHeight="15" x14ac:dyDescent="0.25"/>
  <cols>
    <col min="1" max="1" width="11.42578125" style="91"/>
    <col min="2" max="2" width="13.85546875" style="91" customWidth="1"/>
    <col min="3" max="3" width="13.7109375" style="91" customWidth="1"/>
    <col min="4" max="4" width="68" style="91" customWidth="1"/>
    <col min="5" max="5" width="14.5703125" style="91" customWidth="1"/>
    <col min="6" max="6" width="14.42578125" style="91" customWidth="1"/>
    <col min="7" max="7" width="12" style="91" customWidth="1"/>
    <col min="8" max="9" width="11.42578125" style="91"/>
    <col min="10" max="10" width="11.42578125" style="91" customWidth="1"/>
    <col min="11" max="11" width="11.42578125" style="91"/>
    <col min="12" max="12" width="29.28515625" style="91" customWidth="1"/>
    <col min="13" max="16384" width="11.42578125" style="91"/>
  </cols>
  <sheetData>
    <row r="1" spans="1:12" x14ac:dyDescent="0.25">
      <c r="A1" s="203"/>
      <c r="B1" s="203"/>
      <c r="C1" s="203"/>
      <c r="D1" s="203"/>
      <c r="E1" s="203"/>
      <c r="F1" s="203"/>
      <c r="G1" s="203"/>
      <c r="H1" s="203"/>
      <c r="I1" s="203"/>
      <c r="J1" s="203"/>
      <c r="K1" s="203"/>
      <c r="L1" s="203"/>
    </row>
    <row r="2" spans="1:12" ht="16.5" x14ac:dyDescent="0.25">
      <c r="A2" s="269" t="s">
        <v>354</v>
      </c>
      <c r="B2" s="269"/>
      <c r="C2" s="269"/>
      <c r="D2" s="269"/>
      <c r="E2" s="269"/>
      <c r="F2" s="269"/>
      <c r="G2" s="269"/>
      <c r="H2" s="269"/>
      <c r="I2" s="269"/>
      <c r="J2" s="269"/>
      <c r="K2" s="269"/>
      <c r="L2" s="269"/>
    </row>
    <row r="3" spans="1:12" ht="16.5" x14ac:dyDescent="0.25">
      <c r="A3" s="204"/>
      <c r="B3" s="203"/>
      <c r="C3" s="203"/>
      <c r="D3" s="203"/>
      <c r="E3" s="203"/>
      <c r="F3" s="203"/>
      <c r="G3" s="203"/>
      <c r="H3" s="203"/>
      <c r="I3" s="203"/>
      <c r="J3" s="203"/>
      <c r="K3" s="203"/>
      <c r="L3" s="203"/>
    </row>
    <row r="4" spans="1:12" ht="16.5" x14ac:dyDescent="0.25">
      <c r="A4" s="269" t="s">
        <v>355</v>
      </c>
      <c r="B4" s="269"/>
      <c r="C4" s="269"/>
      <c r="D4" s="269"/>
      <c r="E4" s="269"/>
      <c r="F4" s="269"/>
      <c r="G4" s="269"/>
      <c r="H4" s="269"/>
      <c r="I4" s="269"/>
      <c r="J4" s="269"/>
      <c r="K4" s="269"/>
      <c r="L4" s="269"/>
    </row>
    <row r="5" spans="1:12" ht="16.5" x14ac:dyDescent="0.25">
      <c r="A5" s="205"/>
      <c r="B5" s="203"/>
      <c r="C5" s="203"/>
      <c r="D5" s="203"/>
      <c r="E5" s="203"/>
      <c r="F5" s="203"/>
      <c r="G5" s="203"/>
      <c r="H5" s="203"/>
      <c r="I5" s="203"/>
      <c r="J5" s="203"/>
      <c r="K5" s="203"/>
      <c r="L5" s="203"/>
    </row>
    <row r="6" spans="1:12" x14ac:dyDescent="0.25">
      <c r="A6" s="270" t="s">
        <v>356</v>
      </c>
      <c r="B6" s="271"/>
      <c r="C6" s="271"/>
      <c r="D6" s="271"/>
      <c r="E6" s="271"/>
      <c r="F6" s="271"/>
      <c r="G6" s="271"/>
      <c r="H6" s="271"/>
      <c r="I6" s="271"/>
      <c r="J6" s="271"/>
      <c r="K6" s="271"/>
      <c r="L6" s="271"/>
    </row>
    <row r="7" spans="1:12" x14ac:dyDescent="0.25">
      <c r="A7" s="271"/>
      <c r="B7" s="271"/>
      <c r="C7" s="271"/>
      <c r="D7" s="271"/>
      <c r="E7" s="271"/>
      <c r="F7" s="271"/>
      <c r="G7" s="271"/>
      <c r="H7" s="271"/>
      <c r="I7" s="271"/>
      <c r="J7" s="271"/>
      <c r="K7" s="271"/>
      <c r="L7" s="271"/>
    </row>
    <row r="8" spans="1:12" x14ac:dyDescent="0.25">
      <c r="A8" s="270" t="s">
        <v>357</v>
      </c>
      <c r="B8" s="271"/>
      <c r="C8" s="271"/>
      <c r="D8" s="271"/>
      <c r="E8" s="271"/>
      <c r="F8" s="271"/>
      <c r="G8" s="271"/>
      <c r="H8" s="271"/>
      <c r="I8" s="271"/>
      <c r="J8" s="271"/>
      <c r="K8" s="271"/>
      <c r="L8" s="271"/>
    </row>
    <row r="9" spans="1:12" x14ac:dyDescent="0.25">
      <c r="A9" s="271"/>
      <c r="B9" s="271"/>
      <c r="C9" s="271"/>
      <c r="D9" s="271"/>
      <c r="E9" s="271"/>
      <c r="F9" s="271"/>
      <c r="G9" s="271"/>
      <c r="H9" s="271"/>
      <c r="I9" s="271"/>
      <c r="J9" s="271"/>
      <c r="K9" s="271"/>
      <c r="L9" s="271"/>
    </row>
    <row r="10" spans="1:12" ht="15.75" thickBot="1" x14ac:dyDescent="0.3">
      <c r="A10" s="203"/>
      <c r="B10" s="203"/>
      <c r="C10" s="203"/>
      <c r="D10" s="203"/>
      <c r="E10" s="203"/>
      <c r="F10" s="203"/>
      <c r="G10" s="203"/>
      <c r="H10" s="203"/>
      <c r="I10" s="203"/>
      <c r="J10" s="203"/>
      <c r="K10" s="203"/>
      <c r="L10" s="203"/>
    </row>
    <row r="11" spans="1:12" ht="15.75" thickBot="1" x14ac:dyDescent="0.3">
      <c r="A11" s="206" t="s">
        <v>358</v>
      </c>
      <c r="B11" s="272" t="s">
        <v>359</v>
      </c>
      <c r="C11" s="273"/>
      <c r="D11" s="273"/>
      <c r="E11" s="273"/>
      <c r="F11" s="273"/>
      <c r="G11" s="273"/>
      <c r="H11" s="273"/>
      <c r="I11" s="273"/>
      <c r="J11" s="273"/>
      <c r="K11" s="273"/>
      <c r="L11" s="274"/>
    </row>
    <row r="12" spans="1:12" ht="15.75" thickBot="1" x14ac:dyDescent="0.3">
      <c r="A12" s="207">
        <v>1</v>
      </c>
      <c r="B12" s="265" t="s">
        <v>360</v>
      </c>
      <c r="C12" s="266"/>
      <c r="D12" s="266"/>
      <c r="E12" s="266"/>
      <c r="F12" s="266"/>
      <c r="G12" s="266"/>
      <c r="H12" s="266"/>
      <c r="I12" s="266"/>
      <c r="J12" s="266"/>
      <c r="K12" s="266"/>
      <c r="L12" s="267"/>
    </row>
    <row r="13" spans="1:12" ht="15.75" thickBot="1" x14ac:dyDescent="0.3">
      <c r="A13" s="207">
        <v>2</v>
      </c>
      <c r="B13" s="265" t="s">
        <v>361</v>
      </c>
      <c r="C13" s="266"/>
      <c r="D13" s="266"/>
      <c r="E13" s="266"/>
      <c r="F13" s="266"/>
      <c r="G13" s="266"/>
      <c r="H13" s="266"/>
      <c r="I13" s="266"/>
      <c r="J13" s="266"/>
      <c r="K13" s="266"/>
      <c r="L13" s="267"/>
    </row>
    <row r="14" spans="1:12" ht="15.75" thickBot="1" x14ac:dyDescent="0.3">
      <c r="A14" s="207">
        <v>3</v>
      </c>
      <c r="B14" s="265" t="s">
        <v>362</v>
      </c>
      <c r="C14" s="266"/>
      <c r="D14" s="266"/>
      <c r="E14" s="266"/>
      <c r="F14" s="266"/>
      <c r="G14" s="266"/>
      <c r="H14" s="266"/>
      <c r="I14" s="266"/>
      <c r="J14" s="266"/>
      <c r="K14" s="266"/>
      <c r="L14" s="267"/>
    </row>
    <row r="15" spans="1:12" ht="15.75" thickBot="1" x14ac:dyDescent="0.3">
      <c r="A15" s="207">
        <v>4</v>
      </c>
      <c r="B15" s="265" t="s">
        <v>363</v>
      </c>
      <c r="C15" s="266"/>
      <c r="D15" s="266"/>
      <c r="E15" s="266"/>
      <c r="F15" s="266"/>
      <c r="G15" s="266"/>
      <c r="H15" s="266"/>
      <c r="I15" s="266"/>
      <c r="J15" s="266"/>
      <c r="K15" s="266"/>
      <c r="L15" s="267"/>
    </row>
    <row r="16" spans="1:12" ht="15.75" thickBot="1" x14ac:dyDescent="0.3">
      <c r="A16" s="207">
        <v>5</v>
      </c>
      <c r="B16" s="265" t="s">
        <v>363</v>
      </c>
      <c r="C16" s="266"/>
      <c r="D16" s="266"/>
      <c r="E16" s="266"/>
      <c r="F16" s="266"/>
      <c r="G16" s="266"/>
      <c r="H16" s="266"/>
      <c r="I16" s="266"/>
      <c r="J16" s="266"/>
      <c r="K16" s="266"/>
      <c r="L16" s="267"/>
    </row>
    <row r="17" spans="1:12" ht="15.75" thickBot="1" x14ac:dyDescent="0.3">
      <c r="A17" s="207">
        <v>6</v>
      </c>
      <c r="B17" s="265" t="s">
        <v>364</v>
      </c>
      <c r="C17" s="266"/>
      <c r="D17" s="266"/>
      <c r="E17" s="266"/>
      <c r="F17" s="266"/>
      <c r="G17" s="266"/>
      <c r="H17" s="266"/>
      <c r="I17" s="266"/>
      <c r="J17" s="266"/>
      <c r="K17" s="266"/>
      <c r="L17" s="267"/>
    </row>
    <row r="18" spans="1:12" ht="15.75" thickBot="1" x14ac:dyDescent="0.3">
      <c r="A18" s="207">
        <v>7</v>
      </c>
      <c r="B18" s="265" t="s">
        <v>365</v>
      </c>
      <c r="C18" s="266"/>
      <c r="D18" s="266"/>
      <c r="E18" s="266"/>
      <c r="F18" s="266"/>
      <c r="G18" s="266"/>
      <c r="H18" s="266"/>
      <c r="I18" s="266"/>
      <c r="J18" s="266"/>
      <c r="K18" s="266"/>
      <c r="L18" s="267"/>
    </row>
    <row r="19" spans="1:12" ht="15.75" thickBot="1" x14ac:dyDescent="0.3">
      <c r="A19" s="207">
        <v>8</v>
      </c>
      <c r="B19" s="265" t="s">
        <v>366</v>
      </c>
      <c r="C19" s="266"/>
      <c r="D19" s="266"/>
      <c r="E19" s="266"/>
      <c r="F19" s="266"/>
      <c r="G19" s="266"/>
      <c r="H19" s="266"/>
      <c r="I19" s="266"/>
      <c r="J19" s="266"/>
      <c r="K19" s="266"/>
      <c r="L19" s="267"/>
    </row>
    <row r="20" spans="1:12" ht="15.75" thickBot="1" x14ac:dyDescent="0.3">
      <c r="A20" s="207">
        <v>9</v>
      </c>
      <c r="B20" s="265" t="s">
        <v>367</v>
      </c>
      <c r="C20" s="266"/>
      <c r="D20" s="266"/>
      <c r="E20" s="266"/>
      <c r="F20" s="266"/>
      <c r="G20" s="266"/>
      <c r="H20" s="266"/>
      <c r="I20" s="266"/>
      <c r="J20" s="266"/>
      <c r="K20" s="266"/>
      <c r="L20" s="267"/>
    </row>
    <row r="21" spans="1:12" ht="15.75" thickBot="1" x14ac:dyDescent="0.3">
      <c r="A21" s="207">
        <v>10</v>
      </c>
      <c r="B21" s="265" t="s">
        <v>368</v>
      </c>
      <c r="C21" s="266"/>
      <c r="D21" s="266"/>
      <c r="E21" s="266"/>
      <c r="F21" s="266"/>
      <c r="G21" s="266"/>
      <c r="H21" s="266"/>
      <c r="I21" s="266"/>
      <c r="J21" s="266"/>
      <c r="K21" s="266"/>
      <c r="L21" s="267"/>
    </row>
    <row r="22" spans="1:12" ht="15.75" thickBot="1" x14ac:dyDescent="0.3">
      <c r="A22" s="207">
        <v>11</v>
      </c>
      <c r="B22" s="265" t="s">
        <v>369</v>
      </c>
      <c r="C22" s="266"/>
      <c r="D22" s="266"/>
      <c r="E22" s="266"/>
      <c r="F22" s="266"/>
      <c r="G22" s="266"/>
      <c r="H22" s="266"/>
      <c r="I22" s="266"/>
      <c r="J22" s="266"/>
      <c r="K22" s="266"/>
      <c r="L22" s="267"/>
    </row>
    <row r="23" spans="1:12" ht="15.75" thickBot="1" x14ac:dyDescent="0.3">
      <c r="A23" s="207">
        <v>12</v>
      </c>
      <c r="B23" s="265" t="s">
        <v>370</v>
      </c>
      <c r="C23" s="266"/>
      <c r="D23" s="266"/>
      <c r="E23" s="266"/>
      <c r="F23" s="266"/>
      <c r="G23" s="266"/>
      <c r="H23" s="266"/>
      <c r="I23" s="266"/>
      <c r="J23" s="266"/>
      <c r="K23" s="266"/>
      <c r="L23" s="267"/>
    </row>
    <row r="24" spans="1:12" ht="15.75" thickBot="1" x14ac:dyDescent="0.3">
      <c r="A24" s="207">
        <v>13</v>
      </c>
      <c r="B24" s="265" t="s">
        <v>371</v>
      </c>
      <c r="C24" s="266"/>
      <c r="D24" s="266"/>
      <c r="E24" s="266"/>
      <c r="F24" s="266"/>
      <c r="G24" s="266"/>
      <c r="H24" s="266"/>
      <c r="I24" s="266"/>
      <c r="J24" s="266"/>
      <c r="K24" s="266"/>
      <c r="L24" s="267"/>
    </row>
    <row r="25" spans="1:12" ht="15.75" thickBot="1" x14ac:dyDescent="0.3">
      <c r="A25" s="207">
        <v>14</v>
      </c>
      <c r="B25" s="265" t="s">
        <v>372</v>
      </c>
      <c r="C25" s="266"/>
      <c r="D25" s="266"/>
      <c r="E25" s="266"/>
      <c r="F25" s="266"/>
      <c r="G25" s="266"/>
      <c r="H25" s="266"/>
      <c r="I25" s="266"/>
      <c r="J25" s="266"/>
      <c r="K25" s="266"/>
      <c r="L25" s="267"/>
    </row>
    <row r="26" spans="1:12" ht="15.75" thickBot="1" x14ac:dyDescent="0.3">
      <c r="A26" s="207">
        <v>15</v>
      </c>
      <c r="B26" s="265" t="s">
        <v>373</v>
      </c>
      <c r="C26" s="266"/>
      <c r="D26" s="266"/>
      <c r="E26" s="266"/>
      <c r="F26" s="266"/>
      <c r="G26" s="266"/>
      <c r="H26" s="266"/>
      <c r="I26" s="266"/>
      <c r="J26" s="266"/>
      <c r="K26" s="266"/>
      <c r="L26" s="267"/>
    </row>
    <row r="27" spans="1:12" ht="15.75" thickBot="1" x14ac:dyDescent="0.3">
      <c r="A27" s="207">
        <v>16</v>
      </c>
      <c r="B27" s="265" t="s">
        <v>374</v>
      </c>
      <c r="C27" s="266"/>
      <c r="D27" s="266"/>
      <c r="E27" s="266"/>
      <c r="F27" s="266"/>
      <c r="G27" s="266"/>
      <c r="H27" s="266"/>
      <c r="I27" s="266"/>
      <c r="J27" s="266"/>
      <c r="K27" s="266"/>
      <c r="L27" s="267"/>
    </row>
    <row r="28" spans="1:12" ht="15.75" thickBot="1" x14ac:dyDescent="0.3">
      <c r="A28" s="207">
        <v>17</v>
      </c>
      <c r="B28" s="265" t="s">
        <v>375</v>
      </c>
      <c r="C28" s="266"/>
      <c r="D28" s="266"/>
      <c r="E28" s="266"/>
      <c r="F28" s="266"/>
      <c r="G28" s="266"/>
      <c r="H28" s="266"/>
      <c r="I28" s="266"/>
      <c r="J28" s="266"/>
      <c r="K28" s="266"/>
      <c r="L28" s="267"/>
    </row>
    <row r="29" spans="1:12" ht="15.75" thickBot="1" x14ac:dyDescent="0.3">
      <c r="A29" s="207">
        <v>18</v>
      </c>
      <c r="B29" s="265" t="s">
        <v>376</v>
      </c>
      <c r="C29" s="266"/>
      <c r="D29" s="266"/>
      <c r="E29" s="266"/>
      <c r="F29" s="266"/>
      <c r="G29" s="266"/>
      <c r="H29" s="266"/>
      <c r="I29" s="266"/>
      <c r="J29" s="266"/>
      <c r="K29" s="266"/>
      <c r="L29" s="267"/>
    </row>
    <row r="30" spans="1:12" ht="15.75" thickBot="1" x14ac:dyDescent="0.3">
      <c r="A30" s="207">
        <v>19</v>
      </c>
      <c r="B30" s="265" t="s">
        <v>377</v>
      </c>
      <c r="C30" s="266"/>
      <c r="D30" s="266"/>
      <c r="E30" s="266"/>
      <c r="F30" s="266"/>
      <c r="G30" s="266"/>
      <c r="H30" s="266"/>
      <c r="I30" s="266"/>
      <c r="J30" s="266"/>
      <c r="K30" s="266"/>
      <c r="L30" s="267"/>
    </row>
    <row r="31" spans="1:12" ht="15.75" thickBot="1" x14ac:dyDescent="0.3">
      <c r="A31" s="207">
        <v>20</v>
      </c>
      <c r="B31" s="265" t="s">
        <v>378</v>
      </c>
      <c r="C31" s="266"/>
      <c r="D31" s="266"/>
      <c r="E31" s="266"/>
      <c r="F31" s="266"/>
      <c r="G31" s="266"/>
      <c r="H31" s="266"/>
      <c r="I31" s="266"/>
      <c r="J31" s="266"/>
      <c r="K31" s="266"/>
      <c r="L31" s="267"/>
    </row>
    <row r="32" spans="1:12" ht="15.75" thickBot="1" x14ac:dyDescent="0.3">
      <c r="A32" s="207">
        <v>21</v>
      </c>
      <c r="B32" s="265" t="s">
        <v>378</v>
      </c>
      <c r="C32" s="266"/>
      <c r="D32" s="266"/>
      <c r="E32" s="266"/>
      <c r="F32" s="266"/>
      <c r="G32" s="266"/>
      <c r="H32" s="266"/>
      <c r="I32" s="266"/>
      <c r="J32" s="266"/>
      <c r="K32" s="266"/>
      <c r="L32" s="267"/>
    </row>
    <row r="33" spans="1:12" ht="15.75" thickBot="1" x14ac:dyDescent="0.3">
      <c r="A33" s="207">
        <v>22</v>
      </c>
      <c r="B33" s="265" t="s">
        <v>379</v>
      </c>
      <c r="C33" s="266"/>
      <c r="D33" s="266"/>
      <c r="E33" s="266"/>
      <c r="F33" s="266"/>
      <c r="G33" s="266"/>
      <c r="H33" s="266"/>
      <c r="I33" s="266"/>
      <c r="J33" s="266"/>
      <c r="K33" s="266"/>
      <c r="L33" s="267"/>
    </row>
    <row r="34" spans="1:12" ht="15.75" thickBot="1" x14ac:dyDescent="0.3">
      <c r="A34" s="207">
        <v>23</v>
      </c>
      <c r="B34" s="265" t="s">
        <v>380</v>
      </c>
      <c r="C34" s="266"/>
      <c r="D34" s="266"/>
      <c r="E34" s="266"/>
      <c r="F34" s="266"/>
      <c r="G34" s="266"/>
      <c r="H34" s="266"/>
      <c r="I34" s="266"/>
      <c r="J34" s="266"/>
      <c r="K34" s="266"/>
      <c r="L34" s="267"/>
    </row>
    <row r="35" spans="1:12" ht="15.75" thickBot="1" x14ac:dyDescent="0.3">
      <c r="A35" s="207">
        <v>24</v>
      </c>
      <c r="B35" s="265" t="s">
        <v>381</v>
      </c>
      <c r="C35" s="266"/>
      <c r="D35" s="266"/>
      <c r="E35" s="266"/>
      <c r="F35" s="266"/>
      <c r="G35" s="266"/>
      <c r="H35" s="266"/>
      <c r="I35" s="266"/>
      <c r="J35" s="266"/>
      <c r="K35" s="266"/>
      <c r="L35" s="267"/>
    </row>
    <row r="36" spans="1:12" ht="15.75" thickBot="1" x14ac:dyDescent="0.3">
      <c r="A36" s="207">
        <v>25</v>
      </c>
      <c r="B36" s="265" t="s">
        <v>382</v>
      </c>
      <c r="C36" s="266"/>
      <c r="D36" s="266"/>
      <c r="E36" s="266"/>
      <c r="F36" s="266"/>
      <c r="G36" s="266"/>
      <c r="H36" s="266"/>
      <c r="I36" s="266"/>
      <c r="J36" s="266"/>
      <c r="K36" s="266"/>
      <c r="L36" s="267"/>
    </row>
    <row r="37" spans="1:12" ht="15.75" thickBot="1" x14ac:dyDescent="0.3">
      <c r="A37" s="207">
        <v>26</v>
      </c>
      <c r="B37" s="265" t="s">
        <v>383</v>
      </c>
      <c r="C37" s="266"/>
      <c r="D37" s="266"/>
      <c r="E37" s="266"/>
      <c r="F37" s="266"/>
      <c r="G37" s="266"/>
      <c r="H37" s="266"/>
      <c r="I37" s="266"/>
      <c r="J37" s="266"/>
      <c r="K37" s="266"/>
      <c r="L37" s="267"/>
    </row>
    <row r="38" spans="1:12" ht="15.75" thickBot="1" x14ac:dyDescent="0.3">
      <c r="A38" s="207">
        <v>27</v>
      </c>
      <c r="B38" s="265" t="s">
        <v>384</v>
      </c>
      <c r="C38" s="266"/>
      <c r="D38" s="266"/>
      <c r="E38" s="266"/>
      <c r="F38" s="266"/>
      <c r="G38" s="266"/>
      <c r="H38" s="266"/>
      <c r="I38" s="266"/>
      <c r="J38" s="266"/>
      <c r="K38" s="266"/>
      <c r="L38" s="267"/>
    </row>
    <row r="39" spans="1:12" ht="15.75" thickBot="1" x14ac:dyDescent="0.3">
      <c r="A39" s="207">
        <v>28</v>
      </c>
      <c r="B39" s="265" t="s">
        <v>385</v>
      </c>
      <c r="C39" s="266"/>
      <c r="D39" s="266"/>
      <c r="E39" s="266"/>
      <c r="F39" s="266"/>
      <c r="G39" s="266"/>
      <c r="H39" s="266"/>
      <c r="I39" s="266"/>
      <c r="J39" s="266"/>
      <c r="K39" s="266"/>
      <c r="L39" s="267"/>
    </row>
    <row r="40" spans="1:12" ht="15.75" thickBot="1" x14ac:dyDescent="0.3">
      <c r="A40" s="207">
        <v>29</v>
      </c>
      <c r="B40" s="265" t="s">
        <v>247</v>
      </c>
      <c r="C40" s="266"/>
      <c r="D40" s="266"/>
      <c r="E40" s="266"/>
      <c r="F40" s="266"/>
      <c r="G40" s="266"/>
      <c r="H40" s="266"/>
      <c r="I40" s="266"/>
      <c r="J40" s="266"/>
      <c r="K40" s="266"/>
      <c r="L40" s="267"/>
    </row>
    <row r="41" spans="1:12" ht="15.75" thickBot="1" x14ac:dyDescent="0.3">
      <c r="A41" s="207">
        <v>30</v>
      </c>
      <c r="B41" s="265" t="s">
        <v>386</v>
      </c>
      <c r="C41" s="266"/>
      <c r="D41" s="266"/>
      <c r="E41" s="266"/>
      <c r="F41" s="266"/>
      <c r="G41" s="266"/>
      <c r="H41" s="266"/>
      <c r="I41" s="266"/>
      <c r="J41" s="266"/>
      <c r="K41" s="266"/>
      <c r="L41" s="267"/>
    </row>
    <row r="42" spans="1:12" ht="15.75" thickBot="1" x14ac:dyDescent="0.3">
      <c r="A42" s="207">
        <v>31</v>
      </c>
      <c r="B42" s="265" t="s">
        <v>387</v>
      </c>
      <c r="C42" s="266"/>
      <c r="D42" s="266"/>
      <c r="E42" s="266"/>
      <c r="F42" s="266"/>
      <c r="G42" s="266"/>
      <c r="H42" s="266"/>
      <c r="I42" s="266"/>
      <c r="J42" s="266"/>
      <c r="K42" s="266"/>
      <c r="L42" s="267"/>
    </row>
    <row r="43" spans="1:12" ht="15.75" thickBot="1" x14ac:dyDescent="0.3">
      <c r="A43" s="207">
        <v>32</v>
      </c>
      <c r="B43" s="265" t="s">
        <v>388</v>
      </c>
      <c r="C43" s="266"/>
      <c r="D43" s="266"/>
      <c r="E43" s="266"/>
      <c r="F43" s="266"/>
      <c r="G43" s="266"/>
      <c r="H43" s="266"/>
      <c r="I43" s="266"/>
      <c r="J43" s="266"/>
      <c r="K43" s="266"/>
      <c r="L43" s="267"/>
    </row>
    <row r="44" spans="1:12" ht="15.75" thickBot="1" x14ac:dyDescent="0.3">
      <c r="A44" s="207">
        <v>33</v>
      </c>
      <c r="B44" s="265" t="s">
        <v>389</v>
      </c>
      <c r="C44" s="266"/>
      <c r="D44" s="266"/>
      <c r="E44" s="266"/>
      <c r="F44" s="266"/>
      <c r="G44" s="266"/>
      <c r="H44" s="266"/>
      <c r="I44" s="266"/>
      <c r="J44" s="266"/>
      <c r="K44" s="266"/>
      <c r="L44" s="267"/>
    </row>
    <row r="45" spans="1:12" ht="15.75" thickBot="1" x14ac:dyDescent="0.3">
      <c r="A45" s="207">
        <v>34</v>
      </c>
      <c r="B45" s="265" t="s">
        <v>390</v>
      </c>
      <c r="C45" s="266"/>
      <c r="D45" s="266"/>
      <c r="E45" s="266"/>
      <c r="F45" s="266"/>
      <c r="G45" s="266"/>
      <c r="H45" s="266"/>
      <c r="I45" s="266"/>
      <c r="J45" s="266"/>
      <c r="K45" s="266"/>
      <c r="L45" s="267"/>
    </row>
    <row r="46" spans="1:12" ht="15.75" thickBot="1" x14ac:dyDescent="0.3">
      <c r="A46" s="207">
        <v>35</v>
      </c>
      <c r="B46" s="265" t="s">
        <v>391</v>
      </c>
      <c r="C46" s="266"/>
      <c r="D46" s="266"/>
      <c r="E46" s="266"/>
      <c r="F46" s="266"/>
      <c r="G46" s="266"/>
      <c r="H46" s="266"/>
      <c r="I46" s="266"/>
      <c r="J46" s="266"/>
      <c r="K46" s="266"/>
      <c r="L46" s="267"/>
    </row>
    <row r="47" spans="1:12" ht="15.75" thickBot="1" x14ac:dyDescent="0.3">
      <c r="A47" s="207">
        <v>36</v>
      </c>
      <c r="B47" s="265" t="s">
        <v>392</v>
      </c>
      <c r="C47" s="266"/>
      <c r="D47" s="266"/>
      <c r="E47" s="266"/>
      <c r="F47" s="266"/>
      <c r="G47" s="266"/>
      <c r="H47" s="266"/>
      <c r="I47" s="266"/>
      <c r="J47" s="266"/>
      <c r="K47" s="266"/>
      <c r="L47" s="267"/>
    </row>
    <row r="48" spans="1:12" ht="15.75" thickBot="1" x14ac:dyDescent="0.3">
      <c r="A48" s="207">
        <v>37</v>
      </c>
      <c r="B48" s="265" t="s">
        <v>393</v>
      </c>
      <c r="C48" s="266"/>
      <c r="D48" s="266"/>
      <c r="E48" s="266"/>
      <c r="F48" s="266"/>
      <c r="G48" s="266"/>
      <c r="H48" s="266"/>
      <c r="I48" s="266"/>
      <c r="J48" s="266"/>
      <c r="K48" s="266"/>
      <c r="L48" s="267"/>
    </row>
    <row r="49" spans="1:12" ht="15.75" thickBot="1" x14ac:dyDescent="0.3">
      <c r="A49" s="207">
        <v>38</v>
      </c>
      <c r="B49" s="265" t="s">
        <v>394</v>
      </c>
      <c r="C49" s="266"/>
      <c r="D49" s="266"/>
      <c r="E49" s="266"/>
      <c r="F49" s="266"/>
      <c r="G49" s="266"/>
      <c r="H49" s="266"/>
      <c r="I49" s="266"/>
      <c r="J49" s="266"/>
      <c r="K49" s="266"/>
      <c r="L49" s="267"/>
    </row>
    <row r="50" spans="1:12" ht="15.75" thickBot="1" x14ac:dyDescent="0.3">
      <c r="A50" s="207">
        <v>39</v>
      </c>
      <c r="B50" s="265" t="s">
        <v>395</v>
      </c>
      <c r="C50" s="266"/>
      <c r="D50" s="266"/>
      <c r="E50" s="266"/>
      <c r="F50" s="266"/>
      <c r="G50" s="266"/>
      <c r="H50" s="266"/>
      <c r="I50" s="266"/>
      <c r="J50" s="266"/>
      <c r="K50" s="266"/>
      <c r="L50" s="267"/>
    </row>
    <row r="51" spans="1:12" ht="15.75" thickBot="1" x14ac:dyDescent="0.3">
      <c r="A51" s="207">
        <v>40</v>
      </c>
      <c r="B51" s="265" t="s">
        <v>396</v>
      </c>
      <c r="C51" s="266"/>
      <c r="D51" s="266"/>
      <c r="E51" s="266"/>
      <c r="F51" s="266"/>
      <c r="G51" s="266"/>
      <c r="H51" s="266"/>
      <c r="I51" s="266"/>
      <c r="J51" s="266"/>
      <c r="K51" s="266"/>
      <c r="L51" s="267"/>
    </row>
    <row r="52" spans="1:12" ht="15.75" thickBot="1" x14ac:dyDescent="0.3">
      <c r="A52" s="207">
        <v>41</v>
      </c>
      <c r="B52" s="265" t="s">
        <v>397</v>
      </c>
      <c r="C52" s="266"/>
      <c r="D52" s="266"/>
      <c r="E52" s="266"/>
      <c r="F52" s="266"/>
      <c r="G52" s="266"/>
      <c r="H52" s="266"/>
      <c r="I52" s="266"/>
      <c r="J52" s="266"/>
      <c r="K52" s="266"/>
      <c r="L52" s="267"/>
    </row>
    <row r="53" spans="1:12" ht="15.75" thickBot="1" x14ac:dyDescent="0.3">
      <c r="A53" s="207">
        <v>42</v>
      </c>
      <c r="B53" s="265" t="s">
        <v>398</v>
      </c>
      <c r="C53" s="266"/>
      <c r="D53" s="266"/>
      <c r="E53" s="266"/>
      <c r="F53" s="266"/>
      <c r="G53" s="266"/>
      <c r="H53" s="266"/>
      <c r="I53" s="266"/>
      <c r="J53" s="266"/>
      <c r="K53" s="266"/>
      <c r="L53" s="267"/>
    </row>
    <row r="56" spans="1:12" x14ac:dyDescent="0.25">
      <c r="A56" s="268" t="s">
        <v>399</v>
      </c>
      <c r="B56" s="268"/>
      <c r="C56" s="268"/>
      <c r="D56" s="268"/>
      <c r="E56" s="268"/>
      <c r="F56" s="268"/>
      <c r="G56" s="268"/>
      <c r="H56" s="268"/>
      <c r="I56" s="268"/>
      <c r="J56" s="268"/>
      <c r="K56" s="268"/>
      <c r="L56" s="268"/>
    </row>
    <row r="57" spans="1:12" x14ac:dyDescent="0.25">
      <c r="A57" s="203"/>
      <c r="B57" s="203"/>
      <c r="C57" s="203"/>
      <c r="D57" s="203"/>
      <c r="E57" s="203"/>
      <c r="F57" s="203"/>
      <c r="G57" s="203"/>
      <c r="H57" s="203"/>
      <c r="I57" s="203"/>
      <c r="J57" s="203"/>
      <c r="K57" s="203"/>
      <c r="L57" s="203"/>
    </row>
    <row r="58" spans="1:12" ht="30" x14ac:dyDescent="0.25">
      <c r="A58" s="259" t="s">
        <v>400</v>
      </c>
      <c r="B58" s="260"/>
      <c r="C58" s="260"/>
      <c r="D58" s="261"/>
      <c r="E58" s="208" t="s">
        <v>401</v>
      </c>
      <c r="F58" s="209" t="s">
        <v>349</v>
      </c>
      <c r="G58" s="209" t="s">
        <v>402</v>
      </c>
      <c r="H58" s="259" t="s">
        <v>3</v>
      </c>
      <c r="I58" s="260"/>
      <c r="J58" s="260"/>
      <c r="K58" s="260"/>
      <c r="L58" s="261"/>
    </row>
    <row r="59" spans="1:12" x14ac:dyDescent="0.25">
      <c r="A59" s="262" t="s">
        <v>403</v>
      </c>
      <c r="B59" s="263"/>
      <c r="C59" s="263"/>
      <c r="D59" s="264"/>
      <c r="E59" s="210" t="s">
        <v>404</v>
      </c>
      <c r="F59" s="211" t="s">
        <v>298</v>
      </c>
      <c r="G59" s="211"/>
      <c r="H59" s="244"/>
      <c r="I59" s="245"/>
      <c r="J59" s="245"/>
      <c r="K59" s="245"/>
      <c r="L59" s="246"/>
    </row>
    <row r="60" spans="1:12" x14ac:dyDescent="0.25">
      <c r="A60" s="241" t="s">
        <v>405</v>
      </c>
      <c r="B60" s="242"/>
      <c r="C60" s="242"/>
      <c r="D60" s="243"/>
      <c r="E60" s="212">
        <v>79</v>
      </c>
      <c r="F60" s="211" t="s">
        <v>298</v>
      </c>
      <c r="G60" s="211"/>
      <c r="H60" s="244"/>
      <c r="I60" s="245"/>
      <c r="J60" s="245"/>
      <c r="K60" s="245"/>
      <c r="L60" s="246"/>
    </row>
    <row r="61" spans="1:12" x14ac:dyDescent="0.25">
      <c r="A61" s="241" t="s">
        <v>406</v>
      </c>
      <c r="B61" s="242"/>
      <c r="C61" s="242"/>
      <c r="D61" s="243"/>
      <c r="E61" s="212" t="s">
        <v>407</v>
      </c>
      <c r="F61" s="211" t="s">
        <v>298</v>
      </c>
      <c r="G61" s="211"/>
      <c r="H61" s="244"/>
      <c r="I61" s="245"/>
      <c r="J61" s="245"/>
      <c r="K61" s="245"/>
      <c r="L61" s="246"/>
    </row>
    <row r="62" spans="1:12" x14ac:dyDescent="0.25">
      <c r="A62" s="241" t="s">
        <v>408</v>
      </c>
      <c r="B62" s="242"/>
      <c r="C62" s="242"/>
      <c r="D62" s="243"/>
      <c r="E62" s="212" t="s">
        <v>409</v>
      </c>
      <c r="F62" s="211" t="s">
        <v>298</v>
      </c>
      <c r="G62" s="211"/>
      <c r="H62" s="213"/>
      <c r="I62" s="214"/>
      <c r="J62" s="214"/>
      <c r="K62" s="214"/>
      <c r="L62" s="215"/>
    </row>
    <row r="63" spans="1:12" x14ac:dyDescent="0.25">
      <c r="A63" s="241" t="s">
        <v>410</v>
      </c>
      <c r="B63" s="242"/>
      <c r="C63" s="242"/>
      <c r="D63" s="243"/>
      <c r="E63" s="212" t="s">
        <v>411</v>
      </c>
      <c r="F63" s="211"/>
      <c r="G63" s="211"/>
      <c r="H63" s="213"/>
      <c r="I63" s="214"/>
      <c r="J63" s="214"/>
      <c r="K63" s="214"/>
      <c r="L63" s="215"/>
    </row>
    <row r="64" spans="1:12" x14ac:dyDescent="0.25">
      <c r="A64" s="256" t="s">
        <v>412</v>
      </c>
      <c r="B64" s="257"/>
      <c r="C64" s="257"/>
      <c r="D64" s="258"/>
      <c r="E64" s="216" t="s">
        <v>413</v>
      </c>
      <c r="F64" s="211" t="s">
        <v>298</v>
      </c>
      <c r="G64" s="211"/>
      <c r="H64" s="244"/>
      <c r="I64" s="245"/>
      <c r="J64" s="245"/>
      <c r="K64" s="245"/>
      <c r="L64" s="246"/>
    </row>
    <row r="65" spans="1:12" x14ac:dyDescent="0.25">
      <c r="A65" s="253" t="s">
        <v>414</v>
      </c>
      <c r="B65" s="254"/>
      <c r="C65" s="254"/>
      <c r="D65" s="255"/>
      <c r="E65" s="216" t="s">
        <v>415</v>
      </c>
      <c r="F65" s="211" t="s">
        <v>298</v>
      </c>
      <c r="G65" s="211"/>
      <c r="H65" s="244"/>
      <c r="I65" s="245"/>
      <c r="J65" s="245"/>
      <c r="K65" s="245"/>
      <c r="L65" s="246"/>
    </row>
    <row r="66" spans="1:12" x14ac:dyDescent="0.25">
      <c r="A66" s="256" t="s">
        <v>416</v>
      </c>
      <c r="B66" s="257"/>
      <c r="C66" s="257"/>
      <c r="D66" s="258"/>
      <c r="E66" s="216">
        <v>13</v>
      </c>
      <c r="F66" s="211" t="s">
        <v>298</v>
      </c>
      <c r="G66" s="211"/>
      <c r="H66" s="244"/>
      <c r="I66" s="245"/>
      <c r="J66" s="245"/>
      <c r="K66" s="245"/>
      <c r="L66" s="246"/>
    </row>
    <row r="67" spans="1:12" x14ac:dyDescent="0.25">
      <c r="A67" s="256" t="s">
        <v>417</v>
      </c>
      <c r="B67" s="257"/>
      <c r="C67" s="257"/>
      <c r="D67" s="258"/>
      <c r="E67" s="216"/>
      <c r="F67" s="211" t="s">
        <v>418</v>
      </c>
      <c r="G67" s="217"/>
      <c r="H67" s="244"/>
      <c r="I67" s="245"/>
      <c r="J67" s="245"/>
      <c r="K67" s="245"/>
      <c r="L67" s="246"/>
    </row>
    <row r="68" spans="1:12" x14ac:dyDescent="0.25">
      <c r="A68" s="241" t="s">
        <v>419</v>
      </c>
      <c r="B68" s="242"/>
      <c r="C68" s="242"/>
      <c r="D68" s="243"/>
      <c r="E68" s="212">
        <v>87</v>
      </c>
      <c r="F68" s="211" t="s">
        <v>298</v>
      </c>
      <c r="G68" s="211"/>
      <c r="H68" s="244"/>
      <c r="I68" s="245"/>
      <c r="J68" s="245"/>
      <c r="K68" s="245"/>
      <c r="L68" s="246"/>
    </row>
    <row r="69" spans="1:12" x14ac:dyDescent="0.25">
      <c r="A69" s="241" t="s">
        <v>420</v>
      </c>
      <c r="B69" s="242"/>
      <c r="C69" s="242"/>
      <c r="D69" s="243"/>
      <c r="E69" s="212">
        <v>78</v>
      </c>
      <c r="F69" s="211" t="s">
        <v>298</v>
      </c>
      <c r="G69" s="211"/>
      <c r="H69" s="244"/>
      <c r="I69" s="245"/>
      <c r="J69" s="245"/>
      <c r="K69" s="245"/>
      <c r="L69" s="246"/>
    </row>
    <row r="70" spans="1:12" x14ac:dyDescent="0.25">
      <c r="A70" s="241" t="s">
        <v>421</v>
      </c>
      <c r="B70" s="242"/>
      <c r="C70" s="242"/>
      <c r="D70" s="243"/>
      <c r="E70" s="212" t="s">
        <v>422</v>
      </c>
      <c r="F70" s="211" t="s">
        <v>298</v>
      </c>
      <c r="G70" s="211"/>
      <c r="H70" s="244"/>
      <c r="I70" s="245"/>
      <c r="J70" s="245"/>
      <c r="K70" s="245"/>
      <c r="L70" s="246"/>
    </row>
    <row r="71" spans="1:12" x14ac:dyDescent="0.25">
      <c r="A71" s="247" t="s">
        <v>423</v>
      </c>
      <c r="B71" s="248"/>
      <c r="C71" s="248"/>
      <c r="D71" s="249"/>
      <c r="E71" s="212" t="s">
        <v>424</v>
      </c>
      <c r="F71" s="211" t="s">
        <v>298</v>
      </c>
      <c r="G71" s="211"/>
      <c r="H71" s="244"/>
      <c r="I71" s="245"/>
      <c r="J71" s="245"/>
      <c r="K71" s="245"/>
      <c r="L71" s="246"/>
    </row>
    <row r="72" spans="1:12" x14ac:dyDescent="0.25">
      <c r="A72" s="241" t="s">
        <v>425</v>
      </c>
      <c r="B72" s="242"/>
      <c r="C72" s="242"/>
      <c r="D72" s="243"/>
      <c r="E72" s="212">
        <v>86</v>
      </c>
      <c r="F72" s="211" t="s">
        <v>298</v>
      </c>
      <c r="G72" s="217"/>
      <c r="H72" s="244"/>
      <c r="I72" s="245"/>
      <c r="J72" s="245"/>
      <c r="K72" s="245"/>
      <c r="L72" s="246"/>
    </row>
    <row r="73" spans="1:12" x14ac:dyDescent="0.25">
      <c r="A73" s="250" t="s">
        <v>426</v>
      </c>
      <c r="B73" s="251"/>
      <c r="C73" s="251"/>
      <c r="D73" s="252"/>
      <c r="E73" s="212"/>
      <c r="F73" s="211" t="s">
        <v>298</v>
      </c>
      <c r="G73" s="211"/>
      <c r="H73" s="244" t="s">
        <v>430</v>
      </c>
      <c r="I73" s="245"/>
      <c r="J73" s="245"/>
      <c r="K73" s="245"/>
      <c r="L73" s="246"/>
    </row>
    <row r="74" spans="1:12" x14ac:dyDescent="0.25">
      <c r="A74" s="241" t="s">
        <v>427</v>
      </c>
      <c r="B74" s="242"/>
      <c r="C74" s="242"/>
      <c r="D74" s="243"/>
      <c r="E74" s="212" t="s">
        <v>428</v>
      </c>
      <c r="F74" s="211" t="s">
        <v>298</v>
      </c>
      <c r="G74" s="218"/>
      <c r="H74" s="244"/>
      <c r="I74" s="245"/>
      <c r="J74" s="245"/>
      <c r="K74" s="245"/>
      <c r="L74" s="246"/>
    </row>
    <row r="75" spans="1:12" x14ac:dyDescent="0.25">
      <c r="A75" s="241" t="s">
        <v>429</v>
      </c>
      <c r="B75" s="242"/>
      <c r="C75" s="242"/>
      <c r="D75" s="243"/>
      <c r="E75" s="212"/>
      <c r="F75" s="211" t="s">
        <v>418</v>
      </c>
      <c r="G75" s="217"/>
      <c r="H75" s="244"/>
      <c r="I75" s="245"/>
      <c r="J75" s="245"/>
      <c r="K75" s="245"/>
      <c r="L75" s="246"/>
    </row>
  </sheetData>
  <mergeCells count="82">
    <mergeCell ref="B18:L18"/>
    <mergeCell ref="A2:L2"/>
    <mergeCell ref="A4:L4"/>
    <mergeCell ref="A6:L7"/>
    <mergeCell ref="A8:L9"/>
    <mergeCell ref="B11:L11"/>
    <mergeCell ref="B12:L12"/>
    <mergeCell ref="B13:L13"/>
    <mergeCell ref="B14:L14"/>
    <mergeCell ref="B15:L15"/>
    <mergeCell ref="B16:L16"/>
    <mergeCell ref="B17:L17"/>
    <mergeCell ref="B30:L30"/>
    <mergeCell ref="B19:L19"/>
    <mergeCell ref="B20:L20"/>
    <mergeCell ref="B21:L21"/>
    <mergeCell ref="B22:L22"/>
    <mergeCell ref="B23:L23"/>
    <mergeCell ref="B24:L24"/>
    <mergeCell ref="B25:L25"/>
    <mergeCell ref="B26:L26"/>
    <mergeCell ref="B27:L27"/>
    <mergeCell ref="B28:L28"/>
    <mergeCell ref="B29:L29"/>
    <mergeCell ref="B42:L42"/>
    <mergeCell ref="B31:L31"/>
    <mergeCell ref="B32:L32"/>
    <mergeCell ref="B33:L33"/>
    <mergeCell ref="B34:L34"/>
    <mergeCell ref="B35:L35"/>
    <mergeCell ref="B36:L36"/>
    <mergeCell ref="B37:L37"/>
    <mergeCell ref="B38:L38"/>
    <mergeCell ref="B39:L39"/>
    <mergeCell ref="B40:L40"/>
    <mergeCell ref="B41:L41"/>
    <mergeCell ref="A56:L56"/>
    <mergeCell ref="B43:L43"/>
    <mergeCell ref="B44:L44"/>
    <mergeCell ref="B45:L45"/>
    <mergeCell ref="B46:L46"/>
    <mergeCell ref="B47:L47"/>
    <mergeCell ref="B48:L48"/>
    <mergeCell ref="B49:L49"/>
    <mergeCell ref="B50:L50"/>
    <mergeCell ref="B51:L51"/>
    <mergeCell ref="B52:L52"/>
    <mergeCell ref="B53:L53"/>
    <mergeCell ref="A58:D58"/>
    <mergeCell ref="H58:L58"/>
    <mergeCell ref="A59:D59"/>
    <mergeCell ref="H59:L59"/>
    <mergeCell ref="A60:D60"/>
    <mergeCell ref="H60:L60"/>
    <mergeCell ref="A61:D61"/>
    <mergeCell ref="H61:L61"/>
    <mergeCell ref="A62:D62"/>
    <mergeCell ref="A63:D63"/>
    <mergeCell ref="A64:D64"/>
    <mergeCell ref="H64:L64"/>
    <mergeCell ref="A65:D65"/>
    <mergeCell ref="H65:L65"/>
    <mergeCell ref="A66:D66"/>
    <mergeCell ref="H66:L66"/>
    <mergeCell ref="A67:D67"/>
    <mergeCell ref="H67:L67"/>
    <mergeCell ref="A68:D68"/>
    <mergeCell ref="H68:L68"/>
    <mergeCell ref="A69:D69"/>
    <mergeCell ref="H69:L69"/>
    <mergeCell ref="A70:D70"/>
    <mergeCell ref="H70:L70"/>
    <mergeCell ref="A74:D74"/>
    <mergeCell ref="H74:L74"/>
    <mergeCell ref="A75:D75"/>
    <mergeCell ref="H75:L75"/>
    <mergeCell ref="A71:D71"/>
    <mergeCell ref="H71:L71"/>
    <mergeCell ref="A72:D72"/>
    <mergeCell ref="H72:L72"/>
    <mergeCell ref="A73:D73"/>
    <mergeCell ref="H73:L7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opLeftCell="A148" zoomScale="70" zoomScaleNormal="70" workbookViewId="0">
      <selection activeCell="D33" sqref="D33"/>
    </sheetView>
  </sheetViews>
  <sheetFormatPr baseColWidth="10" defaultRowHeight="15" x14ac:dyDescent="0.25"/>
  <cols>
    <col min="1" max="1" width="3.140625" style="9" bestFit="1" customWidth="1"/>
    <col min="2" max="2" width="102.7109375" style="9" bestFit="1" customWidth="1"/>
    <col min="3" max="3" width="31.140625" style="9" customWidth="1"/>
    <col min="4" max="4" width="32.5703125" style="9" customWidth="1"/>
    <col min="5" max="5" width="25" style="9" customWidth="1"/>
    <col min="6" max="7" width="29.7109375" style="9" customWidth="1"/>
    <col min="8" max="8" width="30.140625" style="9" customWidth="1"/>
    <col min="9" max="9" width="24" style="9" customWidth="1"/>
    <col min="10" max="10" width="31.140625" style="9" customWidth="1"/>
    <col min="11" max="11" width="24.140625" style="9" customWidth="1"/>
    <col min="12" max="12" width="42.5703125" style="9" customWidth="1"/>
    <col min="13" max="13" width="18.7109375" style="9" customWidth="1"/>
    <col min="14" max="14" width="22.140625" style="9" customWidth="1"/>
    <col min="15" max="15" width="26.140625" style="9" customWidth="1"/>
    <col min="16" max="16" width="19.5703125" style="9" bestFit="1" customWidth="1"/>
    <col min="17" max="17" width="20.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78" t="s">
        <v>61</v>
      </c>
      <c r="C2" s="279"/>
      <c r="D2" s="279"/>
      <c r="E2" s="279"/>
      <c r="F2" s="279"/>
      <c r="G2" s="279"/>
      <c r="H2" s="279"/>
      <c r="I2" s="279"/>
      <c r="J2" s="279"/>
      <c r="K2" s="279"/>
      <c r="L2" s="279"/>
      <c r="M2" s="279"/>
      <c r="N2" s="279"/>
      <c r="O2" s="279"/>
      <c r="P2" s="279"/>
    </row>
    <row r="4" spans="2:16" ht="26.25" x14ac:dyDescent="0.25">
      <c r="B4" s="278" t="s">
        <v>47</v>
      </c>
      <c r="C4" s="279"/>
      <c r="D4" s="279"/>
      <c r="E4" s="279"/>
      <c r="F4" s="279"/>
      <c r="G4" s="279"/>
      <c r="H4" s="279"/>
      <c r="I4" s="279"/>
      <c r="J4" s="279"/>
      <c r="K4" s="279"/>
      <c r="L4" s="279"/>
      <c r="M4" s="279"/>
      <c r="N4" s="279"/>
      <c r="O4" s="279"/>
      <c r="P4" s="279"/>
    </row>
    <row r="5" spans="2:16" ht="15.75" thickBot="1" x14ac:dyDescent="0.3"/>
    <row r="6" spans="2:16" ht="21.75" thickBot="1" x14ac:dyDescent="0.3">
      <c r="B6" s="11" t="s">
        <v>4</v>
      </c>
      <c r="C6" s="280" t="s">
        <v>114</v>
      </c>
      <c r="D6" s="280"/>
      <c r="E6" s="280"/>
      <c r="F6" s="280"/>
      <c r="G6" s="280"/>
      <c r="H6" s="280"/>
      <c r="I6" s="280"/>
      <c r="J6" s="280"/>
      <c r="K6" s="280"/>
      <c r="L6" s="280"/>
      <c r="M6" s="280"/>
      <c r="N6" s="281"/>
    </row>
    <row r="7" spans="2:16" ht="16.5" thickBot="1" x14ac:dyDescent="0.3">
      <c r="B7" s="12" t="s">
        <v>5</v>
      </c>
      <c r="C7" s="280"/>
      <c r="D7" s="280"/>
      <c r="E7" s="280"/>
      <c r="F7" s="280"/>
      <c r="G7" s="280"/>
      <c r="H7" s="280"/>
      <c r="I7" s="280"/>
      <c r="J7" s="280"/>
      <c r="K7" s="280"/>
      <c r="L7" s="280"/>
      <c r="M7" s="280"/>
      <c r="N7" s="281"/>
    </row>
    <row r="8" spans="2:16" ht="16.5" thickBot="1" x14ac:dyDescent="0.3">
      <c r="B8" s="12" t="s">
        <v>6</v>
      </c>
      <c r="C8" s="280"/>
      <c r="D8" s="280"/>
      <c r="E8" s="280"/>
      <c r="F8" s="280"/>
      <c r="G8" s="280"/>
      <c r="H8" s="280"/>
      <c r="I8" s="280"/>
      <c r="J8" s="280"/>
      <c r="K8" s="280"/>
      <c r="L8" s="280"/>
      <c r="M8" s="280"/>
      <c r="N8" s="281"/>
    </row>
    <row r="9" spans="2:16" ht="16.5" thickBot="1" x14ac:dyDescent="0.3">
      <c r="B9" s="12" t="s">
        <v>7</v>
      </c>
      <c r="C9" s="280"/>
      <c r="D9" s="280"/>
      <c r="E9" s="280"/>
      <c r="F9" s="280"/>
      <c r="G9" s="280"/>
      <c r="H9" s="280"/>
      <c r="I9" s="280"/>
      <c r="J9" s="280"/>
      <c r="K9" s="280"/>
      <c r="L9" s="280"/>
      <c r="M9" s="280"/>
      <c r="N9" s="281"/>
    </row>
    <row r="10" spans="2:16" ht="16.5" thickBot="1" x14ac:dyDescent="0.3">
      <c r="B10" s="12" t="s">
        <v>8</v>
      </c>
      <c r="C10" s="282">
        <v>31</v>
      </c>
      <c r="D10" s="282"/>
      <c r="E10" s="283"/>
      <c r="F10" s="34"/>
      <c r="G10" s="34"/>
      <c r="H10" s="34"/>
      <c r="I10" s="34"/>
      <c r="J10" s="34"/>
      <c r="K10" s="34"/>
      <c r="L10" s="34"/>
      <c r="M10" s="34"/>
      <c r="N10" s="35"/>
    </row>
    <row r="11" spans="2:16" ht="16.5" thickBot="1" x14ac:dyDescent="0.3">
      <c r="B11" s="14" t="s">
        <v>9</v>
      </c>
      <c r="C11" s="15" t="s">
        <v>113</v>
      </c>
      <c r="D11" s="16"/>
      <c r="E11" s="16"/>
      <c r="F11" s="16"/>
      <c r="G11" s="16"/>
      <c r="H11" s="16"/>
      <c r="I11" s="16"/>
      <c r="J11" s="16"/>
      <c r="K11" s="16"/>
      <c r="L11" s="16"/>
      <c r="M11" s="16"/>
      <c r="N11" s="17"/>
    </row>
    <row r="12" spans="2:16" ht="15.75" x14ac:dyDescent="0.25">
      <c r="B12" s="13"/>
      <c r="C12" s="18"/>
      <c r="D12" s="19"/>
      <c r="E12" s="19"/>
      <c r="F12" s="19"/>
      <c r="G12" s="19"/>
      <c r="H12" s="19"/>
      <c r="I12" s="94"/>
      <c r="J12" s="94"/>
      <c r="K12" s="94"/>
      <c r="L12" s="94"/>
      <c r="M12" s="94"/>
      <c r="N12" s="19"/>
    </row>
    <row r="13" spans="2:16" x14ac:dyDescent="0.25">
      <c r="I13" s="94"/>
      <c r="J13" s="94"/>
      <c r="K13" s="94"/>
      <c r="L13" s="94"/>
      <c r="M13" s="94"/>
      <c r="N13" s="95"/>
    </row>
    <row r="14" spans="2:16" ht="45.75" customHeight="1" x14ac:dyDescent="0.25">
      <c r="B14" s="284" t="s">
        <v>63</v>
      </c>
      <c r="C14" s="284"/>
      <c r="D14" s="128" t="s">
        <v>12</v>
      </c>
      <c r="E14" s="128" t="s">
        <v>13</v>
      </c>
      <c r="F14" s="128" t="s">
        <v>29</v>
      </c>
      <c r="G14" s="80"/>
      <c r="I14" s="38"/>
      <c r="J14" s="38"/>
      <c r="K14" s="38"/>
      <c r="L14" s="38"/>
      <c r="M14" s="38"/>
      <c r="N14" s="95"/>
    </row>
    <row r="15" spans="2:16" x14ac:dyDescent="0.25">
      <c r="B15" s="284"/>
      <c r="C15" s="284"/>
      <c r="D15" s="128">
        <v>31</v>
      </c>
      <c r="E15" s="36">
        <v>1428384204</v>
      </c>
      <c r="F15" s="130">
        <v>684</v>
      </c>
      <c r="G15" s="81"/>
      <c r="I15" s="39"/>
      <c r="J15" s="39"/>
      <c r="K15" s="39"/>
      <c r="L15" s="39"/>
      <c r="M15" s="39"/>
      <c r="N15" s="95"/>
    </row>
    <row r="16" spans="2:16" x14ac:dyDescent="0.25">
      <c r="B16" s="284"/>
      <c r="C16" s="284"/>
      <c r="D16" s="128"/>
      <c r="E16" s="36"/>
      <c r="F16" s="36"/>
      <c r="G16" s="81"/>
      <c r="I16" s="39"/>
      <c r="J16" s="39"/>
      <c r="K16" s="39"/>
      <c r="L16" s="39"/>
      <c r="M16" s="39"/>
      <c r="N16" s="95"/>
    </row>
    <row r="17" spans="1:14" x14ac:dyDescent="0.25">
      <c r="B17" s="284"/>
      <c r="C17" s="284"/>
      <c r="D17" s="128"/>
      <c r="E17" s="36"/>
      <c r="F17" s="36"/>
      <c r="G17" s="81"/>
      <c r="I17" s="39"/>
      <c r="J17" s="39"/>
      <c r="K17" s="39"/>
      <c r="L17" s="39"/>
      <c r="M17" s="39"/>
      <c r="N17" s="95"/>
    </row>
    <row r="18" spans="1:14" x14ac:dyDescent="0.25">
      <c r="B18" s="284"/>
      <c r="C18" s="284"/>
      <c r="D18" s="128"/>
      <c r="E18" s="37"/>
      <c r="F18" s="36"/>
      <c r="G18" s="81"/>
      <c r="H18" s="22"/>
      <c r="I18" s="39"/>
      <c r="J18" s="39"/>
      <c r="K18" s="39"/>
      <c r="L18" s="39"/>
      <c r="M18" s="39"/>
      <c r="N18" s="20"/>
    </row>
    <row r="19" spans="1:14" x14ac:dyDescent="0.25">
      <c r="B19" s="284"/>
      <c r="C19" s="284"/>
      <c r="D19" s="128"/>
      <c r="E19" s="37"/>
      <c r="F19" s="36"/>
      <c r="G19" s="81"/>
      <c r="H19" s="22"/>
      <c r="I19" s="41"/>
      <c r="J19" s="41"/>
      <c r="K19" s="41"/>
      <c r="L19" s="41"/>
      <c r="M19" s="41"/>
      <c r="N19" s="20"/>
    </row>
    <row r="20" spans="1:14" x14ac:dyDescent="0.25">
      <c r="B20" s="284"/>
      <c r="C20" s="284"/>
      <c r="D20" s="128"/>
      <c r="E20" s="37"/>
      <c r="F20" s="36"/>
      <c r="G20" s="81"/>
      <c r="H20" s="22"/>
      <c r="I20" s="94"/>
      <c r="J20" s="94"/>
      <c r="K20" s="94"/>
      <c r="L20" s="94"/>
      <c r="M20" s="94"/>
      <c r="N20" s="20"/>
    </row>
    <row r="21" spans="1:14" x14ac:dyDescent="0.25">
      <c r="B21" s="284"/>
      <c r="C21" s="284"/>
      <c r="D21" s="128"/>
      <c r="E21" s="37"/>
      <c r="F21" s="36"/>
      <c r="G21" s="81"/>
      <c r="H21" s="22"/>
      <c r="I21" s="94"/>
      <c r="J21" s="94"/>
      <c r="K21" s="94"/>
      <c r="L21" s="94"/>
      <c r="M21" s="94"/>
      <c r="N21" s="20"/>
    </row>
    <row r="22" spans="1:14" ht="15.75" thickBot="1" x14ac:dyDescent="0.3">
      <c r="B22" s="285" t="s">
        <v>14</v>
      </c>
      <c r="C22" s="286"/>
      <c r="D22" s="128">
        <v>31</v>
      </c>
      <c r="E22" s="64">
        <v>1428384204</v>
      </c>
      <c r="F22" s="130">
        <v>684</v>
      </c>
      <c r="G22" s="81"/>
      <c r="H22" s="22"/>
      <c r="I22" s="94"/>
      <c r="J22" s="94"/>
      <c r="K22" s="94"/>
      <c r="L22" s="94"/>
      <c r="M22" s="94"/>
      <c r="N22" s="20"/>
    </row>
    <row r="23" spans="1:14" ht="45.75" thickBot="1" x14ac:dyDescent="0.3">
      <c r="A23" s="43"/>
      <c r="B23" s="53" t="s">
        <v>15</v>
      </c>
      <c r="C23" s="53" t="s">
        <v>64</v>
      </c>
      <c r="E23" s="38"/>
      <c r="F23" s="38"/>
      <c r="G23" s="38"/>
      <c r="H23" s="38"/>
      <c r="I23" s="10"/>
      <c r="J23" s="10"/>
      <c r="K23" s="10"/>
      <c r="L23" s="10"/>
      <c r="M23" s="10"/>
    </row>
    <row r="24" spans="1:14" ht="15.75" thickBot="1" x14ac:dyDescent="0.3">
      <c r="A24" s="44">
        <v>1</v>
      </c>
      <c r="C24" s="46">
        <v>547</v>
      </c>
      <c r="D24" s="42"/>
      <c r="E24" s="45">
        <f>E22</f>
        <v>1428384204</v>
      </c>
      <c r="F24" s="40"/>
      <c r="G24" s="40"/>
      <c r="H24" s="40"/>
      <c r="I24" s="23"/>
      <c r="J24" s="23"/>
      <c r="K24" s="23"/>
      <c r="L24" s="23"/>
      <c r="M24" s="23"/>
    </row>
    <row r="25" spans="1:14" x14ac:dyDescent="0.25">
      <c r="A25" s="86"/>
      <c r="C25" s="87"/>
      <c r="D25" s="39"/>
      <c r="E25" s="88"/>
      <c r="F25" s="40"/>
      <c r="G25" s="40"/>
      <c r="H25" s="40"/>
      <c r="I25" s="23"/>
      <c r="J25" s="23"/>
      <c r="K25" s="23"/>
      <c r="L25" s="23"/>
      <c r="M25" s="23"/>
    </row>
    <row r="26" spans="1:14" x14ac:dyDescent="0.25">
      <c r="A26" s="86"/>
      <c r="C26" s="87"/>
      <c r="D26" s="39"/>
      <c r="E26" s="88"/>
      <c r="F26" s="40"/>
      <c r="G26" s="40"/>
      <c r="H26" s="40"/>
      <c r="I26" s="23"/>
      <c r="J26" s="23"/>
      <c r="K26" s="23"/>
      <c r="L26" s="23"/>
      <c r="M26" s="23"/>
    </row>
    <row r="27" spans="1:14" x14ac:dyDescent="0.25">
      <c r="A27" s="86"/>
      <c r="B27" s="109" t="s">
        <v>96</v>
      </c>
      <c r="C27" s="91"/>
      <c r="D27" s="91"/>
      <c r="E27" s="91"/>
      <c r="F27" s="91"/>
      <c r="G27" s="91"/>
      <c r="H27" s="91"/>
      <c r="I27" s="94"/>
      <c r="J27" s="94"/>
      <c r="K27" s="94"/>
      <c r="L27" s="94"/>
      <c r="M27" s="94"/>
      <c r="N27" s="95"/>
    </row>
    <row r="28" spans="1:14" x14ac:dyDescent="0.25">
      <c r="A28" s="86"/>
      <c r="B28" s="91"/>
      <c r="C28" s="91"/>
      <c r="D28" s="91"/>
      <c r="E28" s="91"/>
      <c r="F28" s="91"/>
      <c r="G28" s="91"/>
      <c r="H28" s="91"/>
      <c r="I28" s="94"/>
      <c r="J28" s="94"/>
      <c r="K28" s="94"/>
      <c r="L28" s="94"/>
      <c r="M28" s="94"/>
      <c r="N28" s="95"/>
    </row>
    <row r="29" spans="1:14" x14ac:dyDescent="0.25">
      <c r="A29" s="86"/>
      <c r="B29" s="112" t="s">
        <v>32</v>
      </c>
      <c r="C29" s="112" t="s">
        <v>97</v>
      </c>
      <c r="D29" s="112" t="s">
        <v>98</v>
      </c>
      <c r="E29" s="91"/>
      <c r="F29" s="91"/>
      <c r="G29" s="91"/>
      <c r="H29" s="91"/>
      <c r="I29" s="94"/>
      <c r="J29" s="94"/>
      <c r="K29" s="94"/>
      <c r="L29" s="94"/>
      <c r="M29" s="94"/>
      <c r="N29" s="95"/>
    </row>
    <row r="30" spans="1:14" x14ac:dyDescent="0.25">
      <c r="A30" s="86"/>
      <c r="B30" s="108" t="s">
        <v>99</v>
      </c>
      <c r="C30" s="150" t="s">
        <v>298</v>
      </c>
      <c r="D30" s="108"/>
      <c r="E30" s="91"/>
      <c r="F30" s="91"/>
      <c r="G30" s="91"/>
      <c r="H30" s="91"/>
      <c r="I30" s="94"/>
      <c r="J30" s="94"/>
      <c r="K30" s="94"/>
      <c r="L30" s="94"/>
      <c r="M30" s="94"/>
      <c r="N30" s="95"/>
    </row>
    <row r="31" spans="1:14" x14ac:dyDescent="0.25">
      <c r="A31" s="86"/>
      <c r="B31" s="108" t="s">
        <v>100</v>
      </c>
      <c r="C31" s="150" t="s">
        <v>298</v>
      </c>
      <c r="D31" s="108"/>
      <c r="E31" s="91"/>
      <c r="F31" s="91"/>
      <c r="G31" s="91"/>
      <c r="H31" s="91"/>
      <c r="I31" s="94"/>
      <c r="J31" s="94"/>
      <c r="K31" s="94"/>
      <c r="L31" s="94"/>
      <c r="M31" s="94"/>
      <c r="N31" s="95"/>
    </row>
    <row r="32" spans="1:14" x14ac:dyDescent="0.25">
      <c r="A32" s="86"/>
      <c r="B32" s="108" t="s">
        <v>101</v>
      </c>
      <c r="C32" s="150" t="s">
        <v>298</v>
      </c>
      <c r="D32" s="108"/>
      <c r="E32" s="91"/>
      <c r="F32" s="91"/>
      <c r="G32" s="91"/>
      <c r="H32" s="91"/>
      <c r="I32" s="94"/>
      <c r="J32" s="94"/>
      <c r="K32" s="94"/>
      <c r="L32" s="94"/>
      <c r="M32" s="94"/>
      <c r="N32" s="95"/>
    </row>
    <row r="33" spans="1:17" x14ac:dyDescent="0.25">
      <c r="A33" s="86"/>
      <c r="B33" s="108" t="s">
        <v>102</v>
      </c>
      <c r="C33" s="150" t="s">
        <v>298</v>
      </c>
      <c r="D33" s="150"/>
      <c r="E33" s="91"/>
      <c r="F33" s="91"/>
      <c r="G33" s="91"/>
      <c r="H33" s="91"/>
      <c r="I33" s="94"/>
      <c r="J33" s="94"/>
      <c r="K33" s="94"/>
      <c r="L33" s="94"/>
      <c r="M33" s="94"/>
      <c r="N33" s="95"/>
    </row>
    <row r="34" spans="1:17" x14ac:dyDescent="0.25">
      <c r="A34" s="86"/>
      <c r="B34" s="91"/>
      <c r="C34" s="91"/>
      <c r="D34" s="91"/>
      <c r="E34" s="91"/>
      <c r="F34" s="91"/>
      <c r="G34" s="91"/>
      <c r="H34" s="91"/>
      <c r="I34" s="94"/>
      <c r="J34" s="94"/>
      <c r="K34" s="94"/>
      <c r="L34" s="94"/>
      <c r="M34" s="94"/>
      <c r="N34" s="95"/>
    </row>
    <row r="35" spans="1:17" x14ac:dyDescent="0.25">
      <c r="A35" s="86"/>
      <c r="B35" s="91"/>
      <c r="C35" s="91"/>
      <c r="D35" s="91"/>
      <c r="E35" s="91"/>
      <c r="F35" s="91"/>
      <c r="G35" s="91"/>
      <c r="H35" s="91"/>
      <c r="I35" s="94"/>
      <c r="J35" s="94"/>
      <c r="K35" s="94"/>
      <c r="L35" s="94"/>
      <c r="M35" s="94"/>
      <c r="N35" s="95"/>
    </row>
    <row r="36" spans="1:17" x14ac:dyDescent="0.25">
      <c r="A36" s="86"/>
      <c r="B36" s="109" t="s">
        <v>103</v>
      </c>
      <c r="C36" s="91"/>
      <c r="D36" s="91"/>
      <c r="E36" s="91"/>
      <c r="F36" s="91"/>
      <c r="G36" s="91"/>
      <c r="H36" s="91"/>
      <c r="I36" s="94"/>
      <c r="J36" s="94"/>
      <c r="K36" s="94"/>
      <c r="L36" s="94"/>
      <c r="M36" s="94"/>
      <c r="N36" s="95"/>
    </row>
    <row r="37" spans="1:17" x14ac:dyDescent="0.25">
      <c r="A37" s="86"/>
      <c r="B37" s="91"/>
      <c r="C37" s="91"/>
      <c r="D37" s="91"/>
      <c r="E37" s="91"/>
      <c r="F37" s="91"/>
      <c r="G37" s="91"/>
      <c r="H37" s="91"/>
      <c r="I37" s="94"/>
      <c r="J37" s="94"/>
      <c r="K37" s="94"/>
      <c r="L37" s="94"/>
      <c r="M37" s="94"/>
      <c r="N37" s="95"/>
    </row>
    <row r="38" spans="1:17" x14ac:dyDescent="0.25">
      <c r="A38" s="86"/>
      <c r="B38" s="91"/>
      <c r="C38" s="91"/>
      <c r="D38" s="91"/>
      <c r="E38" s="91"/>
      <c r="F38" s="91"/>
      <c r="G38" s="91"/>
      <c r="H38" s="91"/>
      <c r="I38" s="94"/>
      <c r="J38" s="94"/>
      <c r="K38" s="94"/>
      <c r="L38" s="94"/>
      <c r="M38" s="94"/>
      <c r="N38" s="95"/>
    </row>
    <row r="39" spans="1:17" x14ac:dyDescent="0.25">
      <c r="A39" s="86"/>
      <c r="B39" s="112" t="s">
        <v>32</v>
      </c>
      <c r="C39" s="112" t="s">
        <v>56</v>
      </c>
      <c r="D39" s="111" t="s">
        <v>50</v>
      </c>
      <c r="E39" s="111" t="s">
        <v>16</v>
      </c>
      <c r="F39" s="91"/>
      <c r="G39" s="91"/>
      <c r="H39" s="91"/>
      <c r="I39" s="94"/>
      <c r="J39" s="94"/>
      <c r="K39" s="94"/>
      <c r="L39" s="94"/>
      <c r="M39" s="94"/>
      <c r="N39" s="95"/>
    </row>
    <row r="40" spans="1:17" ht="28.5" x14ac:dyDescent="0.25">
      <c r="A40" s="86"/>
      <c r="B40" s="92" t="s">
        <v>104</v>
      </c>
      <c r="C40" s="93">
        <v>40</v>
      </c>
      <c r="D40" s="127">
        <v>20</v>
      </c>
      <c r="E40" s="287">
        <f>+D40+D41</f>
        <v>30</v>
      </c>
      <c r="F40" s="91"/>
      <c r="G40" s="91"/>
      <c r="H40" s="91"/>
      <c r="I40" s="94"/>
      <c r="J40" s="94"/>
      <c r="K40" s="94"/>
      <c r="L40" s="94"/>
      <c r="M40" s="94"/>
      <c r="N40" s="95"/>
    </row>
    <row r="41" spans="1:17" ht="42.75" x14ac:dyDescent="0.25">
      <c r="A41" s="86"/>
      <c r="B41" s="92" t="s">
        <v>105</v>
      </c>
      <c r="C41" s="93">
        <v>60</v>
      </c>
      <c r="D41" s="127">
        <v>10</v>
      </c>
      <c r="E41" s="288"/>
      <c r="F41" s="91"/>
      <c r="G41" s="91"/>
      <c r="H41" s="91"/>
      <c r="I41" s="94"/>
      <c r="J41" s="94"/>
      <c r="K41" s="94"/>
      <c r="L41" s="94"/>
      <c r="M41" s="94"/>
      <c r="N41" s="95"/>
    </row>
    <row r="42" spans="1:17" x14ac:dyDescent="0.25">
      <c r="A42" s="86"/>
      <c r="C42" s="87"/>
      <c r="D42" s="39"/>
      <c r="E42" s="88"/>
      <c r="F42" s="40"/>
      <c r="G42" s="40"/>
      <c r="H42" s="40"/>
      <c r="I42" s="23"/>
      <c r="J42" s="23"/>
      <c r="K42" s="23"/>
      <c r="L42" s="23"/>
      <c r="M42" s="23"/>
    </row>
    <row r="43" spans="1:17" x14ac:dyDescent="0.25">
      <c r="A43" s="86"/>
      <c r="C43" s="87"/>
      <c r="D43" s="39"/>
      <c r="E43" s="88"/>
      <c r="F43" s="40"/>
      <c r="G43" s="40"/>
      <c r="H43" s="40"/>
      <c r="I43" s="23"/>
      <c r="J43" s="23"/>
      <c r="K43" s="23"/>
      <c r="L43" s="23"/>
      <c r="M43" s="23"/>
    </row>
    <row r="44" spans="1:17" ht="24" customHeight="1" x14ac:dyDescent="0.25">
      <c r="A44" s="86"/>
      <c r="C44" s="87"/>
      <c r="D44" s="39"/>
      <c r="E44" s="88"/>
      <c r="F44" s="40"/>
      <c r="G44" s="40"/>
      <c r="H44" s="40"/>
      <c r="I44" s="23"/>
      <c r="J44" s="23"/>
      <c r="K44" s="23"/>
      <c r="L44" s="23"/>
      <c r="M44" s="289" t="s">
        <v>34</v>
      </c>
      <c r="N44" s="289"/>
    </row>
    <row r="45" spans="1:17" ht="27.75" customHeight="1" thickBot="1" x14ac:dyDescent="0.3">
      <c r="M45" s="290"/>
      <c r="N45" s="290"/>
    </row>
    <row r="46" spans="1:17" x14ac:dyDescent="0.25">
      <c r="B46" s="109" t="s">
        <v>111</v>
      </c>
      <c r="M46" s="65"/>
      <c r="N46" s="65"/>
    </row>
    <row r="47" spans="1:17" ht="15.75" thickBot="1" x14ac:dyDescent="0.3">
      <c r="M47" s="65"/>
      <c r="N47" s="65"/>
    </row>
    <row r="48" spans="1:17" s="94" customFormat="1" ht="109.5" customHeight="1" x14ac:dyDescent="0.25">
      <c r="B48" s="105" t="s">
        <v>106</v>
      </c>
      <c r="C48" s="105" t="s">
        <v>107</v>
      </c>
      <c r="D48" s="105" t="s">
        <v>108</v>
      </c>
      <c r="E48" s="105" t="s">
        <v>44</v>
      </c>
      <c r="F48" s="105" t="s">
        <v>22</v>
      </c>
      <c r="G48" s="105" t="s">
        <v>65</v>
      </c>
      <c r="H48" s="105" t="s">
        <v>17</v>
      </c>
      <c r="I48" s="105" t="s">
        <v>10</v>
      </c>
      <c r="J48" s="105" t="s">
        <v>30</v>
      </c>
      <c r="K48" s="105" t="s">
        <v>59</v>
      </c>
      <c r="L48" s="105" t="s">
        <v>20</v>
      </c>
      <c r="M48" s="90" t="s">
        <v>26</v>
      </c>
      <c r="N48" s="105" t="s">
        <v>109</v>
      </c>
      <c r="O48" s="105" t="s">
        <v>35</v>
      </c>
      <c r="P48" s="106" t="s">
        <v>11</v>
      </c>
      <c r="Q48" s="106" t="s">
        <v>19</v>
      </c>
    </row>
    <row r="49" spans="1:26" s="100" customFormat="1" x14ac:dyDescent="0.25">
      <c r="A49" s="47">
        <v>1</v>
      </c>
      <c r="B49" s="151" t="s">
        <v>116</v>
      </c>
      <c r="C49" s="146" t="s">
        <v>117</v>
      </c>
      <c r="D49" s="151" t="s">
        <v>115</v>
      </c>
      <c r="E49" s="152" t="s">
        <v>118</v>
      </c>
      <c r="F49" s="146" t="s">
        <v>23</v>
      </c>
      <c r="G49" s="153" t="s">
        <v>119</v>
      </c>
      <c r="H49" s="154">
        <v>41306</v>
      </c>
      <c r="I49" s="155">
        <v>41639</v>
      </c>
      <c r="J49" s="155" t="s">
        <v>98</v>
      </c>
      <c r="K49" s="156">
        <v>11</v>
      </c>
      <c r="L49" s="156">
        <v>0</v>
      </c>
      <c r="M49" s="157">
        <v>513</v>
      </c>
      <c r="N49" s="157" t="s">
        <v>119</v>
      </c>
      <c r="O49" s="158">
        <v>238342272</v>
      </c>
      <c r="P49" s="158">
        <v>22</v>
      </c>
      <c r="Q49" s="159" t="s">
        <v>317</v>
      </c>
      <c r="R49" s="99"/>
      <c r="S49" s="99"/>
      <c r="T49" s="99"/>
      <c r="U49" s="99"/>
      <c r="V49" s="99"/>
      <c r="W49" s="99"/>
      <c r="X49" s="99"/>
      <c r="Y49" s="99"/>
      <c r="Z49" s="99"/>
    </row>
    <row r="50" spans="1:26" s="100" customFormat="1" x14ac:dyDescent="0.25">
      <c r="A50" s="47">
        <f t="shared" ref="A50:A56" si="0">+A49+1</f>
        <v>2</v>
      </c>
      <c r="B50" s="151" t="s">
        <v>116</v>
      </c>
      <c r="C50" s="146" t="s">
        <v>117</v>
      </c>
      <c r="D50" s="151" t="s">
        <v>115</v>
      </c>
      <c r="E50" s="152" t="s">
        <v>121</v>
      </c>
      <c r="F50" s="146" t="s">
        <v>23</v>
      </c>
      <c r="G50" s="160" t="s">
        <v>119</v>
      </c>
      <c r="H50" s="154">
        <v>40550</v>
      </c>
      <c r="I50" s="155">
        <v>40907</v>
      </c>
      <c r="J50" s="155" t="s">
        <v>98</v>
      </c>
      <c r="K50" s="156">
        <v>11</v>
      </c>
      <c r="L50" s="156">
        <v>0</v>
      </c>
      <c r="M50" s="157">
        <v>200</v>
      </c>
      <c r="N50" s="157" t="s">
        <v>119</v>
      </c>
      <c r="O50" s="158">
        <v>43248000</v>
      </c>
      <c r="P50" s="158">
        <v>22</v>
      </c>
      <c r="Q50" s="159" t="s">
        <v>317</v>
      </c>
      <c r="R50" s="99"/>
      <c r="S50" s="99"/>
      <c r="T50" s="99"/>
      <c r="U50" s="99"/>
      <c r="V50" s="99"/>
      <c r="W50" s="99"/>
      <c r="X50" s="99"/>
      <c r="Y50" s="99"/>
      <c r="Z50" s="99"/>
    </row>
    <row r="51" spans="1:26" s="100" customFormat="1" x14ac:dyDescent="0.25">
      <c r="A51" s="47">
        <f t="shared" si="0"/>
        <v>3</v>
      </c>
      <c r="B51" s="151" t="s">
        <v>116</v>
      </c>
      <c r="C51" s="146" t="s">
        <v>117</v>
      </c>
      <c r="D51" s="151" t="s">
        <v>115</v>
      </c>
      <c r="E51" s="154" t="s">
        <v>120</v>
      </c>
      <c r="F51" s="146" t="s">
        <v>23</v>
      </c>
      <c r="G51" s="160" t="s">
        <v>119</v>
      </c>
      <c r="H51" s="154">
        <v>40191</v>
      </c>
      <c r="I51" s="155">
        <v>40543</v>
      </c>
      <c r="J51" s="155" t="s">
        <v>98</v>
      </c>
      <c r="K51" s="156">
        <v>11</v>
      </c>
      <c r="L51" s="156">
        <v>0</v>
      </c>
      <c r="M51" s="157">
        <v>200</v>
      </c>
      <c r="N51" s="157" t="s">
        <v>119</v>
      </c>
      <c r="O51" s="158">
        <v>42000000</v>
      </c>
      <c r="P51" s="158">
        <v>22</v>
      </c>
      <c r="Q51" s="159" t="s">
        <v>317</v>
      </c>
      <c r="R51" s="99"/>
      <c r="S51" s="99"/>
      <c r="T51" s="99"/>
      <c r="U51" s="99"/>
      <c r="V51" s="99"/>
      <c r="W51" s="99"/>
      <c r="X51" s="99"/>
      <c r="Y51" s="99"/>
      <c r="Z51" s="99"/>
    </row>
    <row r="52" spans="1:26" s="100" customFormat="1" x14ac:dyDescent="0.25">
      <c r="A52" s="47">
        <f t="shared" si="0"/>
        <v>4</v>
      </c>
      <c r="B52" s="151"/>
      <c r="C52" s="146"/>
      <c r="D52" s="151"/>
      <c r="E52" s="152"/>
      <c r="F52" s="160"/>
      <c r="G52" s="160"/>
      <c r="H52" s="160"/>
      <c r="I52" s="155"/>
      <c r="J52" s="155"/>
      <c r="K52" s="155"/>
      <c r="L52" s="155"/>
      <c r="M52" s="157"/>
      <c r="N52" s="157"/>
      <c r="O52" s="158"/>
      <c r="P52" s="158"/>
      <c r="Q52" s="159"/>
      <c r="R52" s="99"/>
      <c r="S52" s="99"/>
      <c r="T52" s="99"/>
      <c r="U52" s="99"/>
      <c r="V52" s="99"/>
      <c r="W52" s="99"/>
      <c r="X52" s="99"/>
      <c r="Y52" s="99"/>
      <c r="Z52" s="99"/>
    </row>
    <row r="53" spans="1:26" s="100" customFormat="1" x14ac:dyDescent="0.25">
      <c r="A53" s="47">
        <f t="shared" si="0"/>
        <v>5</v>
      </c>
      <c r="B53" s="151"/>
      <c r="C53" s="146"/>
      <c r="D53" s="151"/>
      <c r="E53" s="152"/>
      <c r="F53" s="160"/>
      <c r="G53" s="160"/>
      <c r="H53" s="160"/>
      <c r="I53" s="155"/>
      <c r="J53" s="155"/>
      <c r="K53" s="155"/>
      <c r="L53" s="155"/>
      <c r="M53" s="157"/>
      <c r="N53" s="157"/>
      <c r="O53" s="158"/>
      <c r="P53" s="158"/>
      <c r="Q53" s="159"/>
      <c r="R53" s="99"/>
      <c r="S53" s="99"/>
      <c r="T53" s="99"/>
      <c r="U53" s="99"/>
      <c r="V53" s="99"/>
      <c r="W53" s="99"/>
      <c r="X53" s="99"/>
      <c r="Y53" s="99"/>
      <c r="Z53" s="99"/>
    </row>
    <row r="54" spans="1:26" s="100" customFormat="1" x14ac:dyDescent="0.25">
      <c r="A54" s="47">
        <f t="shared" si="0"/>
        <v>6</v>
      </c>
      <c r="B54" s="101"/>
      <c r="C54" s="102"/>
      <c r="D54" s="101"/>
      <c r="E54" s="96"/>
      <c r="F54" s="97"/>
      <c r="G54" s="97"/>
      <c r="H54" s="97"/>
      <c r="I54" s="98"/>
      <c r="J54" s="98"/>
      <c r="K54" s="98"/>
      <c r="L54" s="98"/>
      <c r="M54" s="89"/>
      <c r="N54" s="89"/>
      <c r="O54" s="27"/>
      <c r="P54" s="27"/>
      <c r="Q54" s="115"/>
      <c r="R54" s="99"/>
      <c r="S54" s="99"/>
      <c r="T54" s="99"/>
      <c r="U54" s="99"/>
      <c r="V54" s="99"/>
      <c r="W54" s="99"/>
      <c r="X54" s="99"/>
      <c r="Y54" s="99"/>
      <c r="Z54" s="99"/>
    </row>
    <row r="55" spans="1:26" s="100" customFormat="1" x14ac:dyDescent="0.25">
      <c r="A55" s="47">
        <f t="shared" si="0"/>
        <v>7</v>
      </c>
      <c r="B55" s="101"/>
      <c r="C55" s="102"/>
      <c r="D55" s="101"/>
      <c r="E55" s="96"/>
      <c r="F55" s="97"/>
      <c r="G55" s="97"/>
      <c r="H55" s="97"/>
      <c r="I55" s="98"/>
      <c r="J55" s="98"/>
      <c r="K55" s="98"/>
      <c r="L55" s="98"/>
      <c r="M55" s="89"/>
      <c r="N55" s="89"/>
      <c r="O55" s="27"/>
      <c r="P55" s="27"/>
      <c r="Q55" s="115"/>
      <c r="R55" s="99"/>
      <c r="S55" s="99"/>
      <c r="T55" s="99"/>
      <c r="U55" s="99"/>
      <c r="V55" s="99"/>
      <c r="W55" s="99"/>
      <c r="X55" s="99"/>
      <c r="Y55" s="99"/>
      <c r="Z55" s="99"/>
    </row>
    <row r="56" spans="1:26" s="100" customFormat="1" x14ac:dyDescent="0.25">
      <c r="A56" s="47">
        <f t="shared" si="0"/>
        <v>8</v>
      </c>
      <c r="B56" s="101"/>
      <c r="C56" s="102"/>
      <c r="D56" s="101"/>
      <c r="E56" s="96"/>
      <c r="F56" s="97"/>
      <c r="G56" s="97"/>
      <c r="H56" s="97"/>
      <c r="I56" s="98"/>
      <c r="J56" s="98"/>
      <c r="K56" s="98"/>
      <c r="L56" s="98"/>
      <c r="M56" s="89"/>
      <c r="N56" s="89"/>
      <c r="O56" s="27"/>
      <c r="P56" s="27"/>
      <c r="Q56" s="115"/>
      <c r="R56" s="99"/>
      <c r="S56" s="99"/>
      <c r="T56" s="99"/>
      <c r="U56" s="99"/>
      <c r="V56" s="99"/>
      <c r="W56" s="99"/>
      <c r="X56" s="99"/>
      <c r="Y56" s="99"/>
      <c r="Z56" s="99"/>
    </row>
    <row r="57" spans="1:26" s="100" customFormat="1" x14ac:dyDescent="0.25">
      <c r="A57" s="47"/>
      <c r="B57" s="118" t="s">
        <v>16</v>
      </c>
      <c r="C57" s="102"/>
      <c r="D57" s="101"/>
      <c r="E57" s="96"/>
      <c r="F57" s="97"/>
      <c r="G57" s="97"/>
      <c r="H57" s="97"/>
      <c r="I57" s="98"/>
      <c r="J57" s="98"/>
      <c r="K57" s="103">
        <f>SUM(K49:K56)</f>
        <v>33</v>
      </c>
      <c r="L57" s="103">
        <f>SUM(L49:L56)</f>
        <v>0</v>
      </c>
      <c r="M57" s="113">
        <f>SUM(M49:M56)</f>
        <v>913</v>
      </c>
      <c r="N57" s="103">
        <f>SUM(N49:N56)</f>
        <v>0</v>
      </c>
      <c r="O57" s="27"/>
      <c r="P57" s="27"/>
      <c r="Q57" s="116"/>
    </row>
    <row r="58" spans="1:26" s="30" customFormat="1" x14ac:dyDescent="0.25">
      <c r="E58" s="31"/>
    </row>
    <row r="59" spans="1:26" s="30" customFormat="1" x14ac:dyDescent="0.25">
      <c r="B59" s="275" t="s">
        <v>28</v>
      </c>
      <c r="C59" s="275" t="s">
        <v>27</v>
      </c>
      <c r="D59" s="277" t="s">
        <v>33</v>
      </c>
      <c r="E59" s="277"/>
    </row>
    <row r="60" spans="1:26" s="30" customFormat="1" x14ac:dyDescent="0.25">
      <c r="B60" s="276"/>
      <c r="C60" s="276"/>
      <c r="D60" s="129" t="s">
        <v>23</v>
      </c>
      <c r="E60" s="62" t="s">
        <v>24</v>
      </c>
    </row>
    <row r="61" spans="1:26" s="30" customFormat="1" ht="30.6" customHeight="1" x14ac:dyDescent="0.25">
      <c r="B61" s="59" t="s">
        <v>21</v>
      </c>
      <c r="C61" s="60">
        <f>+K57</f>
        <v>33</v>
      </c>
      <c r="D61" s="57" t="s">
        <v>298</v>
      </c>
      <c r="E61" s="58"/>
      <c r="F61" s="32"/>
      <c r="G61" s="32"/>
      <c r="H61" s="32"/>
      <c r="I61" s="32"/>
      <c r="J61" s="32"/>
      <c r="K61" s="32"/>
      <c r="L61" s="32"/>
      <c r="M61" s="32"/>
    </row>
    <row r="62" spans="1:26" s="30" customFormat="1" ht="30" customHeight="1" x14ac:dyDescent="0.25">
      <c r="B62" s="59" t="s">
        <v>25</v>
      </c>
      <c r="C62" s="60">
        <f>+M57</f>
        <v>913</v>
      </c>
      <c r="D62" s="57" t="s">
        <v>298</v>
      </c>
      <c r="E62" s="58"/>
    </row>
    <row r="63" spans="1:26" s="30" customFormat="1" x14ac:dyDescent="0.25">
      <c r="B63" s="33"/>
      <c r="C63" s="294"/>
      <c r="D63" s="294"/>
      <c r="E63" s="294"/>
      <c r="F63" s="294"/>
      <c r="G63" s="294"/>
      <c r="H63" s="294"/>
      <c r="I63" s="294"/>
      <c r="J63" s="294"/>
      <c r="K63" s="294"/>
      <c r="L63" s="294"/>
      <c r="M63" s="294"/>
      <c r="N63" s="294"/>
    </row>
    <row r="64" spans="1:26" ht="28.15" customHeight="1" thickBot="1" x14ac:dyDescent="0.3"/>
    <row r="65" spans="2:17" ht="27" thickBot="1" x14ac:dyDescent="0.3">
      <c r="B65" s="295" t="s">
        <v>66</v>
      </c>
      <c r="C65" s="295"/>
      <c r="D65" s="295"/>
      <c r="E65" s="295"/>
      <c r="F65" s="295"/>
      <c r="G65" s="295"/>
      <c r="H65" s="295"/>
      <c r="I65" s="295"/>
      <c r="J65" s="295"/>
      <c r="K65" s="295"/>
      <c r="L65" s="295"/>
      <c r="M65" s="295"/>
      <c r="N65" s="295"/>
    </row>
    <row r="68" spans="2:17" ht="109.5" customHeight="1" x14ac:dyDescent="0.25">
      <c r="B68" s="107" t="s">
        <v>110</v>
      </c>
      <c r="C68" s="68" t="s">
        <v>2</v>
      </c>
      <c r="D68" s="68" t="s">
        <v>68</v>
      </c>
      <c r="E68" s="68" t="s">
        <v>67</v>
      </c>
      <c r="F68" s="68" t="s">
        <v>69</v>
      </c>
      <c r="G68" s="68" t="s">
        <v>70</v>
      </c>
      <c r="H68" s="68" t="s">
        <v>71</v>
      </c>
      <c r="I68" s="68" t="s">
        <v>72</v>
      </c>
      <c r="J68" s="68" t="s">
        <v>73</v>
      </c>
      <c r="K68" s="68" t="s">
        <v>74</v>
      </c>
      <c r="L68" s="68" t="s">
        <v>75</v>
      </c>
      <c r="M68" s="83" t="s">
        <v>76</v>
      </c>
      <c r="N68" s="83" t="s">
        <v>77</v>
      </c>
      <c r="O68" s="291" t="s">
        <v>3</v>
      </c>
      <c r="P68" s="293"/>
      <c r="Q68" s="68" t="s">
        <v>18</v>
      </c>
    </row>
    <row r="69" spans="2:17" ht="80.25" customHeight="1" x14ac:dyDescent="0.25">
      <c r="B69" s="3" t="s">
        <v>122</v>
      </c>
      <c r="C69" s="3" t="s">
        <v>123</v>
      </c>
      <c r="D69" s="85" t="s">
        <v>124</v>
      </c>
      <c r="E69" s="5">
        <v>800</v>
      </c>
      <c r="F69" s="4" t="s">
        <v>119</v>
      </c>
      <c r="G69" s="4" t="s">
        <v>119</v>
      </c>
      <c r="H69" s="4" t="s">
        <v>119</v>
      </c>
      <c r="I69" s="84" t="s">
        <v>97</v>
      </c>
      <c r="J69" s="84" t="s">
        <v>97</v>
      </c>
      <c r="K69" s="108" t="s">
        <v>97</v>
      </c>
      <c r="L69" s="108" t="s">
        <v>97</v>
      </c>
      <c r="M69" s="108" t="s">
        <v>97</v>
      </c>
      <c r="N69" s="108" t="s">
        <v>97</v>
      </c>
      <c r="O69" s="296"/>
      <c r="P69" s="297"/>
      <c r="Q69" s="108" t="s">
        <v>97</v>
      </c>
    </row>
    <row r="70" spans="2:17" x14ac:dyDescent="0.25">
      <c r="B70" s="3"/>
      <c r="C70" s="3"/>
      <c r="D70" s="5"/>
      <c r="E70" s="5"/>
      <c r="F70" s="4"/>
      <c r="G70" s="4"/>
      <c r="H70" s="4"/>
      <c r="I70" s="84"/>
      <c r="J70" s="84"/>
      <c r="K70" s="108"/>
      <c r="L70" s="108"/>
      <c r="M70" s="108"/>
      <c r="N70" s="108"/>
      <c r="O70" s="296"/>
      <c r="P70" s="297"/>
      <c r="Q70" s="108"/>
    </row>
    <row r="71" spans="2:17" x14ac:dyDescent="0.25">
      <c r="B71" s="3"/>
      <c r="C71" s="3"/>
      <c r="D71" s="5"/>
      <c r="E71" s="5"/>
      <c r="F71" s="4"/>
      <c r="G71" s="4"/>
      <c r="H71" s="4"/>
      <c r="I71" s="84"/>
      <c r="J71" s="84"/>
      <c r="K71" s="108"/>
      <c r="L71" s="108"/>
      <c r="M71" s="108"/>
      <c r="N71" s="108"/>
      <c r="O71" s="296"/>
      <c r="P71" s="297"/>
      <c r="Q71" s="108"/>
    </row>
    <row r="72" spans="2:17" x14ac:dyDescent="0.25">
      <c r="B72" s="3"/>
      <c r="C72" s="3"/>
      <c r="D72" s="5"/>
      <c r="E72" s="5"/>
      <c r="F72" s="4"/>
      <c r="G72" s="4"/>
      <c r="H72" s="4"/>
      <c r="I72" s="84"/>
      <c r="J72" s="84"/>
      <c r="K72" s="108"/>
      <c r="L72" s="108"/>
      <c r="M72" s="108"/>
      <c r="N72" s="108"/>
      <c r="O72" s="296"/>
      <c r="P72" s="297"/>
      <c r="Q72" s="108"/>
    </row>
    <row r="73" spans="2:17" x14ac:dyDescent="0.25">
      <c r="B73" s="3"/>
      <c r="C73" s="3"/>
      <c r="D73" s="5"/>
      <c r="E73" s="5"/>
      <c r="F73" s="4"/>
      <c r="G73" s="4"/>
      <c r="H73" s="4"/>
      <c r="I73" s="84"/>
      <c r="J73" s="84"/>
      <c r="K73" s="108"/>
      <c r="L73" s="108"/>
      <c r="M73" s="108"/>
      <c r="N73" s="108"/>
      <c r="O73" s="296"/>
      <c r="P73" s="297"/>
      <c r="Q73" s="108"/>
    </row>
    <row r="74" spans="2:17" x14ac:dyDescent="0.25">
      <c r="B74" s="3"/>
      <c r="C74" s="3"/>
      <c r="D74" s="5"/>
      <c r="E74" s="5"/>
      <c r="F74" s="4"/>
      <c r="G74" s="4"/>
      <c r="H74" s="4"/>
      <c r="I74" s="84"/>
      <c r="J74" s="84"/>
      <c r="K74" s="108"/>
      <c r="L74" s="108"/>
      <c r="M74" s="108"/>
      <c r="N74" s="108"/>
      <c r="O74" s="296"/>
      <c r="P74" s="297"/>
      <c r="Q74" s="108"/>
    </row>
    <row r="75" spans="2:17" x14ac:dyDescent="0.25">
      <c r="B75" s="108"/>
      <c r="C75" s="108"/>
      <c r="D75" s="108"/>
      <c r="E75" s="108"/>
      <c r="F75" s="108"/>
      <c r="G75" s="108"/>
      <c r="H75" s="108"/>
      <c r="I75" s="108"/>
      <c r="J75" s="108"/>
      <c r="K75" s="108"/>
      <c r="L75" s="108"/>
      <c r="M75" s="108"/>
      <c r="N75" s="108"/>
      <c r="O75" s="296"/>
      <c r="P75" s="297"/>
      <c r="Q75" s="108"/>
    </row>
    <row r="76" spans="2:17" x14ac:dyDescent="0.25">
      <c r="B76" s="9" t="s">
        <v>1</v>
      </c>
    </row>
    <row r="77" spans="2:17" x14ac:dyDescent="0.25">
      <c r="B77" s="9" t="s">
        <v>36</v>
      </c>
    </row>
    <row r="78" spans="2:17" x14ac:dyDescent="0.25">
      <c r="B78" s="9" t="s">
        <v>60</v>
      </c>
    </row>
    <row r="80" spans="2:17" ht="15.75" thickBot="1" x14ac:dyDescent="0.3"/>
    <row r="81" spans="2:17" ht="27" thickBot="1" x14ac:dyDescent="0.3">
      <c r="B81" s="298" t="s">
        <v>37</v>
      </c>
      <c r="C81" s="299"/>
      <c r="D81" s="299"/>
      <c r="E81" s="299"/>
      <c r="F81" s="299"/>
      <c r="G81" s="299"/>
      <c r="H81" s="299"/>
      <c r="I81" s="299"/>
      <c r="J81" s="299"/>
      <c r="K81" s="299"/>
      <c r="L81" s="299"/>
      <c r="M81" s="299"/>
      <c r="N81" s="300"/>
    </row>
    <row r="87" spans="2:17" ht="76.5" customHeight="1" x14ac:dyDescent="0.25">
      <c r="B87" s="107" t="s">
        <v>0</v>
      </c>
      <c r="C87" s="107" t="s">
        <v>38</v>
      </c>
      <c r="D87" s="107" t="s">
        <v>39</v>
      </c>
      <c r="E87" s="107" t="s">
        <v>78</v>
      </c>
      <c r="F87" s="107" t="s">
        <v>80</v>
      </c>
      <c r="G87" s="107" t="s">
        <v>81</v>
      </c>
      <c r="H87" s="107" t="s">
        <v>82</v>
      </c>
      <c r="I87" s="107" t="s">
        <v>79</v>
      </c>
      <c r="J87" s="291" t="s">
        <v>83</v>
      </c>
      <c r="K87" s="292"/>
      <c r="L87" s="293"/>
      <c r="M87" s="107" t="s">
        <v>87</v>
      </c>
      <c r="N87" s="107" t="s">
        <v>40</v>
      </c>
      <c r="O87" s="107" t="s">
        <v>41</v>
      </c>
      <c r="P87" s="291" t="s">
        <v>3</v>
      </c>
      <c r="Q87" s="293"/>
    </row>
    <row r="88" spans="2:17" ht="60.75" customHeight="1" x14ac:dyDescent="0.25">
      <c r="B88" s="119"/>
      <c r="C88" s="119"/>
      <c r="D88" s="3"/>
      <c r="E88" s="3"/>
      <c r="F88" s="3"/>
      <c r="G88" s="3"/>
      <c r="H88" s="3"/>
      <c r="I88" s="5"/>
      <c r="J88" s="1" t="s">
        <v>84</v>
      </c>
      <c r="K88" s="85" t="s">
        <v>85</v>
      </c>
      <c r="L88" s="84" t="s">
        <v>86</v>
      </c>
      <c r="M88" s="108"/>
      <c r="N88" s="108"/>
      <c r="O88" s="108"/>
      <c r="P88" s="301"/>
      <c r="Q88" s="301"/>
    </row>
    <row r="89" spans="2:17" s="30" customFormat="1" ht="60.75" customHeight="1" x14ac:dyDescent="0.25">
      <c r="B89" s="85" t="s">
        <v>42</v>
      </c>
      <c r="C89" s="134" t="s">
        <v>125</v>
      </c>
      <c r="D89" s="84" t="s">
        <v>212</v>
      </c>
      <c r="E89" s="84">
        <v>26987304</v>
      </c>
      <c r="F89" s="84" t="s">
        <v>127</v>
      </c>
      <c r="G89" s="84" t="s">
        <v>214</v>
      </c>
      <c r="H89" s="84" t="s">
        <v>215</v>
      </c>
      <c r="I89" s="5" t="s">
        <v>213</v>
      </c>
      <c r="J89" s="85" t="s">
        <v>319</v>
      </c>
      <c r="K89" s="85" t="s">
        <v>320</v>
      </c>
      <c r="L89" s="84" t="s">
        <v>321</v>
      </c>
      <c r="M89" s="57" t="s">
        <v>97</v>
      </c>
      <c r="N89" s="57" t="s">
        <v>97</v>
      </c>
      <c r="O89" s="57" t="s">
        <v>97</v>
      </c>
      <c r="P89" s="302" t="s">
        <v>317</v>
      </c>
      <c r="Q89" s="303"/>
    </row>
    <row r="90" spans="2:17" s="30" customFormat="1" ht="60.75" customHeight="1" x14ac:dyDescent="0.25">
      <c r="B90" s="85" t="s">
        <v>42</v>
      </c>
      <c r="C90" s="134" t="s">
        <v>125</v>
      </c>
      <c r="D90" s="84" t="s">
        <v>126</v>
      </c>
      <c r="E90" s="84">
        <v>40939636</v>
      </c>
      <c r="F90" s="84" t="s">
        <v>127</v>
      </c>
      <c r="G90" s="84" t="s">
        <v>128</v>
      </c>
      <c r="H90" s="84" t="s">
        <v>129</v>
      </c>
      <c r="I90" s="5" t="s">
        <v>130</v>
      </c>
      <c r="J90" s="144" t="s">
        <v>322</v>
      </c>
      <c r="K90" s="134" t="s">
        <v>323</v>
      </c>
      <c r="L90" s="84" t="s">
        <v>321</v>
      </c>
      <c r="M90" s="57" t="s">
        <v>97</v>
      </c>
      <c r="N90" s="57" t="s">
        <v>97</v>
      </c>
      <c r="O90" s="57" t="s">
        <v>97</v>
      </c>
      <c r="P90" s="302" t="s">
        <v>317</v>
      </c>
      <c r="Q90" s="303"/>
    </row>
    <row r="91" spans="2:17" s="30" customFormat="1" ht="60.75" customHeight="1" x14ac:dyDescent="0.25">
      <c r="B91" s="85" t="s">
        <v>42</v>
      </c>
      <c r="C91" s="134" t="s">
        <v>125</v>
      </c>
      <c r="D91" s="85" t="s">
        <v>260</v>
      </c>
      <c r="E91" s="84">
        <v>84089109</v>
      </c>
      <c r="F91" s="84" t="s">
        <v>149</v>
      </c>
      <c r="G91" s="84" t="s">
        <v>150</v>
      </c>
      <c r="H91" s="84" t="s">
        <v>261</v>
      </c>
      <c r="I91" s="5">
        <v>113303</v>
      </c>
      <c r="J91" s="5" t="s">
        <v>324</v>
      </c>
      <c r="K91" s="85" t="s">
        <v>325</v>
      </c>
      <c r="L91" s="85" t="s">
        <v>326</v>
      </c>
      <c r="M91" s="57" t="s">
        <v>97</v>
      </c>
      <c r="N91" s="57" t="s">
        <v>97</v>
      </c>
      <c r="O91" s="57" t="s">
        <v>97</v>
      </c>
      <c r="P91" s="302" t="s">
        <v>317</v>
      </c>
      <c r="Q91" s="303"/>
    </row>
    <row r="92" spans="2:17" s="30" customFormat="1" ht="84" customHeight="1" x14ac:dyDescent="0.25">
      <c r="B92" s="85" t="s">
        <v>43</v>
      </c>
      <c r="C92" s="134" t="s">
        <v>301</v>
      </c>
      <c r="D92" s="84" t="s">
        <v>139</v>
      </c>
      <c r="E92" s="84">
        <v>1118822283</v>
      </c>
      <c r="F92" s="84" t="s">
        <v>127</v>
      </c>
      <c r="G92" s="84" t="s">
        <v>128</v>
      </c>
      <c r="H92" s="84" t="s">
        <v>141</v>
      </c>
      <c r="I92" s="5" t="s">
        <v>140</v>
      </c>
      <c r="J92" s="5" t="s">
        <v>142</v>
      </c>
      <c r="K92" s="85" t="s">
        <v>143</v>
      </c>
      <c r="L92" s="85" t="s">
        <v>144</v>
      </c>
      <c r="M92" s="57" t="s">
        <v>97</v>
      </c>
      <c r="N92" s="57" t="s">
        <v>97</v>
      </c>
      <c r="O92" s="57" t="s">
        <v>97</v>
      </c>
      <c r="P92" s="296" t="s">
        <v>317</v>
      </c>
      <c r="Q92" s="297"/>
    </row>
    <row r="93" spans="2:17" s="30" customFormat="1" ht="57" customHeight="1" x14ac:dyDescent="0.25">
      <c r="B93" s="85" t="s">
        <v>43</v>
      </c>
      <c r="C93" s="134" t="s">
        <v>301</v>
      </c>
      <c r="D93" s="84" t="s">
        <v>145</v>
      </c>
      <c r="E93" s="84">
        <v>40840843</v>
      </c>
      <c r="F93" s="84" t="s">
        <v>127</v>
      </c>
      <c r="G93" s="84" t="s">
        <v>128</v>
      </c>
      <c r="H93" s="84" t="s">
        <v>146</v>
      </c>
      <c r="I93" s="5" t="s">
        <v>192</v>
      </c>
      <c r="J93" s="85" t="s">
        <v>193</v>
      </c>
      <c r="K93" s="85" t="s">
        <v>194</v>
      </c>
      <c r="L93" s="84" t="s">
        <v>195</v>
      </c>
      <c r="M93" s="57" t="s">
        <v>97</v>
      </c>
      <c r="N93" s="57" t="s">
        <v>97</v>
      </c>
      <c r="O93" s="57" t="s">
        <v>97</v>
      </c>
      <c r="P93" s="296" t="s">
        <v>317</v>
      </c>
      <c r="Q93" s="297"/>
    </row>
    <row r="94" spans="2:17" s="30" customFormat="1" ht="57" customHeight="1" x14ac:dyDescent="0.25">
      <c r="B94" s="85" t="s">
        <v>43</v>
      </c>
      <c r="C94" s="134" t="s">
        <v>301</v>
      </c>
      <c r="D94" s="84" t="s">
        <v>256</v>
      </c>
      <c r="E94" s="84">
        <v>40926214</v>
      </c>
      <c r="F94" s="84" t="s">
        <v>218</v>
      </c>
      <c r="G94" s="84" t="s">
        <v>257</v>
      </c>
      <c r="H94" s="84" t="s">
        <v>267</v>
      </c>
      <c r="I94" s="5">
        <v>14345</v>
      </c>
      <c r="J94" s="5" t="s">
        <v>247</v>
      </c>
      <c r="K94" s="85" t="s">
        <v>258</v>
      </c>
      <c r="L94" s="85" t="s">
        <v>259</v>
      </c>
      <c r="M94" s="57" t="s">
        <v>97</v>
      </c>
      <c r="N94" s="57" t="s">
        <v>97</v>
      </c>
      <c r="O94" s="57" t="s">
        <v>97</v>
      </c>
      <c r="P94" s="296" t="s">
        <v>317</v>
      </c>
      <c r="Q94" s="297"/>
    </row>
    <row r="95" spans="2:17" s="30" customFormat="1" ht="57" customHeight="1" x14ac:dyDescent="0.25">
      <c r="B95" s="85" t="s">
        <v>43</v>
      </c>
      <c r="C95" s="134" t="s">
        <v>309</v>
      </c>
      <c r="D95" s="84" t="s">
        <v>244</v>
      </c>
      <c r="E95" s="84">
        <v>56089004</v>
      </c>
      <c r="F95" s="84" t="s">
        <v>127</v>
      </c>
      <c r="G95" s="84" t="s">
        <v>128</v>
      </c>
      <c r="H95" s="84" t="s">
        <v>273</v>
      </c>
      <c r="I95" s="5" t="s">
        <v>245</v>
      </c>
      <c r="J95" s="5" t="s">
        <v>275</v>
      </c>
      <c r="K95" s="85" t="s">
        <v>276</v>
      </c>
      <c r="L95" s="84" t="s">
        <v>277</v>
      </c>
      <c r="M95" s="57" t="s">
        <v>97</v>
      </c>
      <c r="N95" s="57" t="s">
        <v>97</v>
      </c>
      <c r="O95" s="57" t="s">
        <v>97</v>
      </c>
      <c r="P95" s="307" t="s">
        <v>317</v>
      </c>
      <c r="Q95" s="308"/>
    </row>
    <row r="96" spans="2:17" ht="45" customHeight="1" thickBot="1" x14ac:dyDescent="0.3">
      <c r="B96" s="85" t="s">
        <v>43</v>
      </c>
      <c r="C96" s="134" t="s">
        <v>309</v>
      </c>
      <c r="D96" s="84" t="s">
        <v>262</v>
      </c>
      <c r="E96" s="84">
        <v>40942509</v>
      </c>
      <c r="F96" s="84" t="s">
        <v>263</v>
      </c>
      <c r="G96" s="84" t="s">
        <v>128</v>
      </c>
      <c r="H96" s="84" t="s">
        <v>191</v>
      </c>
      <c r="I96" s="132" t="s">
        <v>327</v>
      </c>
      <c r="J96" s="84" t="s">
        <v>319</v>
      </c>
      <c r="K96" s="85" t="s">
        <v>328</v>
      </c>
      <c r="L96" s="84" t="s">
        <v>277</v>
      </c>
      <c r="M96" s="57" t="s">
        <v>97</v>
      </c>
      <c r="N96" s="57" t="s">
        <v>97</v>
      </c>
      <c r="O96" s="57" t="s">
        <v>97</v>
      </c>
      <c r="P96" s="302" t="s">
        <v>317</v>
      </c>
      <c r="Q96" s="303"/>
    </row>
    <row r="97" spans="1:26" ht="27" thickBot="1" x14ac:dyDescent="0.3">
      <c r="B97" s="124" t="s">
        <v>45</v>
      </c>
      <c r="C97" s="125"/>
      <c r="D97" s="125"/>
      <c r="E97" s="125"/>
      <c r="F97" s="125"/>
      <c r="G97" s="125"/>
      <c r="H97" s="125"/>
      <c r="I97" s="125"/>
      <c r="J97" s="125"/>
      <c r="K97" s="125"/>
      <c r="L97" s="125"/>
      <c r="M97" s="125"/>
      <c r="N97" s="126"/>
    </row>
    <row r="100" spans="1:26" ht="46.15" customHeight="1" x14ac:dyDescent="0.25">
      <c r="B100" s="68" t="s">
        <v>32</v>
      </c>
      <c r="C100" s="68" t="s">
        <v>46</v>
      </c>
      <c r="D100" s="291" t="s">
        <v>3</v>
      </c>
      <c r="E100" s="293"/>
    </row>
    <row r="101" spans="1:26" ht="46.9" customHeight="1" x14ac:dyDescent="0.25">
      <c r="B101" s="69" t="s">
        <v>88</v>
      </c>
      <c r="C101" s="147" t="s">
        <v>298</v>
      </c>
      <c r="D101" s="301"/>
      <c r="E101" s="301"/>
    </row>
    <row r="104" spans="1:26" ht="26.25" x14ac:dyDescent="0.25">
      <c r="B104" s="122" t="s">
        <v>62</v>
      </c>
      <c r="C104" s="123"/>
      <c r="D104" s="123"/>
      <c r="E104" s="123"/>
      <c r="F104" s="123"/>
      <c r="G104" s="123"/>
      <c r="H104" s="123"/>
      <c r="I104" s="123"/>
      <c r="J104" s="123"/>
      <c r="K104" s="123"/>
      <c r="L104" s="123"/>
      <c r="M104" s="123"/>
      <c r="N104" s="123"/>
      <c r="O104" s="123"/>
      <c r="P104" s="123"/>
    </row>
    <row r="106" spans="1:26" ht="15.75" thickBot="1" x14ac:dyDescent="0.3"/>
    <row r="107" spans="1:26" ht="27" thickBot="1" x14ac:dyDescent="0.3">
      <c r="B107" s="124" t="s">
        <v>52</v>
      </c>
      <c r="C107" s="125"/>
      <c r="D107" s="125"/>
      <c r="E107" s="125"/>
      <c r="F107" s="125"/>
      <c r="G107" s="125"/>
      <c r="H107" s="125"/>
      <c r="I107" s="125"/>
      <c r="J107" s="125"/>
      <c r="K107" s="125"/>
      <c r="L107" s="125"/>
      <c r="M107" s="125"/>
      <c r="N107" s="126"/>
    </row>
    <row r="109" spans="1:26" ht="15.75" thickBot="1" x14ac:dyDescent="0.3">
      <c r="M109" s="65"/>
      <c r="N109" s="65"/>
    </row>
    <row r="110" spans="1:26" s="94" customFormat="1" ht="109.5" customHeight="1" x14ac:dyDescent="0.25">
      <c r="B110" s="105" t="s">
        <v>106</v>
      </c>
      <c r="C110" s="105" t="s">
        <v>107</v>
      </c>
      <c r="D110" s="105" t="s">
        <v>108</v>
      </c>
      <c r="E110" s="105" t="s">
        <v>44</v>
      </c>
      <c r="F110" s="105" t="s">
        <v>22</v>
      </c>
      <c r="G110" s="105" t="s">
        <v>65</v>
      </c>
      <c r="H110" s="105" t="s">
        <v>17</v>
      </c>
      <c r="I110" s="105" t="s">
        <v>10</v>
      </c>
      <c r="J110" s="105" t="s">
        <v>30</v>
      </c>
      <c r="K110" s="105" t="s">
        <v>59</v>
      </c>
      <c r="L110" s="105" t="s">
        <v>20</v>
      </c>
      <c r="M110" s="90" t="s">
        <v>26</v>
      </c>
      <c r="N110" s="105" t="s">
        <v>109</v>
      </c>
      <c r="O110" s="105" t="s">
        <v>35</v>
      </c>
      <c r="P110" s="106" t="s">
        <v>11</v>
      </c>
      <c r="Q110" s="106" t="s">
        <v>19</v>
      </c>
    </row>
    <row r="111" spans="1:26" s="100" customFormat="1" ht="42.75" customHeight="1" x14ac:dyDescent="0.25">
      <c r="A111" s="47">
        <v>1</v>
      </c>
      <c r="B111" s="151" t="s">
        <v>116</v>
      </c>
      <c r="C111" s="151" t="s">
        <v>116</v>
      </c>
      <c r="D111" s="101" t="s">
        <v>115</v>
      </c>
      <c r="E111" s="161">
        <v>71</v>
      </c>
      <c r="F111" s="97" t="s">
        <v>97</v>
      </c>
      <c r="G111" s="114" t="s">
        <v>302</v>
      </c>
      <c r="H111" s="104">
        <v>40926</v>
      </c>
      <c r="I111" s="98">
        <v>41273</v>
      </c>
      <c r="J111" s="98" t="s">
        <v>98</v>
      </c>
      <c r="K111" s="131">
        <v>11</v>
      </c>
      <c r="L111" s="131">
        <v>0</v>
      </c>
      <c r="M111" s="89">
        <v>200</v>
      </c>
      <c r="N111" s="89" t="s">
        <v>147</v>
      </c>
      <c r="O111" s="164">
        <v>44544000</v>
      </c>
      <c r="P111" s="27"/>
      <c r="Q111" s="27" t="s">
        <v>317</v>
      </c>
      <c r="R111" s="99"/>
      <c r="S111" s="99"/>
      <c r="T111" s="99"/>
      <c r="U111" s="99"/>
      <c r="V111" s="99"/>
      <c r="W111" s="99"/>
      <c r="X111" s="99"/>
      <c r="Y111" s="99"/>
      <c r="Z111" s="99"/>
    </row>
    <row r="112" spans="1:26" s="100" customFormat="1" x14ac:dyDescent="0.25">
      <c r="A112" s="47">
        <f t="shared" ref="A112:A118" si="1">+A111+1</f>
        <v>2</v>
      </c>
      <c r="B112" s="101"/>
      <c r="C112" s="102"/>
      <c r="D112" s="101"/>
      <c r="E112" s="161"/>
      <c r="F112" s="97"/>
      <c r="G112" s="97"/>
      <c r="H112" s="97"/>
      <c r="I112" s="98"/>
      <c r="J112" s="98"/>
      <c r="K112" s="131"/>
      <c r="L112" s="131"/>
      <c r="M112" s="89"/>
      <c r="N112" s="89"/>
      <c r="O112" s="27"/>
      <c r="P112" s="27"/>
      <c r="Q112" s="27"/>
      <c r="R112" s="99"/>
      <c r="S112" s="99"/>
      <c r="T112" s="99"/>
      <c r="U112" s="99"/>
      <c r="V112" s="99"/>
      <c r="W112" s="99"/>
      <c r="X112" s="99"/>
      <c r="Y112" s="99"/>
      <c r="Z112" s="99"/>
    </row>
    <row r="113" spans="1:26" s="100" customFormat="1" x14ac:dyDescent="0.25">
      <c r="A113" s="47">
        <f t="shared" si="1"/>
        <v>3</v>
      </c>
      <c r="B113" s="101"/>
      <c r="C113" s="102"/>
      <c r="D113" s="101"/>
      <c r="E113" s="161"/>
      <c r="F113" s="97"/>
      <c r="G113" s="97"/>
      <c r="H113" s="97"/>
      <c r="I113" s="98"/>
      <c r="J113" s="98"/>
      <c r="K113" s="131"/>
      <c r="L113" s="131"/>
      <c r="M113" s="89"/>
      <c r="N113" s="89"/>
      <c r="O113" s="27"/>
      <c r="P113" s="27"/>
      <c r="Q113" s="27"/>
      <c r="R113" s="99"/>
      <c r="S113" s="99"/>
      <c r="T113" s="99"/>
      <c r="U113" s="99"/>
      <c r="V113" s="99"/>
      <c r="W113" s="99"/>
      <c r="X113" s="99"/>
      <c r="Y113" s="99"/>
      <c r="Z113" s="99"/>
    </row>
    <row r="114" spans="1:26" s="100" customFormat="1" x14ac:dyDescent="0.25">
      <c r="A114" s="47">
        <f t="shared" si="1"/>
        <v>4</v>
      </c>
      <c r="B114" s="101"/>
      <c r="C114" s="102"/>
      <c r="D114" s="101"/>
      <c r="E114" s="161"/>
      <c r="F114" s="97"/>
      <c r="G114" s="97"/>
      <c r="H114" s="97"/>
      <c r="I114" s="98"/>
      <c r="J114" s="98"/>
      <c r="K114" s="131"/>
      <c r="L114" s="131"/>
      <c r="M114" s="89"/>
      <c r="N114" s="89"/>
      <c r="O114" s="27"/>
      <c r="P114" s="27"/>
      <c r="Q114" s="27"/>
      <c r="R114" s="99"/>
      <c r="S114" s="99"/>
      <c r="T114" s="99"/>
      <c r="U114" s="99"/>
      <c r="V114" s="99"/>
      <c r="W114" s="99"/>
      <c r="X114" s="99"/>
      <c r="Y114" s="99"/>
      <c r="Z114" s="99"/>
    </row>
    <row r="115" spans="1:26" s="100" customFormat="1" x14ac:dyDescent="0.25">
      <c r="A115" s="47">
        <f t="shared" si="1"/>
        <v>5</v>
      </c>
      <c r="B115" s="101"/>
      <c r="C115" s="102"/>
      <c r="D115" s="101"/>
      <c r="E115" s="161"/>
      <c r="F115" s="97"/>
      <c r="G115" s="97"/>
      <c r="H115" s="97"/>
      <c r="I115" s="98"/>
      <c r="J115" s="98"/>
      <c r="K115" s="131"/>
      <c r="L115" s="131"/>
      <c r="M115" s="89"/>
      <c r="N115" s="89"/>
      <c r="O115" s="27"/>
      <c r="P115" s="27"/>
      <c r="Q115" s="27"/>
      <c r="R115" s="99"/>
      <c r="S115" s="99"/>
      <c r="T115" s="99"/>
      <c r="U115" s="99"/>
      <c r="V115" s="99"/>
      <c r="W115" s="99"/>
      <c r="X115" s="99"/>
      <c r="Y115" s="99"/>
      <c r="Z115" s="99"/>
    </row>
    <row r="116" spans="1:26" s="100" customFormat="1" x14ac:dyDescent="0.25">
      <c r="A116" s="47">
        <f t="shared" si="1"/>
        <v>6</v>
      </c>
      <c r="B116" s="101"/>
      <c r="C116" s="102"/>
      <c r="D116" s="101"/>
      <c r="E116" s="161"/>
      <c r="F116" s="97"/>
      <c r="G116" s="97"/>
      <c r="H116" s="97"/>
      <c r="I116" s="98"/>
      <c r="J116" s="98"/>
      <c r="K116" s="131"/>
      <c r="L116" s="131"/>
      <c r="M116" s="89"/>
      <c r="N116" s="89"/>
      <c r="O116" s="27"/>
      <c r="P116" s="27"/>
      <c r="Q116" s="27"/>
      <c r="R116" s="99"/>
      <c r="S116" s="99"/>
      <c r="T116" s="99"/>
      <c r="U116" s="99"/>
      <c r="V116" s="99"/>
      <c r="W116" s="99"/>
      <c r="X116" s="99"/>
      <c r="Y116" s="99"/>
      <c r="Z116" s="99"/>
    </row>
    <row r="117" spans="1:26" s="100" customFormat="1" x14ac:dyDescent="0.25">
      <c r="A117" s="47">
        <f t="shared" si="1"/>
        <v>7</v>
      </c>
      <c r="B117" s="101"/>
      <c r="C117" s="102"/>
      <c r="D117" s="101"/>
      <c r="E117" s="161"/>
      <c r="F117" s="97"/>
      <c r="G117" s="97"/>
      <c r="H117" s="97"/>
      <c r="I117" s="98"/>
      <c r="J117" s="98"/>
      <c r="K117" s="131"/>
      <c r="L117" s="131"/>
      <c r="M117" s="89"/>
      <c r="N117" s="89"/>
      <c r="O117" s="27"/>
      <c r="P117" s="27"/>
      <c r="Q117" s="27"/>
      <c r="R117" s="99"/>
      <c r="S117" s="99"/>
      <c r="T117" s="99"/>
      <c r="U117" s="99"/>
      <c r="V117" s="99"/>
      <c r="W117" s="99"/>
      <c r="X117" s="99"/>
      <c r="Y117" s="99"/>
      <c r="Z117" s="99"/>
    </row>
    <row r="118" spans="1:26" s="100" customFormat="1" x14ac:dyDescent="0.25">
      <c r="A118" s="47">
        <f t="shared" si="1"/>
        <v>8</v>
      </c>
      <c r="B118" s="101"/>
      <c r="C118" s="102"/>
      <c r="D118" s="101"/>
      <c r="E118" s="161"/>
      <c r="F118" s="97"/>
      <c r="G118" s="97"/>
      <c r="H118" s="97"/>
      <c r="I118" s="98"/>
      <c r="J118" s="98"/>
      <c r="K118" s="131"/>
      <c r="L118" s="131"/>
      <c r="M118" s="89"/>
      <c r="N118" s="89"/>
      <c r="O118" s="27"/>
      <c r="P118" s="27"/>
      <c r="Q118" s="27"/>
      <c r="R118" s="99"/>
      <c r="S118" s="99"/>
      <c r="T118" s="99"/>
      <c r="U118" s="99"/>
      <c r="V118" s="99"/>
      <c r="W118" s="99"/>
      <c r="X118" s="99"/>
      <c r="Y118" s="99"/>
      <c r="Z118" s="99"/>
    </row>
    <row r="119" spans="1:26" s="100" customFormat="1" x14ac:dyDescent="0.25">
      <c r="A119" s="47"/>
      <c r="B119" s="101"/>
      <c r="C119" s="102"/>
      <c r="D119" s="101"/>
      <c r="E119" s="161"/>
      <c r="F119" s="97"/>
      <c r="G119" s="97"/>
      <c r="H119" s="97"/>
      <c r="I119" s="98"/>
      <c r="J119" s="98"/>
      <c r="K119" s="162">
        <f>SUM(K111:K118)</f>
        <v>11</v>
      </c>
      <c r="L119" s="103">
        <f>SUM(L111:L118)</f>
        <v>0</v>
      </c>
      <c r="M119" s="113">
        <f>SUM(M111:M118)</f>
        <v>200</v>
      </c>
      <c r="N119" s="103">
        <f>SUM(N111:N118)</f>
        <v>0</v>
      </c>
      <c r="O119" s="27"/>
      <c r="P119" s="27"/>
      <c r="Q119" s="27"/>
    </row>
    <row r="120" spans="1:26" x14ac:dyDescent="0.25">
      <c r="B120" s="118" t="s">
        <v>16</v>
      </c>
      <c r="C120" s="30"/>
      <c r="D120" s="30"/>
      <c r="E120" s="31"/>
      <c r="F120" s="30"/>
      <c r="G120" s="30"/>
      <c r="H120" s="30"/>
      <c r="I120" s="30"/>
      <c r="J120" s="30"/>
      <c r="K120" s="163"/>
      <c r="L120" s="30"/>
      <c r="M120" s="30"/>
      <c r="N120" s="30"/>
      <c r="O120" s="30"/>
      <c r="P120" s="30"/>
    </row>
    <row r="121" spans="1:26" ht="18.75" x14ac:dyDescent="0.25">
      <c r="B121" s="59" t="s">
        <v>31</v>
      </c>
      <c r="C121" s="73">
        <f>+K119</f>
        <v>11</v>
      </c>
      <c r="H121" s="32"/>
      <c r="I121" s="32"/>
      <c r="J121" s="32"/>
      <c r="K121" s="32"/>
      <c r="L121" s="32"/>
      <c r="M121" s="32"/>
      <c r="N121" s="30"/>
      <c r="O121" s="30"/>
      <c r="P121" s="30"/>
    </row>
    <row r="123" spans="1:26" ht="15.75" thickBot="1" x14ac:dyDescent="0.3"/>
    <row r="124" spans="1:26" ht="37.15" customHeight="1" thickBot="1" x14ac:dyDescent="0.3">
      <c r="B124" s="76" t="s">
        <v>48</v>
      </c>
      <c r="C124" s="77" t="s">
        <v>49</v>
      </c>
      <c r="D124" s="76" t="s">
        <v>50</v>
      </c>
      <c r="E124" s="77" t="s">
        <v>53</v>
      </c>
    </row>
    <row r="125" spans="1:26" ht="41.45" customHeight="1" x14ac:dyDescent="0.25">
      <c r="B125" s="67" t="s">
        <v>89</v>
      </c>
      <c r="C125" s="70">
        <v>20</v>
      </c>
      <c r="D125" s="70">
        <v>20</v>
      </c>
      <c r="E125" s="309">
        <f>+D125+D126+D127</f>
        <v>20</v>
      </c>
    </row>
    <row r="126" spans="1:26" x14ac:dyDescent="0.25">
      <c r="B126" s="67" t="s">
        <v>90</v>
      </c>
      <c r="C126" s="57">
        <v>30</v>
      </c>
      <c r="D126" s="127">
        <v>0</v>
      </c>
      <c r="E126" s="310"/>
    </row>
    <row r="127" spans="1:26" ht="15.75" thickBot="1" x14ac:dyDescent="0.3">
      <c r="B127" s="67" t="s">
        <v>91</v>
      </c>
      <c r="C127" s="72">
        <v>40</v>
      </c>
      <c r="D127" s="72">
        <v>0</v>
      </c>
      <c r="E127" s="311"/>
    </row>
    <row r="129" spans="2:17" ht="15.75" thickBot="1" x14ac:dyDescent="0.3"/>
    <row r="130" spans="2:17" ht="27" thickBot="1" x14ac:dyDescent="0.3">
      <c r="B130" s="124" t="s">
        <v>112</v>
      </c>
      <c r="C130" s="125"/>
      <c r="D130" s="125"/>
      <c r="E130" s="125"/>
      <c r="F130" s="125"/>
      <c r="G130" s="125"/>
      <c r="H130" s="125"/>
      <c r="I130" s="125"/>
      <c r="J130" s="125"/>
      <c r="K130" s="125"/>
      <c r="L130" s="125"/>
      <c r="M130" s="125"/>
      <c r="N130" s="126"/>
    </row>
    <row r="132" spans="2:17" ht="76.5" customHeight="1" x14ac:dyDescent="0.25">
      <c r="B132" s="107" t="s">
        <v>0</v>
      </c>
      <c r="C132" s="107" t="s">
        <v>38</v>
      </c>
      <c r="D132" s="107" t="s">
        <v>39</v>
      </c>
      <c r="E132" s="107" t="s">
        <v>78</v>
      </c>
      <c r="F132" s="107" t="s">
        <v>80</v>
      </c>
      <c r="G132" s="107" t="s">
        <v>81</v>
      </c>
      <c r="H132" s="107" t="s">
        <v>82</v>
      </c>
      <c r="I132" s="107" t="s">
        <v>79</v>
      </c>
      <c r="J132" s="291" t="s">
        <v>83</v>
      </c>
      <c r="K132" s="292"/>
      <c r="L132" s="293"/>
      <c r="M132" s="107" t="s">
        <v>87</v>
      </c>
      <c r="N132" s="107" t="s">
        <v>40</v>
      </c>
      <c r="O132" s="107" t="s">
        <v>41</v>
      </c>
      <c r="P132" s="291" t="s">
        <v>3</v>
      </c>
      <c r="Q132" s="293"/>
    </row>
    <row r="133" spans="2:17" ht="60.75" customHeight="1" x14ac:dyDescent="0.25">
      <c r="B133" s="119" t="s">
        <v>95</v>
      </c>
      <c r="C133" s="119"/>
      <c r="D133" s="3"/>
      <c r="E133" s="3"/>
      <c r="F133" s="3"/>
      <c r="G133" s="3"/>
      <c r="H133" s="3"/>
      <c r="I133" s="3"/>
      <c r="J133" s="1" t="s">
        <v>84</v>
      </c>
      <c r="K133" s="85" t="s">
        <v>85</v>
      </c>
      <c r="L133" s="84" t="s">
        <v>86</v>
      </c>
      <c r="M133" s="108"/>
      <c r="N133" s="108"/>
      <c r="O133" s="108"/>
      <c r="P133" s="148"/>
      <c r="Q133" s="149"/>
    </row>
    <row r="134" spans="2:17" ht="60.75" customHeight="1" x14ac:dyDescent="0.25">
      <c r="B134" s="85" t="s">
        <v>307</v>
      </c>
      <c r="C134" s="119"/>
      <c r="D134" s="3"/>
      <c r="E134" s="3"/>
      <c r="F134" s="3"/>
      <c r="G134" s="3"/>
      <c r="H134" s="3"/>
      <c r="I134" s="3"/>
      <c r="J134" s="3"/>
      <c r="K134" s="3"/>
      <c r="L134" s="3"/>
      <c r="M134" s="3"/>
      <c r="N134" s="3"/>
      <c r="O134" s="3"/>
      <c r="P134" s="3"/>
      <c r="Q134" s="3"/>
    </row>
    <row r="135" spans="2:17" ht="33.6" customHeight="1" x14ac:dyDescent="0.25">
      <c r="B135" s="85" t="s">
        <v>303</v>
      </c>
      <c r="C135" s="134" t="s">
        <v>309</v>
      </c>
      <c r="D135" s="84" t="s">
        <v>208</v>
      </c>
      <c r="E135" s="84">
        <v>1122809189</v>
      </c>
      <c r="F135" s="85" t="s">
        <v>209</v>
      </c>
      <c r="G135" s="84" t="s">
        <v>128</v>
      </c>
      <c r="H135" s="84" t="s">
        <v>210</v>
      </c>
      <c r="I135" s="5" t="s">
        <v>211</v>
      </c>
      <c r="J135" s="5" t="s">
        <v>147</v>
      </c>
      <c r="K135" s="85" t="s">
        <v>147</v>
      </c>
      <c r="L135" s="84" t="s">
        <v>147</v>
      </c>
      <c r="M135" s="57" t="s">
        <v>97</v>
      </c>
      <c r="N135" s="57" t="s">
        <v>97</v>
      </c>
      <c r="O135" s="57" t="s">
        <v>97</v>
      </c>
      <c r="P135" s="307"/>
      <c r="Q135" s="308"/>
    </row>
    <row r="138" spans="2:17" ht="15.75" thickBot="1" x14ac:dyDescent="0.3"/>
    <row r="139" spans="2:17" ht="54" customHeight="1" x14ac:dyDescent="0.25">
      <c r="B139" s="111" t="s">
        <v>32</v>
      </c>
      <c r="C139" s="111" t="s">
        <v>48</v>
      </c>
      <c r="D139" s="107" t="s">
        <v>49</v>
      </c>
      <c r="E139" s="111" t="s">
        <v>50</v>
      </c>
      <c r="F139" s="77" t="s">
        <v>54</v>
      </c>
      <c r="G139" s="117"/>
    </row>
    <row r="140" spans="2:17" ht="120.75" customHeight="1" x14ac:dyDescent="0.2">
      <c r="B140" s="145" t="s">
        <v>51</v>
      </c>
      <c r="C140" s="6" t="s">
        <v>92</v>
      </c>
      <c r="D140" s="127">
        <v>25</v>
      </c>
      <c r="E140" s="127">
        <v>0</v>
      </c>
      <c r="F140" s="304">
        <f>+E140+E141+E142</f>
        <v>10</v>
      </c>
      <c r="G140" s="82"/>
    </row>
    <row r="141" spans="2:17" ht="76.150000000000006" customHeight="1" x14ac:dyDescent="0.2">
      <c r="B141" s="145" t="s">
        <v>51</v>
      </c>
      <c r="C141" s="6" t="s">
        <v>93</v>
      </c>
      <c r="D141" s="74">
        <v>25</v>
      </c>
      <c r="E141" s="127">
        <v>0</v>
      </c>
      <c r="F141" s="305"/>
      <c r="G141" s="82"/>
    </row>
    <row r="142" spans="2:17" ht="69" customHeight="1" x14ac:dyDescent="0.2">
      <c r="B142" s="145" t="s">
        <v>51</v>
      </c>
      <c r="C142" s="6" t="s">
        <v>94</v>
      </c>
      <c r="D142" s="127">
        <v>10</v>
      </c>
      <c r="E142" s="127">
        <v>10</v>
      </c>
      <c r="F142" s="306"/>
      <c r="G142" s="82"/>
    </row>
    <row r="143" spans="2:17" x14ac:dyDescent="0.25">
      <c r="C143" s="91"/>
    </row>
    <row r="147" spans="2:5" x14ac:dyDescent="0.25">
      <c r="B147" s="109" t="s">
        <v>55</v>
      </c>
    </row>
    <row r="149" spans="2:5" x14ac:dyDescent="0.25">
      <c r="B149" s="112" t="s">
        <v>32</v>
      </c>
      <c r="C149" s="112" t="s">
        <v>56</v>
      </c>
      <c r="D149" s="111" t="s">
        <v>50</v>
      </c>
      <c r="E149" s="111" t="s">
        <v>16</v>
      </c>
    </row>
    <row r="150" spans="2:5" ht="28.5" x14ac:dyDescent="0.25">
      <c r="B150" s="92" t="s">
        <v>57</v>
      </c>
      <c r="C150" s="93">
        <v>40</v>
      </c>
      <c r="D150" s="127">
        <v>20</v>
      </c>
      <c r="E150" s="287">
        <f>+D150+D151</f>
        <v>30</v>
      </c>
    </row>
    <row r="151" spans="2:5" ht="42.75" x14ac:dyDescent="0.25">
      <c r="B151" s="92" t="s">
        <v>58</v>
      </c>
      <c r="C151" s="93">
        <v>60</v>
      </c>
      <c r="D151" s="127">
        <v>10</v>
      </c>
      <c r="E151" s="288"/>
    </row>
  </sheetData>
  <mergeCells count="44">
    <mergeCell ref="E150:E151"/>
    <mergeCell ref="E125:E127"/>
    <mergeCell ref="J132:L132"/>
    <mergeCell ref="P132:Q132"/>
    <mergeCell ref="P135:Q135"/>
    <mergeCell ref="P88:Q88"/>
    <mergeCell ref="D100:E100"/>
    <mergeCell ref="D101:E101"/>
    <mergeCell ref="P89:Q89"/>
    <mergeCell ref="F140:F142"/>
    <mergeCell ref="P90:Q90"/>
    <mergeCell ref="P91:Q91"/>
    <mergeCell ref="P92:Q92"/>
    <mergeCell ref="P93:Q93"/>
    <mergeCell ref="P94:Q94"/>
    <mergeCell ref="P96:Q96"/>
    <mergeCell ref="P95:Q95"/>
    <mergeCell ref="J87:L87"/>
    <mergeCell ref="P87:Q87"/>
    <mergeCell ref="C63:N63"/>
    <mergeCell ref="B65:N65"/>
    <mergeCell ref="O68:P68"/>
    <mergeCell ref="O69:P69"/>
    <mergeCell ref="O70:P70"/>
    <mergeCell ref="O71:P71"/>
    <mergeCell ref="O72:P72"/>
    <mergeCell ref="O73:P73"/>
    <mergeCell ref="O74:P74"/>
    <mergeCell ref="O75:P75"/>
    <mergeCell ref="B81:N81"/>
    <mergeCell ref="B59:B60"/>
    <mergeCell ref="C59:C60"/>
    <mergeCell ref="D59:E59"/>
    <mergeCell ref="B2:P2"/>
    <mergeCell ref="B4:P4"/>
    <mergeCell ref="C6:N6"/>
    <mergeCell ref="C7:N7"/>
    <mergeCell ref="C8:N8"/>
    <mergeCell ref="C9:N9"/>
    <mergeCell ref="C10:E10"/>
    <mergeCell ref="B14:C21"/>
    <mergeCell ref="B22:C22"/>
    <mergeCell ref="E40:E41"/>
    <mergeCell ref="M44:N45"/>
  </mergeCells>
  <dataValidations disablePrompts="1" count="2">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8"/>
  <sheetViews>
    <sheetView topLeftCell="A10" zoomScale="70" zoomScaleNormal="70" workbookViewId="0">
      <selection activeCell="Q50" sqref="Q50"/>
    </sheetView>
  </sheetViews>
  <sheetFormatPr baseColWidth="10" defaultRowHeight="15" x14ac:dyDescent="0.25"/>
  <cols>
    <col min="1" max="1" width="3.140625" style="9" bestFit="1" customWidth="1"/>
    <col min="2" max="2" width="102.7109375" style="9" bestFit="1" customWidth="1"/>
    <col min="3" max="3" width="31.140625" style="9" customWidth="1"/>
    <col min="4" max="4" width="39.28515625" style="9" customWidth="1"/>
    <col min="5" max="5" width="25" style="9" customWidth="1"/>
    <col min="6" max="6" width="37.42578125" style="9" customWidth="1"/>
    <col min="7" max="7" width="29.7109375" style="9" customWidth="1"/>
    <col min="8" max="8" width="29.28515625" style="9" customWidth="1"/>
    <col min="9" max="9" width="24" style="9" customWidth="1"/>
    <col min="10" max="10" width="26" style="9" customWidth="1"/>
    <col min="11" max="11" width="14.7109375" style="9" bestFit="1" customWidth="1"/>
    <col min="12" max="12" width="23" style="9" customWidth="1"/>
    <col min="13" max="13" width="18.7109375" style="9" customWidth="1"/>
    <col min="14" max="14" width="22.140625" style="9" customWidth="1"/>
    <col min="15" max="15" width="26.140625" style="9" customWidth="1"/>
    <col min="16" max="16" width="19.5703125" style="9" bestFit="1" customWidth="1"/>
    <col min="17" max="17" width="20.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78" t="s">
        <v>61</v>
      </c>
      <c r="C2" s="279"/>
      <c r="D2" s="279"/>
      <c r="E2" s="279"/>
      <c r="F2" s="279"/>
      <c r="G2" s="279"/>
      <c r="H2" s="279"/>
      <c r="I2" s="279"/>
      <c r="J2" s="279"/>
      <c r="K2" s="279"/>
      <c r="L2" s="279"/>
      <c r="M2" s="279"/>
      <c r="N2" s="279"/>
      <c r="O2" s="279"/>
      <c r="P2" s="279"/>
    </row>
    <row r="4" spans="2:16" ht="26.25" x14ac:dyDescent="0.25">
      <c r="B4" s="278" t="s">
        <v>47</v>
      </c>
      <c r="C4" s="279"/>
      <c r="D4" s="279"/>
      <c r="E4" s="279"/>
      <c r="F4" s="279"/>
      <c r="G4" s="279"/>
      <c r="H4" s="279"/>
      <c r="I4" s="279"/>
      <c r="J4" s="279"/>
      <c r="K4" s="279"/>
      <c r="L4" s="279"/>
      <c r="M4" s="279"/>
      <c r="N4" s="279"/>
      <c r="O4" s="279"/>
      <c r="P4" s="279"/>
    </row>
    <row r="5" spans="2:16" ht="15.75" thickBot="1" x14ac:dyDescent="0.3"/>
    <row r="6" spans="2:16" ht="21.75" thickBot="1" x14ac:dyDescent="0.3">
      <c r="B6" s="11" t="s">
        <v>4</v>
      </c>
      <c r="C6" s="280" t="s">
        <v>114</v>
      </c>
      <c r="D6" s="280"/>
      <c r="E6" s="280"/>
      <c r="F6" s="280"/>
      <c r="G6" s="280"/>
      <c r="H6" s="280"/>
      <c r="I6" s="280"/>
      <c r="J6" s="280"/>
      <c r="K6" s="280"/>
      <c r="L6" s="280"/>
      <c r="M6" s="280"/>
      <c r="N6" s="281"/>
    </row>
    <row r="7" spans="2:16" ht="16.5" thickBot="1" x14ac:dyDescent="0.3">
      <c r="B7" s="12" t="s">
        <v>5</v>
      </c>
      <c r="C7" s="280"/>
      <c r="D7" s="280"/>
      <c r="E7" s="280"/>
      <c r="F7" s="280"/>
      <c r="G7" s="280"/>
      <c r="H7" s="280"/>
      <c r="I7" s="280"/>
      <c r="J7" s="280"/>
      <c r="K7" s="280"/>
      <c r="L7" s="280"/>
      <c r="M7" s="280"/>
      <c r="N7" s="281"/>
    </row>
    <row r="8" spans="2:16" ht="16.5" thickBot="1" x14ac:dyDescent="0.3">
      <c r="B8" s="12" t="s">
        <v>6</v>
      </c>
      <c r="C8" s="280"/>
      <c r="D8" s="280"/>
      <c r="E8" s="280"/>
      <c r="F8" s="280"/>
      <c r="G8" s="280"/>
      <c r="H8" s="280"/>
      <c r="I8" s="280"/>
      <c r="J8" s="280"/>
      <c r="K8" s="280"/>
      <c r="L8" s="280"/>
      <c r="M8" s="280"/>
      <c r="N8" s="281"/>
    </row>
    <row r="9" spans="2:16" ht="16.5" thickBot="1" x14ac:dyDescent="0.3">
      <c r="B9" s="12" t="s">
        <v>7</v>
      </c>
      <c r="C9" s="280"/>
      <c r="D9" s="280"/>
      <c r="E9" s="280"/>
      <c r="F9" s="280"/>
      <c r="G9" s="280"/>
      <c r="H9" s="280"/>
      <c r="I9" s="280"/>
      <c r="J9" s="280"/>
      <c r="K9" s="280"/>
      <c r="L9" s="280"/>
      <c r="M9" s="280"/>
      <c r="N9" s="281"/>
    </row>
    <row r="10" spans="2:16" ht="16.5" thickBot="1" x14ac:dyDescent="0.3">
      <c r="B10" s="12" t="s">
        <v>8</v>
      </c>
      <c r="C10" s="282">
        <v>33</v>
      </c>
      <c r="D10" s="282"/>
      <c r="E10" s="283"/>
      <c r="F10" s="34"/>
      <c r="G10" s="34"/>
      <c r="H10" s="34"/>
      <c r="I10" s="34"/>
      <c r="J10" s="34"/>
      <c r="K10" s="34"/>
      <c r="L10" s="34"/>
      <c r="M10" s="34"/>
      <c r="N10" s="35"/>
    </row>
    <row r="11" spans="2:16" ht="16.5" thickBot="1" x14ac:dyDescent="0.3">
      <c r="B11" s="14" t="s">
        <v>9</v>
      </c>
      <c r="C11" s="15" t="s">
        <v>113</v>
      </c>
      <c r="D11" s="16"/>
      <c r="E11" s="16"/>
      <c r="F11" s="16"/>
      <c r="G11" s="16"/>
      <c r="H11" s="16"/>
      <c r="I11" s="16"/>
      <c r="J11" s="16"/>
      <c r="K11" s="16"/>
      <c r="L11" s="16"/>
      <c r="M11" s="16"/>
      <c r="N11" s="17"/>
    </row>
    <row r="12" spans="2:16" ht="15.75" x14ac:dyDescent="0.25">
      <c r="B12" s="13"/>
      <c r="C12" s="18"/>
      <c r="D12" s="19"/>
      <c r="E12" s="19"/>
      <c r="F12" s="19"/>
      <c r="G12" s="19"/>
      <c r="H12" s="19"/>
      <c r="I12" s="94"/>
      <c r="J12" s="94"/>
      <c r="K12" s="94"/>
      <c r="L12" s="94"/>
      <c r="M12" s="94"/>
      <c r="N12" s="19"/>
    </row>
    <row r="13" spans="2:16" x14ac:dyDescent="0.25">
      <c r="I13" s="94"/>
      <c r="J13" s="94"/>
      <c r="K13" s="94"/>
      <c r="L13" s="94"/>
      <c r="M13" s="94"/>
      <c r="N13" s="95"/>
    </row>
    <row r="14" spans="2:16" ht="45.75" customHeight="1" x14ac:dyDescent="0.25">
      <c r="B14" s="284" t="s">
        <v>63</v>
      </c>
      <c r="C14" s="284"/>
      <c r="D14" s="128" t="s">
        <v>12</v>
      </c>
      <c r="E14" s="128" t="s">
        <v>13</v>
      </c>
      <c r="F14" s="128" t="s">
        <v>29</v>
      </c>
      <c r="G14" s="80"/>
      <c r="I14" s="38"/>
      <c r="J14" s="38"/>
      <c r="K14" s="38"/>
      <c r="L14" s="38"/>
      <c r="M14" s="38"/>
      <c r="N14" s="95"/>
    </row>
    <row r="15" spans="2:16" x14ac:dyDescent="0.25">
      <c r="B15" s="284"/>
      <c r="C15" s="284"/>
      <c r="D15" s="128">
        <v>33</v>
      </c>
      <c r="E15" s="36">
        <v>2443288770</v>
      </c>
      <c r="F15" s="130">
        <v>1170</v>
      </c>
      <c r="G15" s="81"/>
      <c r="I15" s="39"/>
      <c r="J15" s="39"/>
      <c r="K15" s="39"/>
      <c r="L15" s="39"/>
      <c r="M15" s="39"/>
      <c r="N15" s="95"/>
    </row>
    <row r="16" spans="2:16" x14ac:dyDescent="0.25">
      <c r="B16" s="284"/>
      <c r="C16" s="284"/>
      <c r="D16" s="128"/>
      <c r="E16" s="36"/>
      <c r="F16" s="130"/>
      <c r="G16" s="81"/>
      <c r="I16" s="39"/>
      <c r="J16" s="39"/>
      <c r="K16" s="39"/>
      <c r="L16" s="39"/>
      <c r="M16" s="39"/>
      <c r="N16" s="95"/>
    </row>
    <row r="17" spans="1:14" x14ac:dyDescent="0.25">
      <c r="B17" s="284"/>
      <c r="C17" s="284"/>
      <c r="D17" s="128"/>
      <c r="E17" s="36"/>
      <c r="F17" s="130"/>
      <c r="G17" s="81"/>
      <c r="I17" s="39"/>
      <c r="J17" s="39"/>
      <c r="K17" s="39"/>
      <c r="L17" s="39"/>
      <c r="M17" s="39"/>
      <c r="N17" s="95"/>
    </row>
    <row r="18" spans="1:14" x14ac:dyDescent="0.25">
      <c r="B18" s="284"/>
      <c r="C18" s="284"/>
      <c r="D18" s="128"/>
      <c r="E18" s="37"/>
      <c r="F18" s="130"/>
      <c r="G18" s="81"/>
      <c r="H18" s="22"/>
      <c r="I18" s="39"/>
      <c r="J18" s="39"/>
      <c r="K18" s="39"/>
      <c r="L18" s="39"/>
      <c r="M18" s="39"/>
      <c r="N18" s="20"/>
    </row>
    <row r="19" spans="1:14" x14ac:dyDescent="0.25">
      <c r="B19" s="284"/>
      <c r="C19" s="284"/>
      <c r="D19" s="128"/>
      <c r="E19" s="37"/>
      <c r="F19" s="130"/>
      <c r="G19" s="81"/>
      <c r="H19" s="22"/>
      <c r="I19" s="41"/>
      <c r="J19" s="41"/>
      <c r="K19" s="41"/>
      <c r="L19" s="41"/>
      <c r="M19" s="41"/>
      <c r="N19" s="20"/>
    </row>
    <row r="20" spans="1:14" x14ac:dyDescent="0.25">
      <c r="B20" s="284"/>
      <c r="C20" s="284"/>
      <c r="D20" s="128"/>
      <c r="E20" s="37"/>
      <c r="F20" s="130"/>
      <c r="G20" s="81"/>
      <c r="H20" s="22"/>
      <c r="I20" s="94"/>
      <c r="J20" s="94"/>
      <c r="K20" s="94"/>
      <c r="L20" s="94"/>
      <c r="M20" s="94"/>
      <c r="N20" s="20"/>
    </row>
    <row r="21" spans="1:14" x14ac:dyDescent="0.25">
      <c r="B21" s="284"/>
      <c r="C21" s="284"/>
      <c r="D21" s="128"/>
      <c r="E21" s="37"/>
      <c r="F21" s="130"/>
      <c r="G21" s="81"/>
      <c r="H21" s="22"/>
      <c r="I21" s="94"/>
      <c r="J21" s="94"/>
      <c r="K21" s="94"/>
      <c r="L21" s="94"/>
      <c r="M21" s="94"/>
      <c r="N21" s="20"/>
    </row>
    <row r="22" spans="1:14" ht="15.75" thickBot="1" x14ac:dyDescent="0.3">
      <c r="B22" s="285" t="s">
        <v>14</v>
      </c>
      <c r="C22" s="286"/>
      <c r="D22" s="128"/>
      <c r="E22" s="64">
        <v>2443288770</v>
      </c>
      <c r="F22" s="130">
        <v>1170</v>
      </c>
      <c r="G22" s="81"/>
      <c r="H22" s="22"/>
      <c r="I22" s="94"/>
      <c r="J22" s="94"/>
      <c r="K22" s="94"/>
      <c r="L22" s="94"/>
      <c r="M22" s="94"/>
      <c r="N22" s="20"/>
    </row>
    <row r="23" spans="1:14" ht="45.75" thickBot="1" x14ac:dyDescent="0.3">
      <c r="A23" s="43"/>
      <c r="B23" s="53" t="s">
        <v>15</v>
      </c>
      <c r="C23" s="53" t="s">
        <v>64</v>
      </c>
      <c r="E23" s="38"/>
      <c r="F23" s="38"/>
      <c r="G23" s="38"/>
      <c r="H23" s="38"/>
      <c r="I23" s="10"/>
      <c r="J23" s="10"/>
      <c r="K23" s="10"/>
      <c r="L23" s="10"/>
      <c r="M23" s="10"/>
    </row>
    <row r="24" spans="1:14" ht="15.75" thickBot="1" x14ac:dyDescent="0.3">
      <c r="A24" s="44">
        <v>1</v>
      </c>
      <c r="C24" s="46">
        <v>936</v>
      </c>
      <c r="D24" s="42"/>
      <c r="E24" s="45">
        <f>E22</f>
        <v>2443288770</v>
      </c>
      <c r="F24" s="40"/>
      <c r="G24" s="40"/>
      <c r="H24" s="40"/>
      <c r="I24" s="23"/>
      <c r="J24" s="23"/>
      <c r="K24" s="23"/>
      <c r="L24" s="23"/>
      <c r="M24" s="23"/>
    </row>
    <row r="25" spans="1:14" x14ac:dyDescent="0.25">
      <c r="A25" s="86"/>
      <c r="C25" s="87"/>
      <c r="D25" s="39"/>
      <c r="E25" s="88"/>
      <c r="F25" s="40"/>
      <c r="G25" s="40"/>
      <c r="H25" s="40"/>
      <c r="I25" s="23"/>
      <c r="J25" s="23"/>
      <c r="K25" s="23"/>
      <c r="L25" s="23"/>
      <c r="M25" s="23"/>
    </row>
    <row r="26" spans="1:14" x14ac:dyDescent="0.25">
      <c r="A26" s="86"/>
      <c r="C26" s="87"/>
      <c r="D26" s="39"/>
      <c r="E26" s="88"/>
      <c r="F26" s="40"/>
      <c r="G26" s="40"/>
      <c r="H26" s="40"/>
      <c r="I26" s="23"/>
      <c r="J26" s="23"/>
      <c r="K26" s="23"/>
      <c r="L26" s="23"/>
      <c r="M26" s="23"/>
    </row>
    <row r="27" spans="1:14" x14ac:dyDescent="0.25">
      <c r="A27" s="86"/>
      <c r="B27" s="109" t="s">
        <v>96</v>
      </c>
      <c r="C27" s="91"/>
      <c r="D27" s="91"/>
      <c r="E27" s="91"/>
      <c r="F27" s="91"/>
      <c r="G27" s="91"/>
      <c r="H27" s="91"/>
      <c r="I27" s="94"/>
      <c r="J27" s="94"/>
      <c r="K27" s="94"/>
      <c r="L27" s="94"/>
      <c r="M27" s="94"/>
      <c r="N27" s="95"/>
    </row>
    <row r="28" spans="1:14" x14ac:dyDescent="0.25">
      <c r="A28" s="86"/>
      <c r="B28" s="91"/>
      <c r="C28" s="91"/>
      <c r="D28" s="91"/>
      <c r="E28" s="91"/>
      <c r="F28" s="91"/>
      <c r="G28" s="91"/>
      <c r="H28" s="91"/>
      <c r="I28" s="94"/>
      <c r="J28" s="94"/>
      <c r="K28" s="94"/>
      <c r="L28" s="94"/>
      <c r="M28" s="94"/>
      <c r="N28" s="95"/>
    </row>
    <row r="29" spans="1:14" x14ac:dyDescent="0.25">
      <c r="A29" s="86"/>
      <c r="B29" s="112" t="s">
        <v>32</v>
      </c>
      <c r="C29" s="112" t="s">
        <v>97</v>
      </c>
      <c r="D29" s="112" t="s">
        <v>98</v>
      </c>
      <c r="E29" s="91"/>
      <c r="F29" s="91"/>
      <c r="G29" s="91"/>
      <c r="H29" s="91"/>
      <c r="I29" s="94"/>
      <c r="J29" s="94"/>
      <c r="K29" s="94"/>
      <c r="L29" s="94"/>
      <c r="M29" s="94"/>
      <c r="N29" s="95"/>
    </row>
    <row r="30" spans="1:14" x14ac:dyDescent="0.25">
      <c r="A30" s="86"/>
      <c r="B30" s="108" t="s">
        <v>99</v>
      </c>
      <c r="C30" s="147"/>
      <c r="D30" s="147" t="s">
        <v>298</v>
      </c>
      <c r="E30" s="91"/>
      <c r="F30" s="91"/>
      <c r="G30" s="91"/>
      <c r="H30" s="91"/>
      <c r="I30" s="94"/>
      <c r="J30" s="94"/>
      <c r="K30" s="94"/>
      <c r="L30" s="94"/>
      <c r="M30" s="94"/>
      <c r="N30" s="95"/>
    </row>
    <row r="31" spans="1:14" x14ac:dyDescent="0.25">
      <c r="A31" s="86"/>
      <c r="B31" s="108" t="s">
        <v>100</v>
      </c>
      <c r="C31" s="147" t="s">
        <v>298</v>
      </c>
      <c r="D31" s="147"/>
      <c r="E31" s="91"/>
      <c r="F31" s="91"/>
      <c r="G31" s="91"/>
      <c r="H31" s="91"/>
      <c r="I31" s="94"/>
      <c r="J31" s="94"/>
      <c r="K31" s="94"/>
      <c r="L31" s="94"/>
      <c r="M31" s="94"/>
      <c r="N31" s="95"/>
    </row>
    <row r="32" spans="1:14" x14ac:dyDescent="0.25">
      <c r="A32" s="86"/>
      <c r="B32" s="108" t="s">
        <v>101</v>
      </c>
      <c r="C32" s="147" t="s">
        <v>298</v>
      </c>
      <c r="D32" s="147"/>
      <c r="E32" s="91"/>
      <c r="F32" s="91"/>
      <c r="G32" s="91"/>
      <c r="H32" s="91"/>
      <c r="I32" s="94"/>
      <c r="J32" s="94"/>
      <c r="K32" s="94"/>
      <c r="L32" s="94"/>
      <c r="M32" s="94"/>
      <c r="N32" s="95"/>
    </row>
    <row r="33" spans="1:17" x14ac:dyDescent="0.25">
      <c r="A33" s="86"/>
      <c r="B33" s="108" t="s">
        <v>102</v>
      </c>
      <c r="C33" s="147"/>
      <c r="D33" s="147" t="s">
        <v>298</v>
      </c>
      <c r="E33" s="91"/>
      <c r="F33" s="91"/>
      <c r="G33" s="91"/>
      <c r="H33" s="91"/>
      <c r="I33" s="94"/>
      <c r="J33" s="94"/>
      <c r="K33" s="94"/>
      <c r="L33" s="94"/>
      <c r="M33" s="94"/>
      <c r="N33" s="95"/>
    </row>
    <row r="34" spans="1:17" x14ac:dyDescent="0.25">
      <c r="A34" s="86"/>
      <c r="B34" s="91"/>
      <c r="C34" s="91"/>
      <c r="D34" s="91"/>
      <c r="E34" s="91"/>
      <c r="F34" s="91"/>
      <c r="G34" s="91"/>
      <c r="H34" s="91"/>
      <c r="I34" s="94"/>
      <c r="J34" s="94"/>
      <c r="K34" s="94"/>
      <c r="L34" s="94"/>
      <c r="M34" s="94"/>
      <c r="N34" s="95"/>
    </row>
    <row r="35" spans="1:17" x14ac:dyDescent="0.25">
      <c r="A35" s="86"/>
      <c r="B35" s="91"/>
      <c r="C35" s="91"/>
      <c r="D35" s="91"/>
      <c r="E35" s="91"/>
      <c r="F35" s="91"/>
      <c r="G35" s="91"/>
      <c r="H35" s="91"/>
      <c r="I35" s="94"/>
      <c r="J35" s="94"/>
      <c r="K35" s="94"/>
      <c r="L35" s="94"/>
      <c r="M35" s="94"/>
      <c r="N35" s="95"/>
    </row>
    <row r="36" spans="1:17" x14ac:dyDescent="0.25">
      <c r="A36" s="86"/>
      <c r="B36" s="109" t="s">
        <v>103</v>
      </c>
      <c r="C36" s="91"/>
      <c r="D36" s="91"/>
      <c r="E36" s="91"/>
      <c r="F36" s="91"/>
      <c r="G36" s="91"/>
      <c r="H36" s="91"/>
      <c r="I36" s="94"/>
      <c r="J36" s="94"/>
      <c r="K36" s="94"/>
      <c r="L36" s="94"/>
      <c r="M36" s="94"/>
      <c r="N36" s="95"/>
    </row>
    <row r="37" spans="1:17" x14ac:dyDescent="0.25">
      <c r="A37" s="86"/>
      <c r="B37" s="91"/>
      <c r="C37" s="91"/>
      <c r="D37" s="91"/>
      <c r="E37" s="91"/>
      <c r="F37" s="91"/>
      <c r="G37" s="91"/>
      <c r="H37" s="91"/>
      <c r="I37" s="94"/>
      <c r="J37" s="94"/>
      <c r="K37" s="94"/>
      <c r="L37" s="94"/>
      <c r="M37" s="94"/>
      <c r="N37" s="95"/>
    </row>
    <row r="38" spans="1:17" x14ac:dyDescent="0.25">
      <c r="A38" s="86"/>
      <c r="B38" s="91"/>
      <c r="C38" s="91"/>
      <c r="D38" s="91"/>
      <c r="E38" s="91"/>
      <c r="F38" s="91"/>
      <c r="G38" s="91"/>
      <c r="H38" s="91"/>
      <c r="I38" s="94"/>
      <c r="J38" s="94"/>
      <c r="K38" s="94"/>
      <c r="L38" s="94"/>
      <c r="M38" s="94"/>
      <c r="N38" s="95"/>
    </row>
    <row r="39" spans="1:17" x14ac:dyDescent="0.25">
      <c r="A39" s="86"/>
      <c r="B39" s="112" t="s">
        <v>32</v>
      </c>
      <c r="C39" s="112" t="s">
        <v>56</v>
      </c>
      <c r="D39" s="111" t="s">
        <v>50</v>
      </c>
      <c r="E39" s="111" t="s">
        <v>16</v>
      </c>
      <c r="F39" s="91"/>
      <c r="G39" s="91"/>
      <c r="H39" s="91"/>
      <c r="I39" s="94"/>
      <c r="J39" s="94"/>
      <c r="K39" s="94"/>
      <c r="L39" s="94"/>
      <c r="M39" s="94"/>
      <c r="N39" s="95"/>
    </row>
    <row r="40" spans="1:17" ht="28.5" x14ac:dyDescent="0.25">
      <c r="A40" s="86"/>
      <c r="B40" s="92" t="s">
        <v>104</v>
      </c>
      <c r="C40" s="93">
        <v>40</v>
      </c>
      <c r="D40" s="127">
        <v>0</v>
      </c>
      <c r="E40" s="287">
        <f>+D40+D41</f>
        <v>10</v>
      </c>
      <c r="F40" s="91"/>
      <c r="G40" s="91"/>
      <c r="H40" s="91"/>
      <c r="I40" s="94"/>
      <c r="J40" s="94"/>
      <c r="K40" s="94"/>
      <c r="L40" s="94"/>
      <c r="M40" s="94"/>
      <c r="N40" s="95"/>
    </row>
    <row r="41" spans="1:17" ht="42.75" x14ac:dyDescent="0.25">
      <c r="A41" s="86"/>
      <c r="B41" s="92" t="s">
        <v>105</v>
      </c>
      <c r="C41" s="93">
        <v>60</v>
      </c>
      <c r="D41" s="127">
        <v>10</v>
      </c>
      <c r="E41" s="288"/>
      <c r="F41" s="91"/>
      <c r="G41" s="91"/>
      <c r="H41" s="91"/>
      <c r="I41" s="94"/>
      <c r="J41" s="94"/>
      <c r="K41" s="94"/>
      <c r="L41" s="94"/>
      <c r="M41" s="94"/>
      <c r="N41" s="95"/>
    </row>
    <row r="42" spans="1:17" x14ac:dyDescent="0.25">
      <c r="A42" s="86"/>
      <c r="C42" s="87"/>
      <c r="D42" s="39"/>
      <c r="E42" s="88"/>
      <c r="F42" s="40"/>
      <c r="G42" s="40"/>
      <c r="H42" s="40"/>
      <c r="I42" s="23"/>
      <c r="J42" s="23"/>
      <c r="K42" s="23"/>
      <c r="L42" s="23"/>
      <c r="M42" s="23"/>
    </row>
    <row r="43" spans="1:17" x14ac:dyDescent="0.25">
      <c r="A43" s="86"/>
      <c r="C43" s="87"/>
      <c r="D43" s="39"/>
      <c r="E43" s="88"/>
      <c r="F43" s="40"/>
      <c r="G43" s="40"/>
      <c r="H43" s="40"/>
      <c r="I43" s="23"/>
      <c r="J43" s="23"/>
      <c r="K43" s="23"/>
      <c r="L43" s="23"/>
      <c r="M43" s="23"/>
    </row>
    <row r="44" spans="1:17" ht="24" customHeight="1" x14ac:dyDescent="0.25">
      <c r="A44" s="86"/>
      <c r="C44" s="87"/>
      <c r="D44" s="39"/>
      <c r="E44" s="88"/>
      <c r="F44" s="40"/>
      <c r="G44" s="40"/>
      <c r="H44" s="40"/>
      <c r="I44" s="23"/>
      <c r="J44" s="23"/>
      <c r="K44" s="23"/>
      <c r="L44" s="23"/>
      <c r="M44" s="289" t="s">
        <v>34</v>
      </c>
      <c r="N44" s="289"/>
    </row>
    <row r="45" spans="1:17" ht="27.75" customHeight="1" thickBot="1" x14ac:dyDescent="0.3">
      <c r="M45" s="290"/>
      <c r="N45" s="290"/>
    </row>
    <row r="46" spans="1:17" x14ac:dyDescent="0.25">
      <c r="B46" s="109" t="s">
        <v>111</v>
      </c>
      <c r="M46" s="65"/>
      <c r="N46" s="65"/>
    </row>
    <row r="47" spans="1:17" ht="15.75" thickBot="1" x14ac:dyDescent="0.3">
      <c r="M47" s="65"/>
      <c r="N47" s="65"/>
    </row>
    <row r="48" spans="1:17" s="94" customFormat="1" ht="109.5" customHeight="1" x14ac:dyDescent="0.25">
      <c r="B48" s="105" t="s">
        <v>106</v>
      </c>
      <c r="C48" s="105" t="s">
        <v>107</v>
      </c>
      <c r="D48" s="105" t="s">
        <v>108</v>
      </c>
      <c r="E48" s="105" t="s">
        <v>44</v>
      </c>
      <c r="F48" s="105" t="s">
        <v>22</v>
      </c>
      <c r="G48" s="105" t="s">
        <v>65</v>
      </c>
      <c r="H48" s="105" t="s">
        <v>17</v>
      </c>
      <c r="I48" s="105" t="s">
        <v>10</v>
      </c>
      <c r="J48" s="105" t="s">
        <v>30</v>
      </c>
      <c r="K48" s="105" t="s">
        <v>59</v>
      </c>
      <c r="L48" s="105" t="s">
        <v>20</v>
      </c>
      <c r="M48" s="90" t="s">
        <v>26</v>
      </c>
      <c r="N48" s="105" t="s">
        <v>109</v>
      </c>
      <c r="O48" s="105" t="s">
        <v>35</v>
      </c>
      <c r="P48" s="106" t="s">
        <v>11</v>
      </c>
      <c r="Q48" s="106" t="s">
        <v>19</v>
      </c>
    </row>
    <row r="49" spans="1:26" s="100" customFormat="1" x14ac:dyDescent="0.25">
      <c r="A49" s="47">
        <v>1</v>
      </c>
      <c r="B49" s="101" t="s">
        <v>116</v>
      </c>
      <c r="C49" s="102" t="s">
        <v>117</v>
      </c>
      <c r="D49" s="101" t="s">
        <v>153</v>
      </c>
      <c r="E49" s="96" t="s">
        <v>154</v>
      </c>
      <c r="F49" s="97" t="s">
        <v>97</v>
      </c>
      <c r="G49" s="114" t="s">
        <v>119</v>
      </c>
      <c r="H49" s="104">
        <v>41214</v>
      </c>
      <c r="I49" s="98" t="s">
        <v>155</v>
      </c>
      <c r="J49" s="98" t="s">
        <v>98</v>
      </c>
      <c r="K49" s="131">
        <v>1</v>
      </c>
      <c r="L49" s="131">
        <v>0</v>
      </c>
      <c r="M49" s="165">
        <v>1737</v>
      </c>
      <c r="N49" s="89" t="s">
        <v>119</v>
      </c>
      <c r="O49" s="27">
        <v>81439068</v>
      </c>
      <c r="P49" s="27">
        <v>24</v>
      </c>
      <c r="Q49" s="115" t="s">
        <v>317</v>
      </c>
      <c r="R49" s="99"/>
      <c r="S49" s="99"/>
      <c r="T49" s="99"/>
      <c r="U49" s="99"/>
      <c r="V49" s="99"/>
      <c r="W49" s="99"/>
      <c r="X49" s="99"/>
      <c r="Y49" s="99"/>
      <c r="Z49" s="99"/>
    </row>
    <row r="50" spans="1:26" s="100" customFormat="1" x14ac:dyDescent="0.25">
      <c r="A50" s="47">
        <f>+A49+1</f>
        <v>2</v>
      </c>
      <c r="B50" s="101"/>
      <c r="C50" s="102"/>
      <c r="D50" s="101"/>
      <c r="E50" s="96"/>
      <c r="F50" s="97"/>
      <c r="G50" s="97"/>
      <c r="H50" s="97"/>
      <c r="I50" s="98"/>
      <c r="J50" s="98"/>
      <c r="K50" s="98"/>
      <c r="L50" s="131"/>
      <c r="M50" s="89"/>
      <c r="N50" s="89"/>
      <c r="O50" s="27"/>
      <c r="P50" s="27"/>
      <c r="Q50" s="115"/>
      <c r="R50" s="99"/>
      <c r="S50" s="99"/>
      <c r="T50" s="99"/>
      <c r="U50" s="99"/>
      <c r="V50" s="99"/>
      <c r="W50" s="99"/>
      <c r="X50" s="99"/>
      <c r="Y50" s="99"/>
      <c r="Z50" s="99"/>
    </row>
    <row r="51" spans="1:26" s="100" customFormat="1" x14ac:dyDescent="0.25">
      <c r="A51" s="47">
        <f t="shared" ref="A51:A56" si="0">+A50+1</f>
        <v>3</v>
      </c>
      <c r="B51" s="101"/>
      <c r="C51" s="102"/>
      <c r="D51" s="101"/>
      <c r="E51" s="96"/>
      <c r="F51" s="97"/>
      <c r="G51" s="97"/>
      <c r="H51" s="97"/>
      <c r="I51" s="98"/>
      <c r="J51" s="98"/>
      <c r="K51" s="98"/>
      <c r="L51" s="131"/>
      <c r="M51" s="89"/>
      <c r="N51" s="89"/>
      <c r="O51" s="27"/>
      <c r="P51" s="27"/>
      <c r="Q51" s="115"/>
      <c r="R51" s="99"/>
      <c r="S51" s="99"/>
      <c r="T51" s="99"/>
      <c r="U51" s="99"/>
      <c r="V51" s="99"/>
      <c r="W51" s="99"/>
      <c r="X51" s="99"/>
      <c r="Y51" s="99"/>
      <c r="Z51" s="99"/>
    </row>
    <row r="52" spans="1:26" s="100" customFormat="1" x14ac:dyDescent="0.25">
      <c r="A52" s="47">
        <f t="shared" si="0"/>
        <v>4</v>
      </c>
      <c r="B52" s="101"/>
      <c r="C52" s="102"/>
      <c r="D52" s="101"/>
      <c r="E52" s="96"/>
      <c r="F52" s="97"/>
      <c r="G52" s="97"/>
      <c r="H52" s="97"/>
      <c r="I52" s="98"/>
      <c r="J52" s="98"/>
      <c r="K52" s="98"/>
      <c r="L52" s="131"/>
      <c r="M52" s="89"/>
      <c r="N52" s="89"/>
      <c r="O52" s="27"/>
      <c r="P52" s="27"/>
      <c r="Q52" s="115"/>
      <c r="R52" s="99"/>
      <c r="S52" s="99"/>
      <c r="T52" s="99"/>
      <c r="U52" s="99"/>
      <c r="V52" s="99"/>
      <c r="W52" s="99"/>
      <c r="X52" s="99"/>
      <c r="Y52" s="99"/>
      <c r="Z52" s="99"/>
    </row>
    <row r="53" spans="1:26" s="100" customFormat="1" x14ac:dyDescent="0.25">
      <c r="A53" s="47">
        <f t="shared" si="0"/>
        <v>5</v>
      </c>
      <c r="B53" s="101"/>
      <c r="C53" s="102"/>
      <c r="D53" s="101"/>
      <c r="E53" s="96"/>
      <c r="F53" s="97"/>
      <c r="G53" s="97"/>
      <c r="H53" s="97"/>
      <c r="I53" s="98"/>
      <c r="J53" s="98"/>
      <c r="K53" s="98"/>
      <c r="L53" s="131"/>
      <c r="M53" s="89"/>
      <c r="N53" s="89"/>
      <c r="O53" s="27"/>
      <c r="P53" s="27"/>
      <c r="Q53" s="115"/>
      <c r="R53" s="99"/>
      <c r="S53" s="99"/>
      <c r="T53" s="99"/>
      <c r="U53" s="99"/>
      <c r="V53" s="99"/>
      <c r="W53" s="99"/>
      <c r="X53" s="99"/>
      <c r="Y53" s="99"/>
      <c r="Z53" s="99"/>
    </row>
    <row r="54" spans="1:26" s="100" customFormat="1" x14ac:dyDescent="0.25">
      <c r="A54" s="47">
        <f t="shared" si="0"/>
        <v>6</v>
      </c>
      <c r="B54" s="101"/>
      <c r="C54" s="102"/>
      <c r="D54" s="101"/>
      <c r="E54" s="96"/>
      <c r="F54" s="97"/>
      <c r="G54" s="97"/>
      <c r="H54" s="97"/>
      <c r="I54" s="98"/>
      <c r="J54" s="98"/>
      <c r="K54" s="98"/>
      <c r="L54" s="131"/>
      <c r="M54" s="89"/>
      <c r="N54" s="89"/>
      <c r="O54" s="27"/>
      <c r="P54" s="27"/>
      <c r="Q54" s="115"/>
      <c r="R54" s="99"/>
      <c r="S54" s="99"/>
      <c r="T54" s="99"/>
      <c r="U54" s="99"/>
      <c r="V54" s="99"/>
      <c r="W54" s="99"/>
      <c r="X54" s="99"/>
      <c r="Y54" s="99"/>
      <c r="Z54" s="99"/>
    </row>
    <row r="55" spans="1:26" s="100" customFormat="1" x14ac:dyDescent="0.25">
      <c r="A55" s="47">
        <f t="shared" si="0"/>
        <v>7</v>
      </c>
      <c r="B55" s="101"/>
      <c r="C55" s="102"/>
      <c r="D55" s="101"/>
      <c r="E55" s="96"/>
      <c r="F55" s="97"/>
      <c r="G55" s="97"/>
      <c r="H55" s="97"/>
      <c r="I55" s="98"/>
      <c r="J55" s="98"/>
      <c r="K55" s="98"/>
      <c r="L55" s="131"/>
      <c r="M55" s="89"/>
      <c r="N55" s="89"/>
      <c r="O55" s="27"/>
      <c r="P55" s="27"/>
      <c r="Q55" s="115"/>
      <c r="R55" s="99"/>
      <c r="S55" s="99"/>
      <c r="T55" s="99"/>
      <c r="U55" s="99"/>
      <c r="V55" s="99"/>
      <c r="W55" s="99"/>
      <c r="X55" s="99"/>
      <c r="Y55" s="99"/>
      <c r="Z55" s="99"/>
    </row>
    <row r="56" spans="1:26" s="100" customFormat="1" x14ac:dyDescent="0.25">
      <c r="A56" s="47">
        <f t="shared" si="0"/>
        <v>8</v>
      </c>
      <c r="B56" s="101"/>
      <c r="C56" s="102"/>
      <c r="D56" s="101"/>
      <c r="E56" s="96"/>
      <c r="F56" s="97"/>
      <c r="G56" s="97"/>
      <c r="H56" s="97"/>
      <c r="I56" s="98"/>
      <c r="J56" s="98"/>
      <c r="K56" s="98"/>
      <c r="L56" s="98"/>
      <c r="M56" s="89"/>
      <c r="N56" s="89"/>
      <c r="O56" s="27"/>
      <c r="P56" s="27"/>
      <c r="Q56" s="115"/>
      <c r="R56" s="99"/>
      <c r="S56" s="99"/>
      <c r="T56" s="99"/>
      <c r="U56" s="99"/>
      <c r="V56" s="99"/>
      <c r="W56" s="99"/>
      <c r="X56" s="99"/>
      <c r="Y56" s="99"/>
      <c r="Z56" s="99"/>
    </row>
    <row r="57" spans="1:26" s="100" customFormat="1" x14ac:dyDescent="0.25">
      <c r="A57" s="47"/>
      <c r="B57" s="118" t="s">
        <v>16</v>
      </c>
      <c r="C57" s="102"/>
      <c r="D57" s="101"/>
      <c r="E57" s="96"/>
      <c r="F57" s="97"/>
      <c r="G57" s="97"/>
      <c r="H57" s="97"/>
      <c r="I57" s="98"/>
      <c r="J57" s="98"/>
      <c r="K57" s="103">
        <f t="shared" ref="K57" si="1">SUM(K49:K56)</f>
        <v>1</v>
      </c>
      <c r="L57" s="103">
        <f t="shared" ref="L57:N57" si="2">SUM(L49:L56)</f>
        <v>0</v>
      </c>
      <c r="M57" s="113">
        <f t="shared" si="2"/>
        <v>1737</v>
      </c>
      <c r="N57" s="103">
        <f t="shared" si="2"/>
        <v>0</v>
      </c>
      <c r="O57" s="27"/>
      <c r="P57" s="27"/>
      <c r="Q57" s="116"/>
    </row>
    <row r="58" spans="1:26" s="30" customFormat="1" x14ac:dyDescent="0.25">
      <c r="E58" s="31"/>
    </row>
    <row r="59" spans="1:26" s="30" customFormat="1" x14ac:dyDescent="0.25">
      <c r="B59" s="275" t="s">
        <v>28</v>
      </c>
      <c r="C59" s="275" t="s">
        <v>27</v>
      </c>
      <c r="D59" s="277" t="s">
        <v>33</v>
      </c>
      <c r="E59" s="277"/>
    </row>
    <row r="60" spans="1:26" s="30" customFormat="1" x14ac:dyDescent="0.25">
      <c r="B60" s="276"/>
      <c r="C60" s="276"/>
      <c r="D60" s="129" t="s">
        <v>23</v>
      </c>
      <c r="E60" s="62" t="s">
        <v>24</v>
      </c>
    </row>
    <row r="61" spans="1:26" s="30" customFormat="1" ht="30.6" customHeight="1" x14ac:dyDescent="0.25">
      <c r="B61" s="59" t="s">
        <v>21</v>
      </c>
      <c r="C61" s="60">
        <f>+K57</f>
        <v>1</v>
      </c>
      <c r="D61" s="58"/>
      <c r="E61" s="57" t="s">
        <v>298</v>
      </c>
      <c r="F61" s="32"/>
      <c r="G61" s="32"/>
      <c r="H61" s="32"/>
      <c r="I61" s="32"/>
      <c r="J61" s="32"/>
      <c r="K61" s="32"/>
      <c r="L61" s="32"/>
      <c r="M61" s="32"/>
    </row>
    <row r="62" spans="1:26" s="30" customFormat="1" ht="30" customHeight="1" x14ac:dyDescent="0.25">
      <c r="B62" s="59" t="s">
        <v>25</v>
      </c>
      <c r="C62" s="60">
        <f>+M57</f>
        <v>1737</v>
      </c>
      <c r="D62" s="57" t="s">
        <v>298</v>
      </c>
      <c r="E62" s="58"/>
    </row>
    <row r="63" spans="1:26" s="30" customFormat="1" x14ac:dyDescent="0.25">
      <c r="B63" s="33"/>
      <c r="C63" s="294"/>
      <c r="D63" s="294"/>
      <c r="E63" s="294"/>
      <c r="F63" s="294"/>
      <c r="G63" s="294"/>
      <c r="H63" s="294"/>
      <c r="I63" s="294"/>
      <c r="J63" s="294"/>
      <c r="K63" s="294"/>
      <c r="L63" s="294"/>
      <c r="M63" s="294"/>
      <c r="N63" s="294"/>
    </row>
    <row r="64" spans="1:26" ht="28.15" customHeight="1" thickBot="1" x14ac:dyDescent="0.3"/>
    <row r="65" spans="2:17" ht="27" thickBot="1" x14ac:dyDescent="0.3">
      <c r="B65" s="295" t="s">
        <v>66</v>
      </c>
      <c r="C65" s="295"/>
      <c r="D65" s="295"/>
      <c r="E65" s="295"/>
      <c r="F65" s="295"/>
      <c r="G65" s="295"/>
      <c r="H65" s="295"/>
      <c r="I65" s="295"/>
      <c r="J65" s="295"/>
      <c r="K65" s="295"/>
      <c r="L65" s="295"/>
      <c r="M65" s="295"/>
      <c r="N65" s="295"/>
    </row>
    <row r="68" spans="2:17" ht="109.5" customHeight="1" x14ac:dyDescent="0.25">
      <c r="B68" s="107" t="s">
        <v>110</v>
      </c>
      <c r="C68" s="68" t="s">
        <v>2</v>
      </c>
      <c r="D68" s="68" t="s">
        <v>68</v>
      </c>
      <c r="E68" s="68" t="s">
        <v>67</v>
      </c>
      <c r="F68" s="68" t="s">
        <v>69</v>
      </c>
      <c r="G68" s="68" t="s">
        <v>70</v>
      </c>
      <c r="H68" s="68" t="s">
        <v>71</v>
      </c>
      <c r="I68" s="68" t="s">
        <v>72</v>
      </c>
      <c r="J68" s="68" t="s">
        <v>73</v>
      </c>
      <c r="K68" s="68" t="s">
        <v>74</v>
      </c>
      <c r="L68" s="68" t="s">
        <v>75</v>
      </c>
      <c r="M68" s="83" t="s">
        <v>76</v>
      </c>
      <c r="N68" s="83" t="s">
        <v>77</v>
      </c>
      <c r="O68" s="291" t="s">
        <v>3</v>
      </c>
      <c r="P68" s="293"/>
      <c r="Q68" s="68" t="s">
        <v>18</v>
      </c>
    </row>
    <row r="69" spans="2:17" ht="90.75" customHeight="1" x14ac:dyDescent="0.25">
      <c r="B69" s="3" t="s">
        <v>122</v>
      </c>
      <c r="C69" s="3" t="s">
        <v>123</v>
      </c>
      <c r="D69" s="85" t="s">
        <v>158</v>
      </c>
      <c r="E69" s="5">
        <v>296</v>
      </c>
      <c r="F69" s="4" t="s">
        <v>119</v>
      </c>
      <c r="G69" s="4" t="s">
        <v>119</v>
      </c>
      <c r="H69" s="4" t="s">
        <v>119</v>
      </c>
      <c r="I69" s="84" t="s">
        <v>97</v>
      </c>
      <c r="J69" s="84" t="s">
        <v>97</v>
      </c>
      <c r="K69" s="108" t="s">
        <v>97</v>
      </c>
      <c r="L69" s="108" t="s">
        <v>97</v>
      </c>
      <c r="M69" s="108" t="s">
        <v>97</v>
      </c>
      <c r="N69" s="108" t="s">
        <v>97</v>
      </c>
      <c r="O69" s="296"/>
      <c r="P69" s="297"/>
      <c r="Q69" s="147" t="s">
        <v>97</v>
      </c>
    </row>
    <row r="70" spans="2:17" ht="82.5" customHeight="1" x14ac:dyDescent="0.25">
      <c r="B70" s="3" t="s">
        <v>122</v>
      </c>
      <c r="C70" s="3" t="s">
        <v>123</v>
      </c>
      <c r="D70" s="85" t="s">
        <v>159</v>
      </c>
      <c r="E70" s="5">
        <v>292</v>
      </c>
      <c r="F70" s="4" t="s">
        <v>119</v>
      </c>
      <c r="G70" s="4" t="s">
        <v>119</v>
      </c>
      <c r="H70" s="4" t="s">
        <v>119</v>
      </c>
      <c r="I70" s="84" t="s">
        <v>97</v>
      </c>
      <c r="J70" s="84" t="s">
        <v>97</v>
      </c>
      <c r="K70" s="108" t="s">
        <v>97</v>
      </c>
      <c r="L70" s="108" t="s">
        <v>97</v>
      </c>
      <c r="M70" s="108" t="s">
        <v>97</v>
      </c>
      <c r="N70" s="108" t="s">
        <v>97</v>
      </c>
      <c r="O70" s="296"/>
      <c r="P70" s="297"/>
      <c r="Q70" s="147" t="s">
        <v>97</v>
      </c>
    </row>
    <row r="71" spans="2:17" ht="87.75" customHeight="1" x14ac:dyDescent="0.25">
      <c r="B71" s="3" t="s">
        <v>122</v>
      </c>
      <c r="C71" s="3" t="s">
        <v>123</v>
      </c>
      <c r="D71" s="85" t="s">
        <v>160</v>
      </c>
      <c r="E71" s="5">
        <v>288</v>
      </c>
      <c r="F71" s="4" t="s">
        <v>119</v>
      </c>
      <c r="G71" s="4" t="s">
        <v>119</v>
      </c>
      <c r="H71" s="4" t="s">
        <v>119</v>
      </c>
      <c r="I71" s="84" t="s">
        <v>97</v>
      </c>
      <c r="J71" s="84" t="s">
        <v>97</v>
      </c>
      <c r="K71" s="108" t="s">
        <v>97</v>
      </c>
      <c r="L71" s="108" t="s">
        <v>97</v>
      </c>
      <c r="M71" s="108" t="s">
        <v>97</v>
      </c>
      <c r="N71" s="108" t="s">
        <v>97</v>
      </c>
      <c r="O71" s="296"/>
      <c r="P71" s="297"/>
      <c r="Q71" s="147" t="s">
        <v>97</v>
      </c>
    </row>
    <row r="72" spans="2:17" ht="70.5" customHeight="1" x14ac:dyDescent="0.25">
      <c r="B72" s="3" t="s">
        <v>122</v>
      </c>
      <c r="C72" s="3" t="s">
        <v>123</v>
      </c>
      <c r="D72" s="85" t="s">
        <v>161</v>
      </c>
      <c r="E72" s="5">
        <v>294</v>
      </c>
      <c r="F72" s="4" t="s">
        <v>119</v>
      </c>
      <c r="G72" s="4" t="s">
        <v>119</v>
      </c>
      <c r="H72" s="4" t="s">
        <v>119</v>
      </c>
      <c r="I72" s="84" t="s">
        <v>97</v>
      </c>
      <c r="J72" s="84" t="s">
        <v>97</v>
      </c>
      <c r="K72" s="108" t="s">
        <v>97</v>
      </c>
      <c r="L72" s="108" t="s">
        <v>97</v>
      </c>
      <c r="M72" s="108" t="s">
        <v>97</v>
      </c>
      <c r="N72" s="108" t="s">
        <v>97</v>
      </c>
      <c r="O72" s="120"/>
      <c r="P72" s="121"/>
      <c r="Q72" s="147" t="s">
        <v>97</v>
      </c>
    </row>
    <row r="73" spans="2:17" x14ac:dyDescent="0.25">
      <c r="B73" s="3"/>
      <c r="C73" s="3"/>
      <c r="D73" s="85"/>
      <c r="E73" s="5"/>
      <c r="F73" s="4"/>
      <c r="G73" s="4"/>
      <c r="H73" s="4"/>
      <c r="I73" s="84"/>
      <c r="J73" s="84"/>
      <c r="K73" s="108"/>
      <c r="L73" s="108"/>
      <c r="M73" s="108"/>
      <c r="N73" s="108"/>
      <c r="O73" s="296"/>
      <c r="P73" s="297"/>
      <c r="Q73" s="108"/>
    </row>
    <row r="74" spans="2:17" x14ac:dyDescent="0.25">
      <c r="B74" s="3"/>
      <c r="C74" s="3"/>
      <c r="D74" s="85"/>
      <c r="E74" s="5"/>
      <c r="F74" s="4"/>
      <c r="G74" s="4"/>
      <c r="H74" s="4"/>
      <c r="I74" s="84"/>
      <c r="J74" s="84"/>
      <c r="K74" s="108"/>
      <c r="L74" s="108"/>
      <c r="M74" s="108"/>
      <c r="N74" s="108"/>
      <c r="O74" s="296"/>
      <c r="P74" s="297"/>
      <c r="Q74" s="108"/>
    </row>
    <row r="75" spans="2:17" x14ac:dyDescent="0.25">
      <c r="B75" s="3"/>
      <c r="C75" s="3"/>
      <c r="D75" s="85"/>
      <c r="E75" s="5"/>
      <c r="F75" s="4"/>
      <c r="G75" s="4"/>
      <c r="H75" s="4"/>
      <c r="I75" s="84"/>
      <c r="J75" s="84"/>
      <c r="K75" s="108"/>
      <c r="L75" s="108"/>
      <c r="M75" s="108"/>
      <c r="N75" s="108"/>
      <c r="O75" s="296"/>
      <c r="P75" s="297"/>
      <c r="Q75" s="108"/>
    </row>
    <row r="76" spans="2:17" x14ac:dyDescent="0.25">
      <c r="B76" s="108"/>
      <c r="C76" s="108"/>
      <c r="D76" s="69"/>
      <c r="E76" s="108"/>
      <c r="F76" s="108"/>
      <c r="G76" s="108"/>
      <c r="H76" s="108"/>
      <c r="I76" s="108"/>
      <c r="J76" s="108"/>
      <c r="K76" s="108"/>
      <c r="L76" s="108"/>
      <c r="M76" s="108"/>
      <c r="N76" s="108"/>
      <c r="O76" s="296"/>
      <c r="P76" s="297"/>
      <c r="Q76" s="108"/>
    </row>
    <row r="77" spans="2:17" x14ac:dyDescent="0.25">
      <c r="B77" s="9" t="s">
        <v>1</v>
      </c>
    </row>
    <row r="78" spans="2:17" x14ac:dyDescent="0.25">
      <c r="B78" s="9" t="s">
        <v>36</v>
      </c>
    </row>
    <row r="79" spans="2:17" x14ac:dyDescent="0.25">
      <c r="B79" s="9" t="s">
        <v>60</v>
      </c>
    </row>
    <row r="81" spans="2:17" ht="15.75" thickBot="1" x14ac:dyDescent="0.3"/>
    <row r="82" spans="2:17" ht="27" thickBot="1" x14ac:dyDescent="0.3">
      <c r="B82" s="298" t="s">
        <v>37</v>
      </c>
      <c r="C82" s="299"/>
      <c r="D82" s="299"/>
      <c r="E82" s="299"/>
      <c r="F82" s="299"/>
      <c r="G82" s="299"/>
      <c r="H82" s="299"/>
      <c r="I82" s="299"/>
      <c r="J82" s="299"/>
      <c r="K82" s="299"/>
      <c r="L82" s="299"/>
      <c r="M82" s="299"/>
      <c r="N82" s="300"/>
    </row>
    <row r="87" spans="2:17" ht="76.5" customHeight="1" x14ac:dyDescent="0.25">
      <c r="B87" s="107" t="s">
        <v>0</v>
      </c>
      <c r="C87" s="107" t="s">
        <v>38</v>
      </c>
      <c r="D87" s="107" t="s">
        <v>39</v>
      </c>
      <c r="E87" s="107" t="s">
        <v>78</v>
      </c>
      <c r="F87" s="107" t="s">
        <v>80</v>
      </c>
      <c r="G87" s="107" t="s">
        <v>81</v>
      </c>
      <c r="H87" s="107" t="s">
        <v>82</v>
      </c>
      <c r="I87" s="107" t="s">
        <v>79</v>
      </c>
      <c r="J87" s="291" t="s">
        <v>83</v>
      </c>
      <c r="K87" s="292"/>
      <c r="L87" s="293"/>
      <c r="M87" s="107" t="s">
        <v>87</v>
      </c>
      <c r="N87" s="107" t="s">
        <v>40</v>
      </c>
      <c r="O87" s="107" t="s">
        <v>41</v>
      </c>
      <c r="P87" s="291" t="s">
        <v>3</v>
      </c>
      <c r="Q87" s="293"/>
    </row>
    <row r="88" spans="2:17" ht="60.75" customHeight="1" x14ac:dyDescent="0.25">
      <c r="B88" s="119"/>
      <c r="C88" s="119"/>
      <c r="D88" s="3"/>
      <c r="E88" s="3"/>
      <c r="F88" s="3"/>
      <c r="G88" s="3"/>
      <c r="H88" s="3"/>
      <c r="I88" s="5"/>
      <c r="J88" s="1" t="s">
        <v>84</v>
      </c>
      <c r="K88" s="85" t="s">
        <v>85</v>
      </c>
      <c r="L88" s="84" t="s">
        <v>86</v>
      </c>
      <c r="M88" s="108"/>
      <c r="N88" s="108"/>
      <c r="O88" s="108"/>
      <c r="P88" s="301"/>
      <c r="Q88" s="301"/>
    </row>
    <row r="89" spans="2:17" s="30" customFormat="1" ht="105" customHeight="1" x14ac:dyDescent="0.25">
      <c r="B89" s="85" t="s">
        <v>42</v>
      </c>
      <c r="C89" s="134" t="s">
        <v>163</v>
      </c>
      <c r="D89" s="58" t="s">
        <v>148</v>
      </c>
      <c r="E89" s="58">
        <v>26984362</v>
      </c>
      <c r="F89" s="58" t="s">
        <v>149</v>
      </c>
      <c r="G89" s="58" t="s">
        <v>150</v>
      </c>
      <c r="H89" s="58" t="s">
        <v>151</v>
      </c>
      <c r="I89" s="58">
        <v>109576</v>
      </c>
      <c r="J89" s="136" t="s">
        <v>117</v>
      </c>
      <c r="K89" s="137" t="s">
        <v>152</v>
      </c>
      <c r="L89" s="137" t="s">
        <v>182</v>
      </c>
      <c r="M89" s="58" t="s">
        <v>97</v>
      </c>
      <c r="N89" s="58" t="s">
        <v>97</v>
      </c>
      <c r="O89" s="58" t="s">
        <v>97</v>
      </c>
      <c r="P89" s="307"/>
      <c r="Q89" s="308"/>
    </row>
    <row r="90" spans="2:17" s="30" customFormat="1" ht="60.75" customHeight="1" x14ac:dyDescent="0.25">
      <c r="B90" s="85" t="s">
        <v>42</v>
      </c>
      <c r="C90" s="134" t="s">
        <v>163</v>
      </c>
      <c r="D90" s="84" t="s">
        <v>167</v>
      </c>
      <c r="E90" s="84">
        <v>56054927</v>
      </c>
      <c r="F90" s="84" t="s">
        <v>168</v>
      </c>
      <c r="G90" s="84" t="s">
        <v>128</v>
      </c>
      <c r="H90" s="84" t="s">
        <v>170</v>
      </c>
      <c r="I90" s="5" t="s">
        <v>119</v>
      </c>
      <c r="J90" s="5" t="s">
        <v>147</v>
      </c>
      <c r="K90" s="85" t="s">
        <v>147</v>
      </c>
      <c r="L90" s="84" t="s">
        <v>147</v>
      </c>
      <c r="M90" s="58" t="s">
        <v>97</v>
      </c>
      <c r="N90" s="58" t="s">
        <v>97</v>
      </c>
      <c r="O90" s="58" t="s">
        <v>97</v>
      </c>
      <c r="P90" s="307" t="s">
        <v>306</v>
      </c>
      <c r="Q90" s="308"/>
    </row>
    <row r="91" spans="2:17" s="30" customFormat="1" ht="60.75" customHeight="1" x14ac:dyDescent="0.25">
      <c r="B91" s="85" t="s">
        <v>42</v>
      </c>
      <c r="C91" s="134" t="s">
        <v>163</v>
      </c>
      <c r="D91" s="84" t="s">
        <v>164</v>
      </c>
      <c r="E91" s="84">
        <v>40940503</v>
      </c>
      <c r="F91" s="84" t="s">
        <v>127</v>
      </c>
      <c r="G91" s="84" t="s">
        <v>128</v>
      </c>
      <c r="H91" s="84" t="s">
        <v>169</v>
      </c>
      <c r="I91" s="5" t="s">
        <v>165</v>
      </c>
      <c r="J91" s="5" t="s">
        <v>134</v>
      </c>
      <c r="K91" s="85" t="s">
        <v>166</v>
      </c>
      <c r="L91" s="85" t="s">
        <v>135</v>
      </c>
      <c r="M91" s="58" t="s">
        <v>97</v>
      </c>
      <c r="N91" s="58" t="s">
        <v>97</v>
      </c>
      <c r="O91" s="58" t="s">
        <v>97</v>
      </c>
      <c r="P91" s="307"/>
      <c r="Q91" s="308"/>
    </row>
    <row r="92" spans="2:17" s="30" customFormat="1" ht="60.75" customHeight="1" x14ac:dyDescent="0.25">
      <c r="B92" s="140" t="s">
        <v>42</v>
      </c>
      <c r="C92" s="141" t="s">
        <v>163</v>
      </c>
      <c r="D92" s="142" t="s">
        <v>175</v>
      </c>
      <c r="E92" s="142">
        <v>17955393</v>
      </c>
      <c r="F92" s="140" t="s">
        <v>178</v>
      </c>
      <c r="G92" s="142" t="s">
        <v>176</v>
      </c>
      <c r="H92" s="142" t="s">
        <v>177</v>
      </c>
      <c r="I92" s="143" t="s">
        <v>147</v>
      </c>
      <c r="J92" s="143" t="s">
        <v>179</v>
      </c>
      <c r="K92" s="140" t="s">
        <v>180</v>
      </c>
      <c r="L92" s="142" t="s">
        <v>181</v>
      </c>
      <c r="M92" s="136" t="s">
        <v>97</v>
      </c>
      <c r="N92" s="136" t="s">
        <v>98</v>
      </c>
      <c r="O92" s="58" t="s">
        <v>97</v>
      </c>
      <c r="P92" s="313" t="s">
        <v>310</v>
      </c>
      <c r="Q92" s="314"/>
    </row>
    <row r="93" spans="2:17" s="30" customFormat="1" ht="60.75" customHeight="1" x14ac:dyDescent="0.25">
      <c r="B93" s="85" t="s">
        <v>43</v>
      </c>
      <c r="C93" s="134" t="s">
        <v>266</v>
      </c>
      <c r="D93" s="84" t="s">
        <v>171</v>
      </c>
      <c r="E93" s="84">
        <v>40984732</v>
      </c>
      <c r="F93" s="84" t="s">
        <v>127</v>
      </c>
      <c r="G93" s="84" t="s">
        <v>128</v>
      </c>
      <c r="H93" s="84" t="s">
        <v>174</v>
      </c>
      <c r="I93" s="5" t="s">
        <v>173</v>
      </c>
      <c r="J93" s="5" t="s">
        <v>134</v>
      </c>
      <c r="K93" s="85" t="s">
        <v>172</v>
      </c>
      <c r="L93" s="85" t="s">
        <v>135</v>
      </c>
      <c r="M93" s="58" t="s">
        <v>97</v>
      </c>
      <c r="N93" s="58" t="s">
        <v>97</v>
      </c>
      <c r="O93" s="58" t="s">
        <v>97</v>
      </c>
      <c r="P93" s="307"/>
      <c r="Q93" s="308"/>
    </row>
    <row r="94" spans="2:17" s="30" customFormat="1" ht="93.75" customHeight="1" x14ac:dyDescent="0.25">
      <c r="B94" s="85" t="s">
        <v>43</v>
      </c>
      <c r="C94" s="134" t="s">
        <v>266</v>
      </c>
      <c r="D94" s="84" t="s">
        <v>183</v>
      </c>
      <c r="E94" s="84">
        <v>40920461</v>
      </c>
      <c r="F94" s="84" t="s">
        <v>184</v>
      </c>
      <c r="G94" s="84" t="s">
        <v>150</v>
      </c>
      <c r="H94" s="84" t="s">
        <v>185</v>
      </c>
      <c r="I94" s="5" t="s">
        <v>147</v>
      </c>
      <c r="J94" s="85" t="s">
        <v>268</v>
      </c>
      <c r="K94" s="85" t="s">
        <v>269</v>
      </c>
      <c r="L94" s="135" t="s">
        <v>270</v>
      </c>
      <c r="M94" s="58" t="s">
        <v>97</v>
      </c>
      <c r="N94" s="58" t="s">
        <v>97</v>
      </c>
      <c r="O94" s="58" t="s">
        <v>97</v>
      </c>
      <c r="P94" s="307"/>
      <c r="Q94" s="308"/>
    </row>
    <row r="95" spans="2:17" s="30" customFormat="1" ht="60.75" customHeight="1" x14ac:dyDescent="0.25">
      <c r="B95" s="85" t="s">
        <v>43</v>
      </c>
      <c r="C95" s="134" t="s">
        <v>266</v>
      </c>
      <c r="D95" s="84" t="s">
        <v>186</v>
      </c>
      <c r="E95" s="84">
        <v>40923675</v>
      </c>
      <c r="F95" s="84" t="s">
        <v>184</v>
      </c>
      <c r="G95" s="84" t="s">
        <v>150</v>
      </c>
      <c r="H95" s="84" t="s">
        <v>207</v>
      </c>
      <c r="I95" s="5" t="s">
        <v>201</v>
      </c>
      <c r="J95" s="5" t="s">
        <v>198</v>
      </c>
      <c r="K95" s="85" t="s">
        <v>199</v>
      </c>
      <c r="L95" s="85" t="s">
        <v>200</v>
      </c>
      <c r="M95" s="58" t="s">
        <v>97</v>
      </c>
      <c r="N95" s="58" t="s">
        <v>97</v>
      </c>
      <c r="O95" s="58" t="s">
        <v>97</v>
      </c>
      <c r="P95" s="307" t="s">
        <v>310</v>
      </c>
      <c r="Q95" s="308"/>
    </row>
    <row r="96" spans="2:17" s="30" customFormat="1" ht="60.75" customHeight="1" x14ac:dyDescent="0.25">
      <c r="B96" s="85" t="s">
        <v>43</v>
      </c>
      <c r="C96" s="134" t="s">
        <v>266</v>
      </c>
      <c r="D96" s="84" t="s">
        <v>187</v>
      </c>
      <c r="E96" s="84">
        <v>40939929</v>
      </c>
      <c r="F96" s="84" t="s">
        <v>127</v>
      </c>
      <c r="G96" s="84" t="s">
        <v>128</v>
      </c>
      <c r="H96" s="84" t="s">
        <v>191</v>
      </c>
      <c r="I96" s="5" t="s">
        <v>192</v>
      </c>
      <c r="J96" s="85" t="s">
        <v>188</v>
      </c>
      <c r="K96" s="85" t="s">
        <v>189</v>
      </c>
      <c r="L96" s="84" t="s">
        <v>190</v>
      </c>
      <c r="M96" s="58" t="s">
        <v>97</v>
      </c>
      <c r="N96" s="58" t="s">
        <v>97</v>
      </c>
      <c r="O96" s="58" t="s">
        <v>97</v>
      </c>
      <c r="P96" s="307"/>
      <c r="Q96" s="308"/>
    </row>
    <row r="97" spans="2:17" s="30" customFormat="1" ht="137.25" customHeight="1" x14ac:dyDescent="0.25">
      <c r="B97" s="85" t="s">
        <v>43</v>
      </c>
      <c r="C97" s="134" t="s">
        <v>266</v>
      </c>
      <c r="D97" s="84" t="s">
        <v>196</v>
      </c>
      <c r="E97" s="84">
        <v>1118812535</v>
      </c>
      <c r="F97" s="84" t="s">
        <v>127</v>
      </c>
      <c r="G97" s="84" t="s">
        <v>128</v>
      </c>
      <c r="H97" s="84" t="s">
        <v>203</v>
      </c>
      <c r="I97" s="5" t="s">
        <v>202</v>
      </c>
      <c r="J97" s="85" t="s">
        <v>204</v>
      </c>
      <c r="K97" s="85" t="s">
        <v>205</v>
      </c>
      <c r="L97" s="85" t="s">
        <v>206</v>
      </c>
      <c r="M97" s="58" t="s">
        <v>97</v>
      </c>
      <c r="N97" s="58" t="s">
        <v>97</v>
      </c>
      <c r="O97" s="58" t="s">
        <v>97</v>
      </c>
      <c r="P97" s="307"/>
      <c r="Q97" s="308"/>
    </row>
    <row r="98" spans="2:17" s="30" customFormat="1" ht="144" customHeight="1" x14ac:dyDescent="0.25">
      <c r="B98" s="85" t="s">
        <v>43</v>
      </c>
      <c r="C98" s="134" t="s">
        <v>266</v>
      </c>
      <c r="D98" s="84" t="s">
        <v>197</v>
      </c>
      <c r="E98" s="84">
        <v>40933345</v>
      </c>
      <c r="F98" s="84" t="s">
        <v>127</v>
      </c>
      <c r="G98" s="84" t="s">
        <v>128</v>
      </c>
      <c r="H98" s="84" t="s">
        <v>224</v>
      </c>
      <c r="I98" s="5" t="s">
        <v>147</v>
      </c>
      <c r="J98" s="85" t="s">
        <v>274</v>
      </c>
      <c r="K98" s="85" t="s">
        <v>292</v>
      </c>
      <c r="L98" s="85" t="s">
        <v>293</v>
      </c>
      <c r="M98" s="58" t="s">
        <v>97</v>
      </c>
      <c r="N98" s="58" t="s">
        <v>97</v>
      </c>
      <c r="O98" s="58" t="s">
        <v>97</v>
      </c>
      <c r="P98" s="302" t="s">
        <v>311</v>
      </c>
      <c r="Q98" s="303"/>
    </row>
    <row r="99" spans="2:17" s="30" customFormat="1" ht="60.75" customHeight="1" x14ac:dyDescent="0.25">
      <c r="B99" s="85" t="s">
        <v>43</v>
      </c>
      <c r="C99" s="134" t="s">
        <v>266</v>
      </c>
      <c r="D99" s="84" t="s">
        <v>131</v>
      </c>
      <c r="E99" s="84">
        <v>40940972</v>
      </c>
      <c r="F99" s="84" t="s">
        <v>127</v>
      </c>
      <c r="G99" s="84" t="s">
        <v>128</v>
      </c>
      <c r="H99" s="84" t="s">
        <v>129</v>
      </c>
      <c r="I99" s="5" t="s">
        <v>133</v>
      </c>
      <c r="J99" s="5" t="s">
        <v>134</v>
      </c>
      <c r="K99" s="85" t="s">
        <v>132</v>
      </c>
      <c r="L99" s="85" t="s">
        <v>135</v>
      </c>
      <c r="M99" s="58" t="s">
        <v>97</v>
      </c>
      <c r="N99" s="58" t="s">
        <v>97</v>
      </c>
      <c r="O99" s="58" t="s">
        <v>97</v>
      </c>
      <c r="P99" s="307"/>
      <c r="Q99" s="308"/>
    </row>
    <row r="100" spans="2:17" s="30" customFormat="1" ht="99.75" customHeight="1" x14ac:dyDescent="0.25">
      <c r="B100" s="85" t="s">
        <v>43</v>
      </c>
      <c r="C100" s="134" t="s">
        <v>266</v>
      </c>
      <c r="D100" s="84" t="s">
        <v>216</v>
      </c>
      <c r="E100" s="84">
        <v>40942734</v>
      </c>
      <c r="F100" s="84" t="s">
        <v>127</v>
      </c>
      <c r="G100" s="84" t="s">
        <v>128</v>
      </c>
      <c r="H100" s="84" t="s">
        <v>151</v>
      </c>
      <c r="I100" s="5" t="s">
        <v>147</v>
      </c>
      <c r="J100" s="5" t="s">
        <v>134</v>
      </c>
      <c r="K100" s="85" t="s">
        <v>271</v>
      </c>
      <c r="L100" s="85" t="s">
        <v>272</v>
      </c>
      <c r="M100" s="58" t="s">
        <v>97</v>
      </c>
      <c r="N100" s="58" t="s">
        <v>97</v>
      </c>
      <c r="O100" s="58" t="s">
        <v>97</v>
      </c>
      <c r="P100" s="307"/>
      <c r="Q100" s="308"/>
    </row>
    <row r="102" spans="2:17" ht="15.75" thickBot="1" x14ac:dyDescent="0.3"/>
    <row r="103" spans="2:17" ht="27" thickBot="1" x14ac:dyDescent="0.3">
      <c r="B103" s="298" t="s">
        <v>45</v>
      </c>
      <c r="C103" s="299"/>
      <c r="D103" s="299"/>
      <c r="E103" s="299"/>
      <c r="F103" s="299"/>
      <c r="G103" s="299"/>
      <c r="H103" s="299"/>
      <c r="I103" s="299"/>
      <c r="J103" s="299"/>
      <c r="K103" s="299"/>
      <c r="L103" s="299"/>
      <c r="M103" s="299"/>
      <c r="N103" s="300"/>
    </row>
    <row r="106" spans="2:17" ht="46.15" customHeight="1" x14ac:dyDescent="0.25">
      <c r="B106" s="68" t="s">
        <v>32</v>
      </c>
      <c r="C106" s="68" t="s">
        <v>46</v>
      </c>
      <c r="D106" s="291" t="s">
        <v>3</v>
      </c>
      <c r="E106" s="293"/>
    </row>
    <row r="107" spans="2:17" ht="46.9" customHeight="1" x14ac:dyDescent="0.25">
      <c r="B107" s="69" t="s">
        <v>88</v>
      </c>
      <c r="C107" s="147" t="s">
        <v>298</v>
      </c>
      <c r="D107" s="301"/>
      <c r="E107" s="301"/>
    </row>
    <row r="110" spans="2:17" ht="26.25" x14ac:dyDescent="0.25">
      <c r="B110" s="278" t="s">
        <v>62</v>
      </c>
      <c r="C110" s="279"/>
      <c r="D110" s="279"/>
      <c r="E110" s="279"/>
      <c r="F110" s="279"/>
      <c r="G110" s="279"/>
      <c r="H110" s="279"/>
      <c r="I110" s="279"/>
      <c r="J110" s="279"/>
      <c r="K110" s="279"/>
      <c r="L110" s="279"/>
      <c r="M110" s="279"/>
      <c r="N110" s="279"/>
      <c r="O110" s="279"/>
      <c r="P110" s="279"/>
    </row>
    <row r="112" spans="2:17" ht="15.75" thickBot="1" x14ac:dyDescent="0.3"/>
    <row r="113" spans="1:26" ht="27" thickBot="1" x14ac:dyDescent="0.3">
      <c r="B113" s="298" t="s">
        <v>52</v>
      </c>
      <c r="C113" s="299"/>
      <c r="D113" s="299"/>
      <c r="E113" s="299"/>
      <c r="F113" s="299"/>
      <c r="G113" s="299"/>
      <c r="H113" s="299"/>
      <c r="I113" s="299"/>
      <c r="J113" s="299"/>
      <c r="K113" s="299"/>
      <c r="L113" s="299"/>
      <c r="M113" s="299"/>
      <c r="N113" s="300"/>
    </row>
    <row r="115" spans="1:26" ht="15.75" thickBot="1" x14ac:dyDescent="0.3">
      <c r="M115" s="65"/>
      <c r="N115" s="65"/>
    </row>
    <row r="116" spans="1:26" s="94" customFormat="1" ht="109.5" customHeight="1" x14ac:dyDescent="0.25">
      <c r="B116" s="105" t="s">
        <v>106</v>
      </c>
      <c r="C116" s="105" t="s">
        <v>107</v>
      </c>
      <c r="D116" s="105" t="s">
        <v>108</v>
      </c>
      <c r="E116" s="105" t="s">
        <v>44</v>
      </c>
      <c r="F116" s="105" t="s">
        <v>22</v>
      </c>
      <c r="G116" s="105" t="s">
        <v>65</v>
      </c>
      <c r="H116" s="105" t="s">
        <v>17</v>
      </c>
      <c r="I116" s="105" t="s">
        <v>10</v>
      </c>
      <c r="J116" s="105" t="s">
        <v>30</v>
      </c>
      <c r="K116" s="105" t="s">
        <v>59</v>
      </c>
      <c r="L116" s="105" t="s">
        <v>20</v>
      </c>
      <c r="M116" s="90" t="s">
        <v>26</v>
      </c>
      <c r="N116" s="105" t="s">
        <v>109</v>
      </c>
      <c r="O116" s="105" t="s">
        <v>35</v>
      </c>
      <c r="P116" s="106" t="s">
        <v>11</v>
      </c>
      <c r="Q116" s="106" t="s">
        <v>19</v>
      </c>
    </row>
    <row r="117" spans="1:26" s="100" customFormat="1" ht="45" x14ac:dyDescent="0.25">
      <c r="A117" s="47">
        <v>1</v>
      </c>
      <c r="B117" s="101"/>
      <c r="C117" s="102"/>
      <c r="D117" s="101"/>
      <c r="E117" s="96"/>
      <c r="F117" s="97"/>
      <c r="G117" s="114"/>
      <c r="H117" s="104"/>
      <c r="I117" s="98"/>
      <c r="J117" s="98"/>
      <c r="K117" s="98"/>
      <c r="L117" s="98"/>
      <c r="M117" s="89"/>
      <c r="N117" s="89">
        <f>+M117*G117</f>
        <v>0</v>
      </c>
      <c r="O117" s="27"/>
      <c r="P117" s="27"/>
      <c r="Q117" s="115" t="s">
        <v>308</v>
      </c>
      <c r="R117" s="99"/>
      <c r="S117" s="99"/>
      <c r="T117" s="99"/>
      <c r="U117" s="99"/>
      <c r="V117" s="99"/>
      <c r="W117" s="99"/>
      <c r="X117" s="99"/>
      <c r="Y117" s="99"/>
      <c r="Z117" s="99"/>
    </row>
    <row r="118" spans="1:26" s="100" customFormat="1" x14ac:dyDescent="0.25">
      <c r="A118" s="47">
        <f>+A117+1</f>
        <v>2</v>
      </c>
      <c r="B118" s="101"/>
      <c r="C118" s="102"/>
      <c r="D118" s="101"/>
      <c r="E118" s="96"/>
      <c r="F118" s="97"/>
      <c r="G118" s="97"/>
      <c r="H118" s="97"/>
      <c r="I118" s="98"/>
      <c r="J118" s="98"/>
      <c r="K118" s="98"/>
      <c r="L118" s="98"/>
      <c r="M118" s="89"/>
      <c r="N118" s="89"/>
      <c r="O118" s="27"/>
      <c r="P118" s="27"/>
      <c r="Q118" s="115"/>
      <c r="R118" s="99"/>
      <c r="S118" s="99"/>
      <c r="T118" s="99"/>
      <c r="U118" s="99"/>
      <c r="V118" s="99"/>
      <c r="W118" s="99"/>
      <c r="X118" s="99"/>
      <c r="Y118" s="99"/>
      <c r="Z118" s="99"/>
    </row>
    <row r="119" spans="1:26" s="100" customFormat="1" x14ac:dyDescent="0.25">
      <c r="A119" s="47">
        <f t="shared" ref="A119:A124" si="3">+A118+1</f>
        <v>3</v>
      </c>
      <c r="B119" s="101"/>
      <c r="C119" s="102"/>
      <c r="D119" s="101"/>
      <c r="E119" s="96"/>
      <c r="F119" s="97"/>
      <c r="G119" s="97"/>
      <c r="H119" s="97"/>
      <c r="I119" s="98"/>
      <c r="J119" s="98"/>
      <c r="K119" s="98"/>
      <c r="L119" s="98"/>
      <c r="M119" s="89"/>
      <c r="N119" s="89"/>
      <c r="O119" s="27"/>
      <c r="P119" s="27"/>
      <c r="Q119" s="115"/>
      <c r="R119" s="99"/>
      <c r="S119" s="99"/>
      <c r="T119" s="99"/>
      <c r="U119" s="99"/>
      <c r="V119" s="99"/>
      <c r="W119" s="99"/>
      <c r="X119" s="99"/>
      <c r="Y119" s="99"/>
      <c r="Z119" s="99"/>
    </row>
    <row r="120" spans="1:26" s="100" customFormat="1" x14ac:dyDescent="0.25">
      <c r="A120" s="47">
        <f t="shared" si="3"/>
        <v>4</v>
      </c>
      <c r="B120" s="101"/>
      <c r="C120" s="102"/>
      <c r="D120" s="101"/>
      <c r="E120" s="96"/>
      <c r="F120" s="97"/>
      <c r="G120" s="97"/>
      <c r="H120" s="97"/>
      <c r="I120" s="98"/>
      <c r="J120" s="98"/>
      <c r="K120" s="98"/>
      <c r="L120" s="98"/>
      <c r="M120" s="89"/>
      <c r="N120" s="89"/>
      <c r="O120" s="27"/>
      <c r="P120" s="27"/>
      <c r="Q120" s="115"/>
      <c r="R120" s="99"/>
      <c r="S120" s="99"/>
      <c r="T120" s="99"/>
      <c r="U120" s="99"/>
      <c r="V120" s="99"/>
      <c r="W120" s="99"/>
      <c r="X120" s="99"/>
      <c r="Y120" s="99"/>
      <c r="Z120" s="99"/>
    </row>
    <row r="121" spans="1:26" s="100" customFormat="1" x14ac:dyDescent="0.25">
      <c r="A121" s="47">
        <f t="shared" si="3"/>
        <v>5</v>
      </c>
      <c r="B121" s="101"/>
      <c r="C121" s="102"/>
      <c r="D121" s="101"/>
      <c r="E121" s="96"/>
      <c r="F121" s="97"/>
      <c r="G121" s="97"/>
      <c r="H121" s="97"/>
      <c r="I121" s="98"/>
      <c r="J121" s="98"/>
      <c r="K121" s="98"/>
      <c r="L121" s="98"/>
      <c r="M121" s="89"/>
      <c r="N121" s="89"/>
      <c r="O121" s="27"/>
      <c r="P121" s="27"/>
      <c r="Q121" s="115"/>
      <c r="R121" s="99"/>
      <c r="S121" s="99"/>
      <c r="T121" s="99"/>
      <c r="U121" s="99"/>
      <c r="V121" s="99"/>
      <c r="W121" s="99"/>
      <c r="X121" s="99"/>
      <c r="Y121" s="99"/>
      <c r="Z121" s="99"/>
    </row>
    <row r="122" spans="1:26" s="100" customFormat="1" x14ac:dyDescent="0.25">
      <c r="A122" s="47">
        <f t="shared" si="3"/>
        <v>6</v>
      </c>
      <c r="B122" s="101"/>
      <c r="C122" s="102"/>
      <c r="D122" s="101"/>
      <c r="E122" s="96"/>
      <c r="F122" s="97"/>
      <c r="G122" s="97"/>
      <c r="H122" s="97"/>
      <c r="I122" s="98"/>
      <c r="J122" s="98"/>
      <c r="K122" s="98"/>
      <c r="L122" s="98"/>
      <c r="M122" s="89"/>
      <c r="N122" s="89"/>
      <c r="O122" s="27"/>
      <c r="P122" s="27"/>
      <c r="Q122" s="115"/>
      <c r="R122" s="99"/>
      <c r="S122" s="99"/>
      <c r="T122" s="99"/>
      <c r="U122" s="99"/>
      <c r="V122" s="99"/>
      <c r="W122" s="99"/>
      <c r="X122" s="99"/>
      <c r="Y122" s="99"/>
      <c r="Z122" s="99"/>
    </row>
    <row r="123" spans="1:26" s="100" customFormat="1" x14ac:dyDescent="0.25">
      <c r="A123" s="47">
        <f t="shared" si="3"/>
        <v>7</v>
      </c>
      <c r="B123" s="101"/>
      <c r="C123" s="102"/>
      <c r="D123" s="101"/>
      <c r="E123" s="96"/>
      <c r="F123" s="97"/>
      <c r="G123" s="97"/>
      <c r="H123" s="97"/>
      <c r="I123" s="98"/>
      <c r="J123" s="98"/>
      <c r="K123" s="98"/>
      <c r="L123" s="98"/>
      <c r="M123" s="89"/>
      <c r="N123" s="89"/>
      <c r="O123" s="27"/>
      <c r="P123" s="27"/>
      <c r="Q123" s="115"/>
      <c r="R123" s="99"/>
      <c r="S123" s="99"/>
      <c r="T123" s="99"/>
      <c r="U123" s="99"/>
      <c r="V123" s="99"/>
      <c r="W123" s="99"/>
      <c r="X123" s="99"/>
      <c r="Y123" s="99"/>
      <c r="Z123" s="99"/>
    </row>
    <row r="124" spans="1:26" s="100" customFormat="1" x14ac:dyDescent="0.25">
      <c r="A124" s="47">
        <f t="shared" si="3"/>
        <v>8</v>
      </c>
      <c r="B124" s="101"/>
      <c r="C124" s="102"/>
      <c r="D124" s="101"/>
      <c r="E124" s="96"/>
      <c r="F124" s="97"/>
      <c r="G124" s="97"/>
      <c r="H124" s="97"/>
      <c r="I124" s="98"/>
      <c r="J124" s="98"/>
      <c r="K124" s="98"/>
      <c r="L124" s="98"/>
      <c r="M124" s="89"/>
      <c r="N124" s="89"/>
      <c r="O124" s="27"/>
      <c r="P124" s="27"/>
      <c r="Q124" s="115"/>
      <c r="R124" s="99"/>
      <c r="S124" s="99"/>
      <c r="T124" s="99"/>
      <c r="U124" s="99"/>
      <c r="V124" s="99"/>
      <c r="W124" s="99"/>
      <c r="X124" s="99"/>
      <c r="Y124" s="99"/>
      <c r="Z124" s="99"/>
    </row>
    <row r="125" spans="1:26" s="100" customFormat="1" x14ac:dyDescent="0.25">
      <c r="A125" s="47"/>
      <c r="B125" s="118" t="s">
        <v>16</v>
      </c>
      <c r="C125" s="102"/>
      <c r="D125" s="101"/>
      <c r="E125" s="96"/>
      <c r="F125" s="97"/>
      <c r="G125" s="97"/>
      <c r="H125" s="97"/>
      <c r="I125" s="98"/>
      <c r="J125" s="98"/>
      <c r="K125" s="103">
        <f t="shared" ref="K125:N125" si="4">SUM(K117:K124)</f>
        <v>0</v>
      </c>
      <c r="L125" s="103">
        <f t="shared" si="4"/>
        <v>0</v>
      </c>
      <c r="M125" s="113">
        <f t="shared" si="4"/>
        <v>0</v>
      </c>
      <c r="N125" s="103">
        <f t="shared" si="4"/>
        <v>0</v>
      </c>
      <c r="O125" s="27"/>
      <c r="P125" s="27"/>
      <c r="Q125" s="116"/>
    </row>
    <row r="126" spans="1:26" x14ac:dyDescent="0.25">
      <c r="B126" s="30"/>
      <c r="C126" s="30"/>
      <c r="D126" s="30"/>
      <c r="E126" s="31"/>
      <c r="F126" s="30"/>
      <c r="G126" s="30"/>
      <c r="H126" s="30"/>
      <c r="I126" s="30"/>
      <c r="J126" s="30"/>
      <c r="K126" s="30"/>
      <c r="L126" s="30"/>
      <c r="M126" s="30"/>
      <c r="N126" s="30"/>
      <c r="O126" s="30"/>
      <c r="P126" s="30"/>
    </row>
    <row r="127" spans="1:26" ht="18.75" x14ac:dyDescent="0.25">
      <c r="B127" s="59" t="s">
        <v>31</v>
      </c>
      <c r="C127" s="73">
        <f>+K125</f>
        <v>0</v>
      </c>
      <c r="H127" s="32"/>
      <c r="I127" s="32"/>
      <c r="J127" s="32"/>
      <c r="K127" s="32"/>
      <c r="L127" s="32"/>
      <c r="M127" s="32"/>
      <c r="N127" s="30"/>
      <c r="O127" s="30"/>
      <c r="P127" s="30"/>
    </row>
    <row r="129" spans="2:17" ht="15.75" thickBot="1" x14ac:dyDescent="0.3"/>
    <row r="130" spans="2:17" ht="37.15" customHeight="1" thickBot="1" x14ac:dyDescent="0.3">
      <c r="B130" s="76" t="s">
        <v>48</v>
      </c>
      <c r="C130" s="77" t="s">
        <v>49</v>
      </c>
      <c r="D130" s="76" t="s">
        <v>50</v>
      </c>
      <c r="E130" s="77" t="s">
        <v>53</v>
      </c>
    </row>
    <row r="131" spans="2:17" ht="41.45" customHeight="1" x14ac:dyDescent="0.25">
      <c r="B131" s="67" t="s">
        <v>89</v>
      </c>
      <c r="C131" s="70">
        <v>20</v>
      </c>
      <c r="D131" s="70">
        <v>0</v>
      </c>
      <c r="E131" s="309">
        <f>+D131+D132+D133</f>
        <v>0</v>
      </c>
    </row>
    <row r="132" spans="2:17" x14ac:dyDescent="0.25">
      <c r="B132" s="67" t="s">
        <v>90</v>
      </c>
      <c r="C132" s="57">
        <v>30</v>
      </c>
      <c r="D132" s="127">
        <v>0</v>
      </c>
      <c r="E132" s="310"/>
    </row>
    <row r="133" spans="2:17" ht="15.75" thickBot="1" x14ac:dyDescent="0.3">
      <c r="B133" s="67" t="s">
        <v>91</v>
      </c>
      <c r="C133" s="72">
        <v>40</v>
      </c>
      <c r="D133" s="72">
        <v>0</v>
      </c>
      <c r="E133" s="311"/>
    </row>
    <row r="135" spans="2:17" ht="15.75" thickBot="1" x14ac:dyDescent="0.3"/>
    <row r="136" spans="2:17" ht="27" thickBot="1" x14ac:dyDescent="0.3">
      <c r="B136" s="298" t="s">
        <v>112</v>
      </c>
      <c r="C136" s="299"/>
      <c r="D136" s="299"/>
      <c r="E136" s="299"/>
      <c r="F136" s="299"/>
      <c r="G136" s="299"/>
      <c r="H136" s="299"/>
      <c r="I136" s="299"/>
      <c r="J136" s="299"/>
      <c r="K136" s="299"/>
      <c r="L136" s="299"/>
      <c r="M136" s="299"/>
      <c r="N136" s="300"/>
    </row>
    <row r="138" spans="2:17" ht="76.5" customHeight="1" x14ac:dyDescent="0.25">
      <c r="B138" s="107" t="s">
        <v>0</v>
      </c>
      <c r="C138" s="107" t="s">
        <v>38</v>
      </c>
      <c r="D138" s="107" t="s">
        <v>39</v>
      </c>
      <c r="E138" s="107" t="s">
        <v>78</v>
      </c>
      <c r="F138" s="107" t="s">
        <v>80</v>
      </c>
      <c r="G138" s="107" t="s">
        <v>81</v>
      </c>
      <c r="H138" s="107" t="s">
        <v>82</v>
      </c>
      <c r="I138" s="107" t="s">
        <v>79</v>
      </c>
      <c r="J138" s="291" t="s">
        <v>83</v>
      </c>
      <c r="K138" s="292"/>
      <c r="L138" s="293"/>
      <c r="M138" s="107" t="s">
        <v>87</v>
      </c>
      <c r="N138" s="107" t="s">
        <v>40</v>
      </c>
      <c r="O138" s="107" t="s">
        <v>41</v>
      </c>
      <c r="P138" s="291" t="s">
        <v>3</v>
      </c>
      <c r="Q138" s="293"/>
    </row>
    <row r="139" spans="2:17" ht="60.75" customHeight="1" x14ac:dyDescent="0.25">
      <c r="B139" s="119" t="s">
        <v>95</v>
      </c>
      <c r="C139" s="119"/>
      <c r="D139" s="3"/>
      <c r="E139" s="3"/>
      <c r="F139" s="3"/>
      <c r="G139" s="3"/>
      <c r="H139" s="3"/>
      <c r="I139" s="5"/>
      <c r="J139" s="1" t="s">
        <v>84</v>
      </c>
      <c r="K139" s="85" t="s">
        <v>85</v>
      </c>
      <c r="L139" s="84" t="s">
        <v>86</v>
      </c>
      <c r="M139" s="108"/>
      <c r="N139" s="108"/>
      <c r="O139" s="108"/>
      <c r="P139" s="148"/>
      <c r="Q139" s="149"/>
    </row>
    <row r="140" spans="2:17" ht="60.75" customHeight="1" x14ac:dyDescent="0.25">
      <c r="B140" s="85" t="s">
        <v>42</v>
      </c>
      <c r="C140" s="134" t="s">
        <v>304</v>
      </c>
      <c r="D140" s="84" t="s">
        <v>225</v>
      </c>
      <c r="E140" s="84">
        <v>84092119</v>
      </c>
      <c r="F140" s="84" t="s">
        <v>168</v>
      </c>
      <c r="G140" s="84" t="s">
        <v>128</v>
      </c>
      <c r="H140" s="84" t="s">
        <v>226</v>
      </c>
      <c r="I140" s="5" t="s">
        <v>119</v>
      </c>
      <c r="J140" s="5" t="s">
        <v>147</v>
      </c>
      <c r="K140" s="85" t="s">
        <v>147</v>
      </c>
      <c r="L140" s="84" t="s">
        <v>147</v>
      </c>
      <c r="M140" s="58" t="s">
        <v>97</v>
      </c>
      <c r="N140" s="58" t="s">
        <v>97</v>
      </c>
      <c r="O140" s="58" t="s">
        <v>97</v>
      </c>
      <c r="P140" s="307" t="s">
        <v>306</v>
      </c>
      <c r="Q140" s="308"/>
    </row>
    <row r="141" spans="2:17" ht="60.75" customHeight="1" x14ac:dyDescent="0.25">
      <c r="B141" s="85" t="s">
        <v>307</v>
      </c>
      <c r="C141" s="134" t="s">
        <v>304</v>
      </c>
      <c r="D141" s="84" t="s">
        <v>136</v>
      </c>
      <c r="E141" s="84">
        <v>40931347</v>
      </c>
      <c r="F141" s="84" t="s">
        <v>127</v>
      </c>
      <c r="G141" s="84" t="s">
        <v>128</v>
      </c>
      <c r="H141" s="84" t="s">
        <v>137</v>
      </c>
      <c r="I141" s="5" t="s">
        <v>138</v>
      </c>
      <c r="J141" s="5" t="s">
        <v>134</v>
      </c>
      <c r="K141" s="84" t="s">
        <v>132</v>
      </c>
      <c r="L141" s="85" t="s">
        <v>135</v>
      </c>
      <c r="M141" s="58" t="s">
        <v>97</v>
      </c>
      <c r="N141" s="58" t="s">
        <v>98</v>
      </c>
      <c r="O141" s="58" t="s">
        <v>97</v>
      </c>
      <c r="P141" s="307" t="s">
        <v>299</v>
      </c>
      <c r="Q141" s="308"/>
    </row>
    <row r="142" spans="2:17" ht="33.6" customHeight="1" x14ac:dyDescent="0.25">
      <c r="B142" s="85" t="s">
        <v>303</v>
      </c>
      <c r="C142" s="134" t="s">
        <v>305</v>
      </c>
      <c r="D142" s="84" t="s">
        <v>208</v>
      </c>
      <c r="E142" s="84">
        <v>1122809189</v>
      </c>
      <c r="F142" s="85" t="s">
        <v>209</v>
      </c>
      <c r="G142" s="84" t="s">
        <v>128</v>
      </c>
      <c r="H142" s="84" t="s">
        <v>210</v>
      </c>
      <c r="I142" s="5" t="s">
        <v>211</v>
      </c>
      <c r="J142" s="5" t="s">
        <v>147</v>
      </c>
      <c r="K142" s="85" t="s">
        <v>147</v>
      </c>
      <c r="L142" s="84" t="s">
        <v>147</v>
      </c>
      <c r="M142" s="58" t="s">
        <v>97</v>
      </c>
      <c r="N142" s="58" t="s">
        <v>97</v>
      </c>
      <c r="O142" s="58" t="s">
        <v>97</v>
      </c>
      <c r="P142" s="307"/>
      <c r="Q142" s="308"/>
    </row>
    <row r="145" spans="2:7" ht="15.75" thickBot="1" x14ac:dyDescent="0.3"/>
    <row r="146" spans="2:7" ht="54" customHeight="1" x14ac:dyDescent="0.25">
      <c r="B146" s="111" t="s">
        <v>32</v>
      </c>
      <c r="C146" s="111" t="s">
        <v>48</v>
      </c>
      <c r="D146" s="107" t="s">
        <v>49</v>
      </c>
      <c r="E146" s="111" t="s">
        <v>50</v>
      </c>
      <c r="F146" s="77" t="s">
        <v>54</v>
      </c>
      <c r="G146" s="117"/>
    </row>
    <row r="147" spans="2:7" ht="120.75" customHeight="1" x14ac:dyDescent="0.2">
      <c r="B147" s="312" t="s">
        <v>51</v>
      </c>
      <c r="C147" s="6" t="s">
        <v>92</v>
      </c>
      <c r="D147" s="127">
        <v>25</v>
      </c>
      <c r="E147" s="127">
        <v>0</v>
      </c>
      <c r="F147" s="304">
        <f>+E147+E148+E149</f>
        <v>10</v>
      </c>
      <c r="G147" s="82"/>
    </row>
    <row r="148" spans="2:7" ht="76.150000000000006" customHeight="1" x14ac:dyDescent="0.2">
      <c r="B148" s="312"/>
      <c r="C148" s="6" t="s">
        <v>93</v>
      </c>
      <c r="D148" s="74">
        <v>25</v>
      </c>
      <c r="E148" s="127">
        <v>0</v>
      </c>
      <c r="F148" s="305"/>
      <c r="G148" s="82"/>
    </row>
    <row r="149" spans="2:7" ht="69" customHeight="1" x14ac:dyDescent="0.2">
      <c r="B149" s="312"/>
      <c r="C149" s="6" t="s">
        <v>94</v>
      </c>
      <c r="D149" s="127">
        <v>10</v>
      </c>
      <c r="E149" s="127">
        <v>10</v>
      </c>
      <c r="F149" s="306"/>
      <c r="G149" s="82"/>
    </row>
    <row r="150" spans="2:7" x14ac:dyDescent="0.25">
      <c r="C150" s="91"/>
    </row>
    <row r="153" spans="2:7" x14ac:dyDescent="0.25">
      <c r="B153" s="109" t="s">
        <v>55</v>
      </c>
    </row>
    <row r="156" spans="2:7" x14ac:dyDescent="0.25">
      <c r="B156" s="112" t="s">
        <v>32</v>
      </c>
      <c r="C156" s="112" t="s">
        <v>56</v>
      </c>
      <c r="D156" s="111" t="s">
        <v>50</v>
      </c>
      <c r="E156" s="111" t="s">
        <v>16</v>
      </c>
    </row>
    <row r="157" spans="2:7" ht="28.5" x14ac:dyDescent="0.25">
      <c r="B157" s="92" t="s">
        <v>57</v>
      </c>
      <c r="C157" s="93">
        <v>40</v>
      </c>
      <c r="D157" s="127">
        <f>+E131</f>
        <v>0</v>
      </c>
      <c r="E157" s="287">
        <f>+D157+D158</f>
        <v>10</v>
      </c>
    </row>
    <row r="158" spans="2:7" ht="42.75" x14ac:dyDescent="0.25">
      <c r="B158" s="92" t="s">
        <v>58</v>
      </c>
      <c r="C158" s="93">
        <v>60</v>
      </c>
      <c r="D158" s="127">
        <f>+F147</f>
        <v>10</v>
      </c>
      <c r="E158" s="288"/>
    </row>
  </sheetData>
  <mergeCells count="55">
    <mergeCell ref="P140:Q140"/>
    <mergeCell ref="P142:Q142"/>
    <mergeCell ref="P141:Q141"/>
    <mergeCell ref="P89:Q89"/>
    <mergeCell ref="P100:Q100"/>
    <mergeCell ref="P94:Q94"/>
    <mergeCell ref="P93:Q93"/>
    <mergeCell ref="P92:Q92"/>
    <mergeCell ref="P91:Q91"/>
    <mergeCell ref="P90:Q90"/>
    <mergeCell ref="P96:Q96"/>
    <mergeCell ref="P95:Q95"/>
    <mergeCell ref="P138:Q138"/>
    <mergeCell ref="B147:B149"/>
    <mergeCell ref="F147:F149"/>
    <mergeCell ref="E157:E158"/>
    <mergeCell ref="B113:N113"/>
    <mergeCell ref="E131:E133"/>
    <mergeCell ref="B136:N136"/>
    <mergeCell ref="J138:L138"/>
    <mergeCell ref="O70:P70"/>
    <mergeCell ref="B110:P110"/>
    <mergeCell ref="O73:P73"/>
    <mergeCell ref="O74:P74"/>
    <mergeCell ref="O75:P75"/>
    <mergeCell ref="O76:P76"/>
    <mergeCell ref="B82:N82"/>
    <mergeCell ref="J87:L87"/>
    <mergeCell ref="P87:Q87"/>
    <mergeCell ref="P88:Q88"/>
    <mergeCell ref="B103:N103"/>
    <mergeCell ref="D106:E106"/>
    <mergeCell ref="D107:E107"/>
    <mergeCell ref="P97:Q97"/>
    <mergeCell ref="B2:P2"/>
    <mergeCell ref="B4:P4"/>
    <mergeCell ref="C6:N6"/>
    <mergeCell ref="C7:N7"/>
    <mergeCell ref="C8:N8"/>
    <mergeCell ref="C9:N9"/>
    <mergeCell ref="P99:Q99"/>
    <mergeCell ref="P98:Q98"/>
    <mergeCell ref="O71:P71"/>
    <mergeCell ref="C10:E10"/>
    <mergeCell ref="B14:C21"/>
    <mergeCell ref="B22:C22"/>
    <mergeCell ref="E40:E41"/>
    <mergeCell ref="M44:N45"/>
    <mergeCell ref="B59:B60"/>
    <mergeCell ref="C59:C60"/>
    <mergeCell ref="D59:E59"/>
    <mergeCell ref="C63:N63"/>
    <mergeCell ref="B65:N65"/>
    <mergeCell ref="O68:P68"/>
    <mergeCell ref="O69:P69"/>
  </mergeCells>
  <dataValidations count="2">
    <dataValidation type="list" allowBlank="1" showInputMessage="1" showErrorMessage="1" sqref="WVE983074 A65570 IS65570 SO65570 ACK65570 AMG65570 AWC65570 BFY65570 BPU65570 BZQ65570 CJM65570 CTI65570 DDE65570 DNA65570 DWW65570 EGS65570 EQO65570 FAK65570 FKG65570 FUC65570 GDY65570 GNU65570 GXQ65570 HHM65570 HRI65570 IBE65570 ILA65570 IUW65570 JES65570 JOO65570 JYK65570 KIG65570 KSC65570 LBY65570 LLU65570 LVQ65570 MFM65570 MPI65570 MZE65570 NJA65570 NSW65570 OCS65570 OMO65570 OWK65570 PGG65570 PQC65570 PZY65570 QJU65570 QTQ65570 RDM65570 RNI65570 RXE65570 SHA65570 SQW65570 TAS65570 TKO65570 TUK65570 UEG65570 UOC65570 UXY65570 VHU65570 VRQ65570 WBM65570 WLI65570 WVE65570 A131106 IS131106 SO131106 ACK131106 AMG131106 AWC131106 BFY131106 BPU131106 BZQ131106 CJM131106 CTI131106 DDE131106 DNA131106 DWW131106 EGS131106 EQO131106 FAK131106 FKG131106 FUC131106 GDY131106 GNU131106 GXQ131106 HHM131106 HRI131106 IBE131106 ILA131106 IUW131106 JES131106 JOO131106 JYK131106 KIG131106 KSC131106 LBY131106 LLU131106 LVQ131106 MFM131106 MPI131106 MZE131106 NJA131106 NSW131106 OCS131106 OMO131106 OWK131106 PGG131106 PQC131106 PZY131106 QJU131106 QTQ131106 RDM131106 RNI131106 RXE131106 SHA131106 SQW131106 TAS131106 TKO131106 TUK131106 UEG131106 UOC131106 UXY131106 VHU131106 VRQ131106 WBM131106 WLI131106 WVE131106 A196642 IS196642 SO196642 ACK196642 AMG196642 AWC196642 BFY196642 BPU196642 BZQ196642 CJM196642 CTI196642 DDE196642 DNA196642 DWW196642 EGS196642 EQO196642 FAK196642 FKG196642 FUC196642 GDY196642 GNU196642 GXQ196642 HHM196642 HRI196642 IBE196642 ILA196642 IUW196642 JES196642 JOO196642 JYK196642 KIG196642 KSC196642 LBY196642 LLU196642 LVQ196642 MFM196642 MPI196642 MZE196642 NJA196642 NSW196642 OCS196642 OMO196642 OWK196642 PGG196642 PQC196642 PZY196642 QJU196642 QTQ196642 RDM196642 RNI196642 RXE196642 SHA196642 SQW196642 TAS196642 TKO196642 TUK196642 UEG196642 UOC196642 UXY196642 VHU196642 VRQ196642 WBM196642 WLI196642 WVE196642 A262178 IS262178 SO262178 ACK262178 AMG262178 AWC262178 BFY262178 BPU262178 BZQ262178 CJM262178 CTI262178 DDE262178 DNA262178 DWW262178 EGS262178 EQO262178 FAK262178 FKG262178 FUC262178 GDY262178 GNU262178 GXQ262178 HHM262178 HRI262178 IBE262178 ILA262178 IUW262178 JES262178 JOO262178 JYK262178 KIG262178 KSC262178 LBY262178 LLU262178 LVQ262178 MFM262178 MPI262178 MZE262178 NJA262178 NSW262178 OCS262178 OMO262178 OWK262178 PGG262178 PQC262178 PZY262178 QJU262178 QTQ262178 RDM262178 RNI262178 RXE262178 SHA262178 SQW262178 TAS262178 TKO262178 TUK262178 UEG262178 UOC262178 UXY262178 VHU262178 VRQ262178 WBM262178 WLI262178 WVE262178 A327714 IS327714 SO327714 ACK327714 AMG327714 AWC327714 BFY327714 BPU327714 BZQ327714 CJM327714 CTI327714 DDE327714 DNA327714 DWW327714 EGS327714 EQO327714 FAK327714 FKG327714 FUC327714 GDY327714 GNU327714 GXQ327714 HHM327714 HRI327714 IBE327714 ILA327714 IUW327714 JES327714 JOO327714 JYK327714 KIG327714 KSC327714 LBY327714 LLU327714 LVQ327714 MFM327714 MPI327714 MZE327714 NJA327714 NSW327714 OCS327714 OMO327714 OWK327714 PGG327714 PQC327714 PZY327714 QJU327714 QTQ327714 RDM327714 RNI327714 RXE327714 SHA327714 SQW327714 TAS327714 TKO327714 TUK327714 UEG327714 UOC327714 UXY327714 VHU327714 VRQ327714 WBM327714 WLI327714 WVE327714 A393250 IS393250 SO393250 ACK393250 AMG393250 AWC393250 BFY393250 BPU393250 BZQ393250 CJM393250 CTI393250 DDE393250 DNA393250 DWW393250 EGS393250 EQO393250 FAK393250 FKG393250 FUC393250 GDY393250 GNU393250 GXQ393250 HHM393250 HRI393250 IBE393250 ILA393250 IUW393250 JES393250 JOO393250 JYK393250 KIG393250 KSC393250 LBY393250 LLU393250 LVQ393250 MFM393250 MPI393250 MZE393250 NJA393250 NSW393250 OCS393250 OMO393250 OWK393250 PGG393250 PQC393250 PZY393250 QJU393250 QTQ393250 RDM393250 RNI393250 RXE393250 SHA393250 SQW393250 TAS393250 TKO393250 TUK393250 UEG393250 UOC393250 UXY393250 VHU393250 VRQ393250 WBM393250 WLI393250 WVE393250 A458786 IS458786 SO458786 ACK458786 AMG458786 AWC458786 BFY458786 BPU458786 BZQ458786 CJM458786 CTI458786 DDE458786 DNA458786 DWW458786 EGS458786 EQO458786 FAK458786 FKG458786 FUC458786 GDY458786 GNU458786 GXQ458786 HHM458786 HRI458786 IBE458786 ILA458786 IUW458786 JES458786 JOO458786 JYK458786 KIG458786 KSC458786 LBY458786 LLU458786 LVQ458786 MFM458786 MPI458786 MZE458786 NJA458786 NSW458786 OCS458786 OMO458786 OWK458786 PGG458786 PQC458786 PZY458786 QJU458786 QTQ458786 RDM458786 RNI458786 RXE458786 SHA458786 SQW458786 TAS458786 TKO458786 TUK458786 UEG458786 UOC458786 UXY458786 VHU458786 VRQ458786 WBM458786 WLI458786 WVE458786 A524322 IS524322 SO524322 ACK524322 AMG524322 AWC524322 BFY524322 BPU524322 BZQ524322 CJM524322 CTI524322 DDE524322 DNA524322 DWW524322 EGS524322 EQO524322 FAK524322 FKG524322 FUC524322 GDY524322 GNU524322 GXQ524322 HHM524322 HRI524322 IBE524322 ILA524322 IUW524322 JES524322 JOO524322 JYK524322 KIG524322 KSC524322 LBY524322 LLU524322 LVQ524322 MFM524322 MPI524322 MZE524322 NJA524322 NSW524322 OCS524322 OMO524322 OWK524322 PGG524322 PQC524322 PZY524322 QJU524322 QTQ524322 RDM524322 RNI524322 RXE524322 SHA524322 SQW524322 TAS524322 TKO524322 TUK524322 UEG524322 UOC524322 UXY524322 VHU524322 VRQ524322 WBM524322 WLI524322 WVE524322 A589858 IS589858 SO589858 ACK589858 AMG589858 AWC589858 BFY589858 BPU589858 BZQ589858 CJM589858 CTI589858 DDE589858 DNA589858 DWW589858 EGS589858 EQO589858 FAK589858 FKG589858 FUC589858 GDY589858 GNU589858 GXQ589858 HHM589858 HRI589858 IBE589858 ILA589858 IUW589858 JES589858 JOO589858 JYK589858 KIG589858 KSC589858 LBY589858 LLU589858 LVQ589858 MFM589858 MPI589858 MZE589858 NJA589858 NSW589858 OCS589858 OMO589858 OWK589858 PGG589858 PQC589858 PZY589858 QJU589858 QTQ589858 RDM589858 RNI589858 RXE589858 SHA589858 SQW589858 TAS589858 TKO589858 TUK589858 UEG589858 UOC589858 UXY589858 VHU589858 VRQ589858 WBM589858 WLI589858 WVE589858 A655394 IS655394 SO655394 ACK655394 AMG655394 AWC655394 BFY655394 BPU655394 BZQ655394 CJM655394 CTI655394 DDE655394 DNA655394 DWW655394 EGS655394 EQO655394 FAK655394 FKG655394 FUC655394 GDY655394 GNU655394 GXQ655394 HHM655394 HRI655394 IBE655394 ILA655394 IUW655394 JES655394 JOO655394 JYK655394 KIG655394 KSC655394 LBY655394 LLU655394 LVQ655394 MFM655394 MPI655394 MZE655394 NJA655394 NSW655394 OCS655394 OMO655394 OWK655394 PGG655394 PQC655394 PZY655394 QJU655394 QTQ655394 RDM655394 RNI655394 RXE655394 SHA655394 SQW655394 TAS655394 TKO655394 TUK655394 UEG655394 UOC655394 UXY655394 VHU655394 VRQ655394 WBM655394 WLI655394 WVE655394 A720930 IS720930 SO720930 ACK720930 AMG720930 AWC720930 BFY720930 BPU720930 BZQ720930 CJM720930 CTI720930 DDE720930 DNA720930 DWW720930 EGS720930 EQO720930 FAK720930 FKG720930 FUC720930 GDY720930 GNU720930 GXQ720930 HHM720930 HRI720930 IBE720930 ILA720930 IUW720930 JES720930 JOO720930 JYK720930 KIG720930 KSC720930 LBY720930 LLU720930 LVQ720930 MFM720930 MPI720930 MZE720930 NJA720930 NSW720930 OCS720930 OMO720930 OWK720930 PGG720930 PQC720930 PZY720930 QJU720930 QTQ720930 RDM720930 RNI720930 RXE720930 SHA720930 SQW720930 TAS720930 TKO720930 TUK720930 UEG720930 UOC720930 UXY720930 VHU720930 VRQ720930 WBM720930 WLI720930 WVE720930 A786466 IS786466 SO786466 ACK786466 AMG786466 AWC786466 BFY786466 BPU786466 BZQ786466 CJM786466 CTI786466 DDE786466 DNA786466 DWW786466 EGS786466 EQO786466 FAK786466 FKG786466 FUC786466 GDY786466 GNU786466 GXQ786466 HHM786466 HRI786466 IBE786466 ILA786466 IUW786466 JES786466 JOO786466 JYK786466 KIG786466 KSC786466 LBY786466 LLU786466 LVQ786466 MFM786466 MPI786466 MZE786466 NJA786466 NSW786466 OCS786466 OMO786466 OWK786466 PGG786466 PQC786466 PZY786466 QJU786466 QTQ786466 RDM786466 RNI786466 RXE786466 SHA786466 SQW786466 TAS786466 TKO786466 TUK786466 UEG786466 UOC786466 UXY786466 VHU786466 VRQ786466 WBM786466 WLI786466 WVE786466 A852002 IS852002 SO852002 ACK852002 AMG852002 AWC852002 BFY852002 BPU852002 BZQ852002 CJM852002 CTI852002 DDE852002 DNA852002 DWW852002 EGS852002 EQO852002 FAK852002 FKG852002 FUC852002 GDY852002 GNU852002 GXQ852002 HHM852002 HRI852002 IBE852002 ILA852002 IUW852002 JES852002 JOO852002 JYK852002 KIG852002 KSC852002 LBY852002 LLU852002 LVQ852002 MFM852002 MPI852002 MZE852002 NJA852002 NSW852002 OCS852002 OMO852002 OWK852002 PGG852002 PQC852002 PZY852002 QJU852002 QTQ852002 RDM852002 RNI852002 RXE852002 SHA852002 SQW852002 TAS852002 TKO852002 TUK852002 UEG852002 UOC852002 UXY852002 VHU852002 VRQ852002 WBM852002 WLI852002 WVE852002 A917538 IS917538 SO917538 ACK917538 AMG917538 AWC917538 BFY917538 BPU917538 BZQ917538 CJM917538 CTI917538 DDE917538 DNA917538 DWW917538 EGS917538 EQO917538 FAK917538 FKG917538 FUC917538 GDY917538 GNU917538 GXQ917538 HHM917538 HRI917538 IBE917538 ILA917538 IUW917538 JES917538 JOO917538 JYK917538 KIG917538 KSC917538 LBY917538 LLU917538 LVQ917538 MFM917538 MPI917538 MZE917538 NJA917538 NSW917538 OCS917538 OMO917538 OWK917538 PGG917538 PQC917538 PZY917538 QJU917538 QTQ917538 RDM917538 RNI917538 RXE917538 SHA917538 SQW917538 TAS917538 TKO917538 TUK917538 UEG917538 UOC917538 UXY917538 VHU917538 VRQ917538 WBM917538 WLI917538 WVE917538 A983074 IS983074 SO983074 ACK983074 AMG983074 AWC983074 BFY983074 BPU983074 BZQ983074 CJM983074 CTI983074 DDE983074 DNA983074 DWW983074 EGS983074 EQO983074 FAK983074 FKG983074 FUC983074 GDY983074 GNU983074 GXQ983074 HHM983074 HRI983074 IBE983074 ILA983074 IUW983074 JES983074 JOO983074 JYK983074 KIG983074 KSC983074 LBY983074 LLU983074 LVQ983074 MFM983074 MPI983074 MZE983074 NJA983074 NSW983074 OCS983074 OMO983074 OWK983074 PGG983074 PQC983074 PZY983074 QJU983074 QTQ983074 RDM983074 RNI983074 RXE983074 SHA983074 SQW983074 TAS983074 TKO983074 TUK983074 UEG983074 UOC983074 UXY983074 VHU983074 VRQ983074 WBM983074 WLI98307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4 WLL983074 C65570 IV65570 SR65570 ACN65570 AMJ65570 AWF65570 BGB65570 BPX65570 BZT65570 CJP65570 CTL65570 DDH65570 DND65570 DWZ65570 EGV65570 EQR65570 FAN65570 FKJ65570 FUF65570 GEB65570 GNX65570 GXT65570 HHP65570 HRL65570 IBH65570 ILD65570 IUZ65570 JEV65570 JOR65570 JYN65570 KIJ65570 KSF65570 LCB65570 LLX65570 LVT65570 MFP65570 MPL65570 MZH65570 NJD65570 NSZ65570 OCV65570 OMR65570 OWN65570 PGJ65570 PQF65570 QAB65570 QJX65570 QTT65570 RDP65570 RNL65570 RXH65570 SHD65570 SQZ65570 TAV65570 TKR65570 TUN65570 UEJ65570 UOF65570 UYB65570 VHX65570 VRT65570 WBP65570 WLL65570 WVH65570 C131106 IV131106 SR131106 ACN131106 AMJ131106 AWF131106 BGB131106 BPX131106 BZT131106 CJP131106 CTL131106 DDH131106 DND131106 DWZ131106 EGV131106 EQR131106 FAN131106 FKJ131106 FUF131106 GEB131106 GNX131106 GXT131106 HHP131106 HRL131106 IBH131106 ILD131106 IUZ131106 JEV131106 JOR131106 JYN131106 KIJ131106 KSF131106 LCB131106 LLX131106 LVT131106 MFP131106 MPL131106 MZH131106 NJD131106 NSZ131106 OCV131106 OMR131106 OWN131106 PGJ131106 PQF131106 QAB131106 QJX131106 QTT131106 RDP131106 RNL131106 RXH131106 SHD131106 SQZ131106 TAV131106 TKR131106 TUN131106 UEJ131106 UOF131106 UYB131106 VHX131106 VRT131106 WBP131106 WLL131106 WVH131106 C196642 IV196642 SR196642 ACN196642 AMJ196642 AWF196642 BGB196642 BPX196642 BZT196642 CJP196642 CTL196642 DDH196642 DND196642 DWZ196642 EGV196642 EQR196642 FAN196642 FKJ196642 FUF196642 GEB196642 GNX196642 GXT196642 HHP196642 HRL196642 IBH196642 ILD196642 IUZ196642 JEV196642 JOR196642 JYN196642 KIJ196642 KSF196642 LCB196642 LLX196642 LVT196642 MFP196642 MPL196642 MZH196642 NJD196642 NSZ196642 OCV196642 OMR196642 OWN196642 PGJ196642 PQF196642 QAB196642 QJX196642 QTT196642 RDP196642 RNL196642 RXH196642 SHD196642 SQZ196642 TAV196642 TKR196642 TUN196642 UEJ196642 UOF196642 UYB196642 VHX196642 VRT196642 WBP196642 WLL196642 WVH196642 C262178 IV262178 SR262178 ACN262178 AMJ262178 AWF262178 BGB262178 BPX262178 BZT262178 CJP262178 CTL262178 DDH262178 DND262178 DWZ262178 EGV262178 EQR262178 FAN262178 FKJ262178 FUF262178 GEB262178 GNX262178 GXT262178 HHP262178 HRL262178 IBH262178 ILD262178 IUZ262178 JEV262178 JOR262178 JYN262178 KIJ262178 KSF262178 LCB262178 LLX262178 LVT262178 MFP262178 MPL262178 MZH262178 NJD262178 NSZ262178 OCV262178 OMR262178 OWN262178 PGJ262178 PQF262178 QAB262178 QJX262178 QTT262178 RDP262178 RNL262178 RXH262178 SHD262178 SQZ262178 TAV262178 TKR262178 TUN262178 UEJ262178 UOF262178 UYB262178 VHX262178 VRT262178 WBP262178 WLL262178 WVH262178 C327714 IV327714 SR327714 ACN327714 AMJ327714 AWF327714 BGB327714 BPX327714 BZT327714 CJP327714 CTL327714 DDH327714 DND327714 DWZ327714 EGV327714 EQR327714 FAN327714 FKJ327714 FUF327714 GEB327714 GNX327714 GXT327714 HHP327714 HRL327714 IBH327714 ILD327714 IUZ327714 JEV327714 JOR327714 JYN327714 KIJ327714 KSF327714 LCB327714 LLX327714 LVT327714 MFP327714 MPL327714 MZH327714 NJD327714 NSZ327714 OCV327714 OMR327714 OWN327714 PGJ327714 PQF327714 QAB327714 QJX327714 QTT327714 RDP327714 RNL327714 RXH327714 SHD327714 SQZ327714 TAV327714 TKR327714 TUN327714 UEJ327714 UOF327714 UYB327714 VHX327714 VRT327714 WBP327714 WLL327714 WVH327714 C393250 IV393250 SR393250 ACN393250 AMJ393250 AWF393250 BGB393250 BPX393250 BZT393250 CJP393250 CTL393250 DDH393250 DND393250 DWZ393250 EGV393250 EQR393250 FAN393250 FKJ393250 FUF393250 GEB393250 GNX393250 GXT393250 HHP393250 HRL393250 IBH393250 ILD393250 IUZ393250 JEV393250 JOR393250 JYN393250 KIJ393250 KSF393250 LCB393250 LLX393250 LVT393250 MFP393250 MPL393250 MZH393250 NJD393250 NSZ393250 OCV393250 OMR393250 OWN393250 PGJ393250 PQF393250 QAB393250 QJX393250 QTT393250 RDP393250 RNL393250 RXH393250 SHD393250 SQZ393250 TAV393250 TKR393250 TUN393250 UEJ393250 UOF393250 UYB393250 VHX393250 VRT393250 WBP393250 WLL393250 WVH393250 C458786 IV458786 SR458786 ACN458786 AMJ458786 AWF458786 BGB458786 BPX458786 BZT458786 CJP458786 CTL458786 DDH458786 DND458786 DWZ458786 EGV458786 EQR458786 FAN458786 FKJ458786 FUF458786 GEB458786 GNX458786 GXT458786 HHP458786 HRL458786 IBH458786 ILD458786 IUZ458786 JEV458786 JOR458786 JYN458786 KIJ458786 KSF458786 LCB458786 LLX458786 LVT458786 MFP458786 MPL458786 MZH458786 NJD458786 NSZ458786 OCV458786 OMR458786 OWN458786 PGJ458786 PQF458786 QAB458786 QJX458786 QTT458786 RDP458786 RNL458786 RXH458786 SHD458786 SQZ458786 TAV458786 TKR458786 TUN458786 UEJ458786 UOF458786 UYB458786 VHX458786 VRT458786 WBP458786 WLL458786 WVH458786 C524322 IV524322 SR524322 ACN524322 AMJ524322 AWF524322 BGB524322 BPX524322 BZT524322 CJP524322 CTL524322 DDH524322 DND524322 DWZ524322 EGV524322 EQR524322 FAN524322 FKJ524322 FUF524322 GEB524322 GNX524322 GXT524322 HHP524322 HRL524322 IBH524322 ILD524322 IUZ524322 JEV524322 JOR524322 JYN524322 KIJ524322 KSF524322 LCB524322 LLX524322 LVT524322 MFP524322 MPL524322 MZH524322 NJD524322 NSZ524322 OCV524322 OMR524322 OWN524322 PGJ524322 PQF524322 QAB524322 QJX524322 QTT524322 RDP524322 RNL524322 RXH524322 SHD524322 SQZ524322 TAV524322 TKR524322 TUN524322 UEJ524322 UOF524322 UYB524322 VHX524322 VRT524322 WBP524322 WLL524322 WVH524322 C589858 IV589858 SR589858 ACN589858 AMJ589858 AWF589858 BGB589858 BPX589858 BZT589858 CJP589858 CTL589858 DDH589858 DND589858 DWZ589858 EGV589858 EQR589858 FAN589858 FKJ589858 FUF589858 GEB589858 GNX589858 GXT589858 HHP589858 HRL589858 IBH589858 ILD589858 IUZ589858 JEV589858 JOR589858 JYN589858 KIJ589858 KSF589858 LCB589858 LLX589858 LVT589858 MFP589858 MPL589858 MZH589858 NJD589858 NSZ589858 OCV589858 OMR589858 OWN589858 PGJ589858 PQF589858 QAB589858 QJX589858 QTT589858 RDP589858 RNL589858 RXH589858 SHD589858 SQZ589858 TAV589858 TKR589858 TUN589858 UEJ589858 UOF589858 UYB589858 VHX589858 VRT589858 WBP589858 WLL589858 WVH589858 C655394 IV655394 SR655394 ACN655394 AMJ655394 AWF655394 BGB655394 BPX655394 BZT655394 CJP655394 CTL655394 DDH655394 DND655394 DWZ655394 EGV655394 EQR655394 FAN655394 FKJ655394 FUF655394 GEB655394 GNX655394 GXT655394 HHP655394 HRL655394 IBH655394 ILD655394 IUZ655394 JEV655394 JOR655394 JYN655394 KIJ655394 KSF655394 LCB655394 LLX655394 LVT655394 MFP655394 MPL655394 MZH655394 NJD655394 NSZ655394 OCV655394 OMR655394 OWN655394 PGJ655394 PQF655394 QAB655394 QJX655394 QTT655394 RDP655394 RNL655394 RXH655394 SHD655394 SQZ655394 TAV655394 TKR655394 TUN655394 UEJ655394 UOF655394 UYB655394 VHX655394 VRT655394 WBP655394 WLL655394 WVH655394 C720930 IV720930 SR720930 ACN720930 AMJ720930 AWF720930 BGB720930 BPX720930 BZT720930 CJP720930 CTL720930 DDH720930 DND720930 DWZ720930 EGV720930 EQR720930 FAN720930 FKJ720930 FUF720930 GEB720930 GNX720930 GXT720930 HHP720930 HRL720930 IBH720930 ILD720930 IUZ720930 JEV720930 JOR720930 JYN720930 KIJ720930 KSF720930 LCB720930 LLX720930 LVT720930 MFP720930 MPL720930 MZH720930 NJD720930 NSZ720930 OCV720930 OMR720930 OWN720930 PGJ720930 PQF720930 QAB720930 QJX720930 QTT720930 RDP720930 RNL720930 RXH720930 SHD720930 SQZ720930 TAV720930 TKR720930 TUN720930 UEJ720930 UOF720930 UYB720930 VHX720930 VRT720930 WBP720930 WLL720930 WVH720930 C786466 IV786466 SR786466 ACN786466 AMJ786466 AWF786466 BGB786466 BPX786466 BZT786466 CJP786466 CTL786466 DDH786466 DND786466 DWZ786466 EGV786466 EQR786466 FAN786466 FKJ786466 FUF786466 GEB786466 GNX786466 GXT786466 HHP786466 HRL786466 IBH786466 ILD786466 IUZ786466 JEV786466 JOR786466 JYN786466 KIJ786466 KSF786466 LCB786466 LLX786466 LVT786466 MFP786466 MPL786466 MZH786466 NJD786466 NSZ786466 OCV786466 OMR786466 OWN786466 PGJ786466 PQF786466 QAB786466 QJX786466 QTT786466 RDP786466 RNL786466 RXH786466 SHD786466 SQZ786466 TAV786466 TKR786466 TUN786466 UEJ786466 UOF786466 UYB786466 VHX786466 VRT786466 WBP786466 WLL786466 WVH786466 C852002 IV852002 SR852002 ACN852002 AMJ852002 AWF852002 BGB852002 BPX852002 BZT852002 CJP852002 CTL852002 DDH852002 DND852002 DWZ852002 EGV852002 EQR852002 FAN852002 FKJ852002 FUF852002 GEB852002 GNX852002 GXT852002 HHP852002 HRL852002 IBH852002 ILD852002 IUZ852002 JEV852002 JOR852002 JYN852002 KIJ852002 KSF852002 LCB852002 LLX852002 LVT852002 MFP852002 MPL852002 MZH852002 NJD852002 NSZ852002 OCV852002 OMR852002 OWN852002 PGJ852002 PQF852002 QAB852002 QJX852002 QTT852002 RDP852002 RNL852002 RXH852002 SHD852002 SQZ852002 TAV852002 TKR852002 TUN852002 UEJ852002 UOF852002 UYB852002 VHX852002 VRT852002 WBP852002 WLL852002 WVH852002 C917538 IV917538 SR917538 ACN917538 AMJ917538 AWF917538 BGB917538 BPX917538 BZT917538 CJP917538 CTL917538 DDH917538 DND917538 DWZ917538 EGV917538 EQR917538 FAN917538 FKJ917538 FUF917538 GEB917538 GNX917538 GXT917538 HHP917538 HRL917538 IBH917538 ILD917538 IUZ917538 JEV917538 JOR917538 JYN917538 KIJ917538 KSF917538 LCB917538 LLX917538 LVT917538 MFP917538 MPL917538 MZH917538 NJD917538 NSZ917538 OCV917538 OMR917538 OWN917538 PGJ917538 PQF917538 QAB917538 QJX917538 QTT917538 RDP917538 RNL917538 RXH917538 SHD917538 SQZ917538 TAV917538 TKR917538 TUN917538 UEJ917538 UOF917538 UYB917538 VHX917538 VRT917538 WBP917538 WLL917538 WVH917538 C983074 IV983074 SR983074 ACN983074 AMJ983074 AWF983074 BGB983074 BPX983074 BZT983074 CJP983074 CTL983074 DDH983074 DND983074 DWZ983074 EGV983074 EQR983074 FAN983074 FKJ983074 FUF983074 GEB983074 GNX983074 GXT983074 HHP983074 HRL983074 IBH983074 ILD983074 IUZ983074 JEV983074 JOR983074 JYN983074 KIJ983074 KSF983074 LCB983074 LLX983074 LVT983074 MFP983074 MPL983074 MZH983074 NJD983074 NSZ983074 OCV983074 OMR983074 OWN983074 PGJ983074 PQF983074 QAB983074 QJX983074 QTT983074 RDP983074 RNL983074 RXH983074 SHD983074 SQZ983074 TAV983074 TKR983074 TUN983074 UEJ983074 UOF983074 UYB983074 VHX983074 VRT983074 WBP98307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4"/>
  <sheetViews>
    <sheetView topLeftCell="A151" zoomScale="70" zoomScaleNormal="70" workbookViewId="0">
      <selection activeCell="E49" sqref="E49"/>
    </sheetView>
  </sheetViews>
  <sheetFormatPr baseColWidth="10" defaultRowHeight="15" x14ac:dyDescent="0.25"/>
  <cols>
    <col min="1" max="1" width="3.140625" style="9" bestFit="1" customWidth="1"/>
    <col min="2" max="2" width="102.7109375" style="9" bestFit="1" customWidth="1"/>
    <col min="3" max="3" width="31.140625" style="9" customWidth="1"/>
    <col min="4" max="4" width="40.28515625" style="9" customWidth="1"/>
    <col min="5" max="5" width="25" style="9" customWidth="1"/>
    <col min="6" max="6" width="37.28515625" style="9" customWidth="1"/>
    <col min="7" max="7" width="32.5703125" style="9" customWidth="1"/>
    <col min="8" max="8" width="29" style="9" customWidth="1"/>
    <col min="9" max="9" width="24" style="9" customWidth="1"/>
    <col min="10" max="10" width="36.140625" style="9" customWidth="1"/>
    <col min="11" max="11" width="14.7109375" style="9" bestFit="1" customWidth="1"/>
    <col min="12" max="12" width="38.85546875" style="9" customWidth="1"/>
    <col min="13" max="13" width="18.7109375" style="9" customWidth="1"/>
    <col min="14" max="14" width="22.140625" style="9" customWidth="1"/>
    <col min="15" max="15" width="26.140625" style="9" customWidth="1"/>
    <col min="16" max="16" width="19.5703125" style="9" bestFit="1" customWidth="1"/>
    <col min="17" max="17" width="20.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78" t="s">
        <v>61</v>
      </c>
      <c r="C2" s="279"/>
      <c r="D2" s="279"/>
      <c r="E2" s="279"/>
      <c r="F2" s="279"/>
      <c r="G2" s="279"/>
      <c r="H2" s="279"/>
      <c r="I2" s="279"/>
      <c r="J2" s="279"/>
      <c r="K2" s="279"/>
      <c r="L2" s="279"/>
      <c r="M2" s="279"/>
      <c r="N2" s="279"/>
      <c r="O2" s="279"/>
      <c r="P2" s="279"/>
    </row>
    <row r="4" spans="2:16" ht="26.25" x14ac:dyDescent="0.25">
      <c r="B4" s="278" t="s">
        <v>47</v>
      </c>
      <c r="C4" s="279"/>
      <c r="D4" s="279"/>
      <c r="E4" s="279"/>
      <c r="F4" s="279"/>
      <c r="G4" s="279"/>
      <c r="H4" s="279"/>
      <c r="I4" s="279"/>
      <c r="J4" s="279"/>
      <c r="K4" s="279"/>
      <c r="L4" s="279"/>
      <c r="M4" s="279"/>
      <c r="N4" s="279"/>
      <c r="O4" s="279"/>
      <c r="P4" s="279"/>
    </row>
    <row r="5" spans="2:16" ht="15.75" thickBot="1" x14ac:dyDescent="0.3"/>
    <row r="6" spans="2:16" ht="21.75" thickBot="1" x14ac:dyDescent="0.3">
      <c r="B6" s="11" t="s">
        <v>4</v>
      </c>
      <c r="C6" s="280" t="s">
        <v>114</v>
      </c>
      <c r="D6" s="280"/>
      <c r="E6" s="280"/>
      <c r="F6" s="280"/>
      <c r="G6" s="280"/>
      <c r="H6" s="280"/>
      <c r="I6" s="280"/>
      <c r="J6" s="280"/>
      <c r="K6" s="280"/>
      <c r="L6" s="280"/>
      <c r="M6" s="280"/>
      <c r="N6" s="281"/>
    </row>
    <row r="7" spans="2:16" ht="16.5" thickBot="1" x14ac:dyDescent="0.3">
      <c r="B7" s="12" t="s">
        <v>5</v>
      </c>
      <c r="C7" s="280"/>
      <c r="D7" s="280"/>
      <c r="E7" s="280"/>
      <c r="F7" s="280"/>
      <c r="G7" s="280"/>
      <c r="H7" s="280"/>
      <c r="I7" s="280"/>
      <c r="J7" s="280"/>
      <c r="K7" s="280"/>
      <c r="L7" s="280"/>
      <c r="M7" s="280"/>
      <c r="N7" s="281"/>
    </row>
    <row r="8" spans="2:16" ht="16.5" thickBot="1" x14ac:dyDescent="0.3">
      <c r="B8" s="12" t="s">
        <v>6</v>
      </c>
      <c r="C8" s="280"/>
      <c r="D8" s="280"/>
      <c r="E8" s="280"/>
      <c r="F8" s="280"/>
      <c r="G8" s="280"/>
      <c r="H8" s="280"/>
      <c r="I8" s="280"/>
      <c r="J8" s="280"/>
      <c r="K8" s="280"/>
      <c r="L8" s="280"/>
      <c r="M8" s="280"/>
      <c r="N8" s="281"/>
    </row>
    <row r="9" spans="2:16" ht="16.5" thickBot="1" x14ac:dyDescent="0.3">
      <c r="B9" s="12" t="s">
        <v>7</v>
      </c>
      <c r="C9" s="280"/>
      <c r="D9" s="280"/>
      <c r="E9" s="280"/>
      <c r="F9" s="280"/>
      <c r="G9" s="280"/>
      <c r="H9" s="280"/>
      <c r="I9" s="280"/>
      <c r="J9" s="280"/>
      <c r="K9" s="280"/>
      <c r="L9" s="280"/>
      <c r="M9" s="280"/>
      <c r="N9" s="281"/>
    </row>
    <row r="10" spans="2:16" ht="16.5" thickBot="1" x14ac:dyDescent="0.3">
      <c r="B10" s="12" t="s">
        <v>8</v>
      </c>
      <c r="C10" s="282">
        <v>41</v>
      </c>
      <c r="D10" s="282"/>
      <c r="E10" s="283"/>
      <c r="F10" s="34"/>
      <c r="G10" s="34"/>
      <c r="H10" s="34"/>
      <c r="I10" s="34"/>
      <c r="J10" s="34"/>
      <c r="K10" s="34"/>
      <c r="L10" s="34"/>
      <c r="M10" s="34"/>
      <c r="N10" s="35"/>
    </row>
    <row r="11" spans="2:16" ht="16.5" thickBot="1" x14ac:dyDescent="0.3">
      <c r="B11" s="14" t="s">
        <v>9</v>
      </c>
      <c r="C11" s="15" t="s">
        <v>113</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84" t="s">
        <v>63</v>
      </c>
      <c r="C14" s="284"/>
      <c r="D14" s="52" t="s">
        <v>12</v>
      </c>
      <c r="E14" s="52" t="s">
        <v>13</v>
      </c>
      <c r="F14" s="52" t="s">
        <v>29</v>
      </c>
      <c r="G14" s="80"/>
      <c r="I14" s="38"/>
      <c r="J14" s="38"/>
      <c r="K14" s="38"/>
      <c r="L14" s="38"/>
      <c r="M14" s="38"/>
      <c r="N14" s="21"/>
    </row>
    <row r="15" spans="2:16" x14ac:dyDescent="0.25">
      <c r="B15" s="284"/>
      <c r="C15" s="284"/>
      <c r="D15" s="52">
        <v>41</v>
      </c>
      <c r="E15" s="36">
        <v>1670624800</v>
      </c>
      <c r="F15" s="130">
        <v>800</v>
      </c>
      <c r="G15" s="81"/>
      <c r="I15" s="39"/>
      <c r="J15" s="39"/>
      <c r="K15" s="39"/>
      <c r="L15" s="39"/>
      <c r="M15" s="39"/>
      <c r="N15" s="21"/>
    </row>
    <row r="16" spans="2:16" x14ac:dyDescent="0.25">
      <c r="B16" s="284"/>
      <c r="C16" s="284"/>
      <c r="D16" s="52"/>
      <c r="E16" s="36"/>
      <c r="F16" s="130"/>
      <c r="G16" s="81"/>
      <c r="I16" s="39"/>
      <c r="J16" s="39"/>
      <c r="K16" s="39"/>
      <c r="L16" s="39"/>
      <c r="M16" s="39"/>
      <c r="N16" s="21"/>
    </row>
    <row r="17" spans="1:14" x14ac:dyDescent="0.25">
      <c r="B17" s="284"/>
      <c r="C17" s="284"/>
      <c r="D17" s="52"/>
      <c r="E17" s="36"/>
      <c r="F17" s="130"/>
      <c r="G17" s="81"/>
      <c r="I17" s="39"/>
      <c r="J17" s="39"/>
      <c r="K17" s="39"/>
      <c r="L17" s="39"/>
      <c r="M17" s="39"/>
      <c r="N17" s="21"/>
    </row>
    <row r="18" spans="1:14" x14ac:dyDescent="0.25">
      <c r="B18" s="284"/>
      <c r="C18" s="284"/>
      <c r="D18" s="52"/>
      <c r="E18" s="37"/>
      <c r="F18" s="130"/>
      <c r="G18" s="81"/>
      <c r="H18" s="22"/>
      <c r="I18" s="39"/>
      <c r="J18" s="39"/>
      <c r="K18" s="39"/>
      <c r="L18" s="39"/>
      <c r="M18" s="39"/>
      <c r="N18" s="20"/>
    </row>
    <row r="19" spans="1:14" x14ac:dyDescent="0.25">
      <c r="B19" s="284"/>
      <c r="C19" s="284"/>
      <c r="D19" s="52"/>
      <c r="E19" s="37"/>
      <c r="F19" s="130"/>
      <c r="G19" s="81"/>
      <c r="H19" s="22"/>
      <c r="I19" s="41"/>
      <c r="J19" s="41"/>
      <c r="K19" s="41"/>
      <c r="L19" s="41"/>
      <c r="M19" s="41"/>
      <c r="N19" s="20"/>
    </row>
    <row r="20" spans="1:14" x14ac:dyDescent="0.25">
      <c r="B20" s="284"/>
      <c r="C20" s="284"/>
      <c r="D20" s="52"/>
      <c r="E20" s="37"/>
      <c r="F20" s="130"/>
      <c r="G20" s="81"/>
      <c r="H20" s="22"/>
      <c r="I20" s="8"/>
      <c r="J20" s="8"/>
      <c r="K20" s="8"/>
      <c r="L20" s="8"/>
      <c r="M20" s="8"/>
      <c r="N20" s="20"/>
    </row>
    <row r="21" spans="1:14" x14ac:dyDescent="0.25">
      <c r="B21" s="284"/>
      <c r="C21" s="284"/>
      <c r="D21" s="52"/>
      <c r="E21" s="37"/>
      <c r="F21" s="130"/>
      <c r="G21" s="81"/>
      <c r="H21" s="22"/>
      <c r="I21" s="8"/>
      <c r="J21" s="8"/>
      <c r="K21" s="8"/>
      <c r="L21" s="8"/>
      <c r="M21" s="8"/>
      <c r="N21" s="20"/>
    </row>
    <row r="22" spans="1:14" ht="15.75" thickBot="1" x14ac:dyDescent="0.3">
      <c r="B22" s="285" t="s">
        <v>14</v>
      </c>
      <c r="C22" s="286"/>
      <c r="D22" s="52"/>
      <c r="E22" s="64">
        <v>1670624800</v>
      </c>
      <c r="F22" s="130">
        <v>800</v>
      </c>
      <c r="G22" s="81"/>
      <c r="H22" s="22"/>
      <c r="I22" s="8"/>
      <c r="J22" s="8"/>
      <c r="K22" s="8"/>
      <c r="L22" s="8"/>
      <c r="M22" s="8"/>
      <c r="N22" s="20"/>
    </row>
    <row r="23" spans="1:14" ht="45.75" thickBot="1" x14ac:dyDescent="0.3">
      <c r="A23" s="43"/>
      <c r="B23" s="53" t="s">
        <v>15</v>
      </c>
      <c r="C23" s="53" t="s">
        <v>64</v>
      </c>
      <c r="E23" s="38"/>
      <c r="F23" s="38"/>
      <c r="G23" s="38"/>
      <c r="H23" s="38"/>
      <c r="I23" s="10"/>
      <c r="J23" s="10"/>
      <c r="K23" s="10"/>
      <c r="L23" s="10"/>
      <c r="M23" s="10"/>
    </row>
    <row r="24" spans="1:14" ht="15.75" thickBot="1" x14ac:dyDescent="0.3">
      <c r="A24" s="44">
        <v>1</v>
      </c>
      <c r="C24" s="46">
        <v>640</v>
      </c>
      <c r="D24" s="42"/>
      <c r="E24" s="45">
        <f>E22</f>
        <v>1670624800</v>
      </c>
      <c r="F24" s="40"/>
      <c r="G24" s="40"/>
      <c r="H24" s="40"/>
      <c r="I24" s="23"/>
      <c r="J24" s="23"/>
      <c r="K24" s="23"/>
      <c r="L24" s="23"/>
      <c r="M24" s="23"/>
    </row>
    <row r="25" spans="1:14" x14ac:dyDescent="0.25">
      <c r="A25" s="86"/>
      <c r="C25" s="87"/>
      <c r="D25" s="39"/>
      <c r="E25" s="88"/>
      <c r="F25" s="40"/>
      <c r="G25" s="40"/>
      <c r="H25" s="40"/>
      <c r="I25" s="23"/>
      <c r="J25" s="23"/>
      <c r="K25" s="23"/>
      <c r="L25" s="23"/>
      <c r="M25" s="23"/>
    </row>
    <row r="26" spans="1:14" x14ac:dyDescent="0.25">
      <c r="A26" s="86"/>
      <c r="C26" s="87"/>
      <c r="D26" s="39"/>
      <c r="E26" s="88"/>
      <c r="F26" s="40"/>
      <c r="G26" s="40"/>
      <c r="H26" s="40"/>
      <c r="I26" s="23"/>
      <c r="J26" s="23"/>
      <c r="K26" s="23"/>
      <c r="L26" s="23"/>
      <c r="M26" s="23"/>
    </row>
    <row r="27" spans="1:14" x14ac:dyDescent="0.25">
      <c r="A27" s="86"/>
      <c r="B27" s="109" t="s">
        <v>96</v>
      </c>
      <c r="C27" s="91"/>
      <c r="D27" s="91"/>
      <c r="E27" s="91"/>
      <c r="F27" s="91"/>
      <c r="G27" s="91"/>
      <c r="H27" s="91"/>
      <c r="I27" s="94"/>
      <c r="J27" s="94"/>
      <c r="K27" s="94"/>
      <c r="L27" s="94"/>
      <c r="M27" s="94"/>
      <c r="N27" s="95"/>
    </row>
    <row r="28" spans="1:14" x14ac:dyDescent="0.25">
      <c r="A28" s="86"/>
      <c r="B28" s="91"/>
      <c r="C28" s="91"/>
      <c r="D28" s="91"/>
      <c r="E28" s="91"/>
      <c r="F28" s="91"/>
      <c r="G28" s="91"/>
      <c r="H28" s="91"/>
      <c r="I28" s="94"/>
      <c r="J28" s="94"/>
      <c r="K28" s="94"/>
      <c r="L28" s="94"/>
      <c r="M28" s="94"/>
      <c r="N28" s="95"/>
    </row>
    <row r="29" spans="1:14" x14ac:dyDescent="0.25">
      <c r="A29" s="86"/>
      <c r="B29" s="112" t="s">
        <v>32</v>
      </c>
      <c r="C29" s="112" t="s">
        <v>97</v>
      </c>
      <c r="D29" s="112" t="s">
        <v>98</v>
      </c>
      <c r="E29" s="91"/>
      <c r="F29" s="91"/>
      <c r="G29" s="91"/>
      <c r="H29" s="91"/>
      <c r="I29" s="94"/>
      <c r="J29" s="94"/>
      <c r="K29" s="94"/>
      <c r="L29" s="94"/>
      <c r="M29" s="94"/>
      <c r="N29" s="95"/>
    </row>
    <row r="30" spans="1:14" x14ac:dyDescent="0.25">
      <c r="A30" s="86"/>
      <c r="B30" s="108" t="s">
        <v>99</v>
      </c>
      <c r="C30" s="150"/>
      <c r="D30" s="150" t="s">
        <v>298</v>
      </c>
      <c r="E30" s="91"/>
      <c r="F30" s="91"/>
      <c r="G30" s="91"/>
      <c r="H30" s="91"/>
      <c r="I30" s="94"/>
      <c r="J30" s="94"/>
      <c r="K30" s="94"/>
      <c r="L30" s="94"/>
      <c r="M30" s="94"/>
      <c r="N30" s="95"/>
    </row>
    <row r="31" spans="1:14" x14ac:dyDescent="0.25">
      <c r="A31" s="86"/>
      <c r="B31" s="108" t="s">
        <v>100</v>
      </c>
      <c r="C31" s="150" t="s">
        <v>298</v>
      </c>
      <c r="D31" s="150"/>
      <c r="E31" s="91"/>
      <c r="F31" s="91"/>
      <c r="G31" s="91"/>
      <c r="H31" s="91"/>
      <c r="I31" s="94"/>
      <c r="J31" s="94"/>
      <c r="K31" s="94"/>
      <c r="L31" s="94"/>
      <c r="M31" s="94"/>
      <c r="N31" s="95"/>
    </row>
    <row r="32" spans="1:14" x14ac:dyDescent="0.25">
      <c r="A32" s="86"/>
      <c r="B32" s="108" t="s">
        <v>101</v>
      </c>
      <c r="C32" s="150" t="s">
        <v>298</v>
      </c>
      <c r="D32" s="150"/>
      <c r="E32" s="91"/>
      <c r="F32" s="91"/>
      <c r="G32" s="91"/>
      <c r="H32" s="91"/>
      <c r="I32" s="94"/>
      <c r="J32" s="94"/>
      <c r="K32" s="94"/>
      <c r="L32" s="94"/>
      <c r="M32" s="94"/>
      <c r="N32" s="95"/>
    </row>
    <row r="33" spans="1:17" x14ac:dyDescent="0.25">
      <c r="A33" s="86"/>
      <c r="B33" s="108" t="s">
        <v>102</v>
      </c>
      <c r="C33" s="150"/>
      <c r="D33" s="150" t="s">
        <v>298</v>
      </c>
      <c r="E33" s="91"/>
      <c r="F33" s="91"/>
      <c r="G33" s="91"/>
      <c r="H33" s="91"/>
      <c r="I33" s="94"/>
      <c r="J33" s="94"/>
      <c r="K33" s="94"/>
      <c r="L33" s="94"/>
      <c r="M33" s="94"/>
      <c r="N33" s="95"/>
    </row>
    <row r="34" spans="1:17" x14ac:dyDescent="0.25">
      <c r="A34" s="86"/>
      <c r="B34" s="91"/>
      <c r="C34" s="91"/>
      <c r="D34" s="91"/>
      <c r="E34" s="91"/>
      <c r="F34" s="91"/>
      <c r="G34" s="91"/>
      <c r="H34" s="91"/>
      <c r="I34" s="94"/>
      <c r="J34" s="94"/>
      <c r="K34" s="94"/>
      <c r="L34" s="94"/>
      <c r="M34" s="94"/>
      <c r="N34" s="95"/>
    </row>
    <row r="35" spans="1:17" x14ac:dyDescent="0.25">
      <c r="A35" s="86"/>
      <c r="B35" s="91"/>
      <c r="C35" s="91"/>
      <c r="D35" s="91"/>
      <c r="E35" s="91"/>
      <c r="F35" s="91"/>
      <c r="G35" s="91"/>
      <c r="H35" s="91"/>
      <c r="I35" s="94"/>
      <c r="J35" s="94"/>
      <c r="K35" s="94"/>
      <c r="L35" s="94"/>
      <c r="M35" s="94"/>
      <c r="N35" s="95"/>
    </row>
    <row r="36" spans="1:17" x14ac:dyDescent="0.25">
      <c r="A36" s="86"/>
      <c r="B36" s="109" t="s">
        <v>103</v>
      </c>
      <c r="C36" s="91"/>
      <c r="D36" s="91"/>
      <c r="E36" s="91"/>
      <c r="F36" s="91"/>
      <c r="G36" s="91"/>
      <c r="H36" s="91"/>
      <c r="I36" s="94"/>
      <c r="J36" s="94"/>
      <c r="K36" s="94"/>
      <c r="L36" s="94"/>
      <c r="M36" s="94"/>
      <c r="N36" s="95"/>
    </row>
    <row r="37" spans="1:17" x14ac:dyDescent="0.25">
      <c r="A37" s="86"/>
      <c r="B37" s="91"/>
      <c r="C37" s="91"/>
      <c r="D37" s="91"/>
      <c r="E37" s="91"/>
      <c r="F37" s="91"/>
      <c r="G37" s="91"/>
      <c r="H37" s="91"/>
      <c r="I37" s="94"/>
      <c r="J37" s="94"/>
      <c r="K37" s="94"/>
      <c r="L37" s="94"/>
      <c r="M37" s="94"/>
      <c r="N37" s="95"/>
    </row>
    <row r="38" spans="1:17" x14ac:dyDescent="0.25">
      <c r="A38" s="86"/>
      <c r="B38" s="91"/>
      <c r="C38" s="91"/>
      <c r="D38" s="91"/>
      <c r="E38" s="91"/>
      <c r="F38" s="91"/>
      <c r="G38" s="91"/>
      <c r="H38" s="91"/>
      <c r="I38" s="94"/>
      <c r="J38" s="94"/>
      <c r="K38" s="94"/>
      <c r="L38" s="94"/>
      <c r="M38" s="94"/>
      <c r="N38" s="95"/>
    </row>
    <row r="39" spans="1:17" x14ac:dyDescent="0.25">
      <c r="A39" s="86"/>
      <c r="B39" s="112" t="s">
        <v>32</v>
      </c>
      <c r="C39" s="112" t="s">
        <v>56</v>
      </c>
      <c r="D39" s="111" t="s">
        <v>50</v>
      </c>
      <c r="E39" s="111" t="s">
        <v>16</v>
      </c>
      <c r="F39" s="91"/>
      <c r="G39" s="91"/>
      <c r="H39" s="91"/>
      <c r="I39" s="94"/>
      <c r="J39" s="94"/>
      <c r="K39" s="94"/>
      <c r="L39" s="94"/>
      <c r="M39" s="94"/>
      <c r="N39" s="95"/>
    </row>
    <row r="40" spans="1:17" ht="28.5" x14ac:dyDescent="0.25">
      <c r="A40" s="86"/>
      <c r="B40" s="92" t="s">
        <v>104</v>
      </c>
      <c r="C40" s="93">
        <v>40</v>
      </c>
      <c r="D40" s="110">
        <v>0</v>
      </c>
      <c r="E40" s="287">
        <f>+D40+D41</f>
        <v>10</v>
      </c>
      <c r="F40" s="91"/>
      <c r="G40" s="91"/>
      <c r="H40" s="91"/>
      <c r="I40" s="94"/>
      <c r="J40" s="94"/>
      <c r="K40" s="94"/>
      <c r="L40" s="94"/>
      <c r="M40" s="94"/>
      <c r="N40" s="95"/>
    </row>
    <row r="41" spans="1:17" ht="42.75" x14ac:dyDescent="0.25">
      <c r="A41" s="86"/>
      <c r="B41" s="92" t="s">
        <v>105</v>
      </c>
      <c r="C41" s="93">
        <v>60</v>
      </c>
      <c r="D41" s="110">
        <v>10</v>
      </c>
      <c r="E41" s="288"/>
      <c r="F41" s="91"/>
      <c r="G41" s="91"/>
      <c r="H41" s="91"/>
      <c r="I41" s="94"/>
      <c r="J41" s="94"/>
      <c r="K41" s="94"/>
      <c r="L41" s="94"/>
      <c r="M41" s="94"/>
      <c r="N41" s="95"/>
    </row>
    <row r="42" spans="1:17" x14ac:dyDescent="0.25">
      <c r="A42" s="86"/>
      <c r="C42" s="87"/>
      <c r="D42" s="39"/>
      <c r="E42" s="88"/>
      <c r="F42" s="40"/>
      <c r="G42" s="40"/>
      <c r="H42" s="40"/>
      <c r="I42" s="23"/>
      <c r="J42" s="23"/>
      <c r="K42" s="23"/>
      <c r="L42" s="23"/>
      <c r="M42" s="23"/>
    </row>
    <row r="43" spans="1:17" x14ac:dyDescent="0.25">
      <c r="A43" s="86"/>
      <c r="C43" s="87"/>
      <c r="D43" s="39"/>
      <c r="E43" s="88"/>
      <c r="F43" s="40"/>
      <c r="G43" s="40"/>
      <c r="H43" s="40"/>
      <c r="I43" s="23"/>
      <c r="J43" s="23"/>
      <c r="K43" s="23"/>
      <c r="L43" s="23"/>
      <c r="M43" s="23"/>
    </row>
    <row r="44" spans="1:17" ht="24" customHeight="1" x14ac:dyDescent="0.25">
      <c r="A44" s="86"/>
      <c r="C44" s="87"/>
      <c r="D44" s="39"/>
      <c r="E44" s="88"/>
      <c r="F44" s="40"/>
      <c r="G44" s="40"/>
      <c r="H44" s="40"/>
      <c r="I44" s="23"/>
      <c r="J44" s="23"/>
      <c r="K44" s="23"/>
      <c r="L44" s="23"/>
      <c r="M44" s="289" t="s">
        <v>34</v>
      </c>
      <c r="N44" s="289"/>
    </row>
    <row r="45" spans="1:17" ht="27.75" customHeight="1" thickBot="1" x14ac:dyDescent="0.3">
      <c r="M45" s="290"/>
      <c r="N45" s="290"/>
    </row>
    <row r="46" spans="1:17" x14ac:dyDescent="0.25">
      <c r="B46" s="66" t="s">
        <v>111</v>
      </c>
      <c r="M46" s="65"/>
      <c r="N46" s="65"/>
    </row>
    <row r="47" spans="1:17" ht="15.75" thickBot="1" x14ac:dyDescent="0.3">
      <c r="M47" s="65"/>
      <c r="N47" s="65"/>
    </row>
    <row r="48" spans="1:17" s="8" customFormat="1" ht="109.5" customHeight="1" x14ac:dyDescent="0.25">
      <c r="B48" s="105" t="s">
        <v>106</v>
      </c>
      <c r="C48" s="105" t="s">
        <v>107</v>
      </c>
      <c r="D48" s="105" t="s">
        <v>108</v>
      </c>
      <c r="E48" s="54" t="s">
        <v>44</v>
      </c>
      <c r="F48" s="54" t="s">
        <v>22</v>
      </c>
      <c r="G48" s="54" t="s">
        <v>65</v>
      </c>
      <c r="H48" s="54" t="s">
        <v>17</v>
      </c>
      <c r="I48" s="54" t="s">
        <v>10</v>
      </c>
      <c r="J48" s="54" t="s">
        <v>30</v>
      </c>
      <c r="K48" s="54" t="s">
        <v>59</v>
      </c>
      <c r="L48" s="54" t="s">
        <v>20</v>
      </c>
      <c r="M48" s="90" t="s">
        <v>26</v>
      </c>
      <c r="N48" s="105" t="s">
        <v>109</v>
      </c>
      <c r="O48" s="54" t="s">
        <v>35</v>
      </c>
      <c r="P48" s="55" t="s">
        <v>11</v>
      </c>
      <c r="Q48" s="55" t="s">
        <v>19</v>
      </c>
    </row>
    <row r="49" spans="1:26" s="29" customFormat="1" ht="69.75" customHeight="1" x14ac:dyDescent="0.25">
      <c r="A49" s="47">
        <v>1</v>
      </c>
      <c r="B49" s="101" t="s">
        <v>116</v>
      </c>
      <c r="C49" s="102" t="s">
        <v>117</v>
      </c>
      <c r="D49" s="48" t="s">
        <v>115</v>
      </c>
      <c r="E49" s="24" t="s">
        <v>156</v>
      </c>
      <c r="F49" s="25" t="s">
        <v>98</v>
      </c>
      <c r="G49" s="114" t="s">
        <v>119</v>
      </c>
      <c r="H49" s="51">
        <v>41673</v>
      </c>
      <c r="I49" s="26">
        <v>42004</v>
      </c>
      <c r="J49" s="26" t="s">
        <v>98</v>
      </c>
      <c r="K49" s="131">
        <v>0</v>
      </c>
      <c r="L49" s="131">
        <v>0</v>
      </c>
      <c r="M49" s="89">
        <v>600</v>
      </c>
      <c r="N49" s="89" t="s">
        <v>119</v>
      </c>
      <c r="O49" s="27"/>
      <c r="P49" s="27"/>
      <c r="Q49" s="115" t="s">
        <v>318</v>
      </c>
      <c r="R49" s="28"/>
      <c r="S49" s="28"/>
      <c r="T49" s="28"/>
      <c r="U49" s="28"/>
      <c r="V49" s="28"/>
      <c r="W49" s="28"/>
      <c r="X49" s="28"/>
      <c r="Y49" s="28"/>
      <c r="Z49" s="28"/>
    </row>
    <row r="50" spans="1:26" s="29" customFormat="1" x14ac:dyDescent="0.25">
      <c r="A50" s="47">
        <f>+A49+1</f>
        <v>2</v>
      </c>
      <c r="B50" s="101" t="s">
        <v>116</v>
      </c>
      <c r="C50" s="102" t="s">
        <v>117</v>
      </c>
      <c r="D50" s="101" t="s">
        <v>115</v>
      </c>
      <c r="E50" s="24" t="s">
        <v>157</v>
      </c>
      <c r="F50" s="25" t="s">
        <v>97</v>
      </c>
      <c r="G50" s="25" t="s">
        <v>119</v>
      </c>
      <c r="H50" s="104">
        <v>39850</v>
      </c>
      <c r="I50" s="26">
        <v>40178</v>
      </c>
      <c r="J50" s="26" t="s">
        <v>98</v>
      </c>
      <c r="K50" s="131">
        <v>3</v>
      </c>
      <c r="L50" s="131">
        <v>0</v>
      </c>
      <c r="M50" s="89">
        <v>400</v>
      </c>
      <c r="N50" s="89" t="s">
        <v>119</v>
      </c>
      <c r="O50" s="27">
        <v>37006200</v>
      </c>
      <c r="P50" s="27"/>
      <c r="Q50" s="115" t="s">
        <v>317</v>
      </c>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131"/>
      <c r="M51" s="89"/>
      <c r="N51" s="89"/>
      <c r="O51" s="27"/>
      <c r="P51" s="27"/>
      <c r="Q51" s="115"/>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131"/>
      <c r="M52" s="89"/>
      <c r="N52" s="89"/>
      <c r="O52" s="27"/>
      <c r="P52" s="27"/>
      <c r="Q52" s="115"/>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131"/>
      <c r="M53" s="89"/>
      <c r="N53" s="89"/>
      <c r="O53" s="27"/>
      <c r="P53" s="27"/>
      <c r="Q53" s="115"/>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89"/>
      <c r="N54" s="89"/>
      <c r="O54" s="27"/>
      <c r="P54" s="27"/>
      <c r="Q54" s="115"/>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89"/>
      <c r="N55" s="89"/>
      <c r="O55" s="27"/>
      <c r="P55" s="27"/>
      <c r="Q55" s="115"/>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89"/>
      <c r="N56" s="89"/>
      <c r="O56" s="27"/>
      <c r="P56" s="27"/>
      <c r="Q56" s="115"/>
      <c r="R56" s="28"/>
      <c r="S56" s="28"/>
      <c r="T56" s="28"/>
      <c r="U56" s="28"/>
      <c r="V56" s="28"/>
      <c r="W56" s="28"/>
      <c r="X56" s="28"/>
      <c r="Y56" s="28"/>
      <c r="Z56" s="28"/>
    </row>
    <row r="57" spans="1:26" s="29" customFormat="1" x14ac:dyDescent="0.25">
      <c r="A57" s="47"/>
      <c r="B57" s="118" t="s">
        <v>16</v>
      </c>
      <c r="C57" s="49"/>
      <c r="D57" s="48"/>
      <c r="E57" s="24"/>
      <c r="F57" s="25"/>
      <c r="G57" s="25"/>
      <c r="H57" s="25"/>
      <c r="I57" s="26"/>
      <c r="J57" s="26"/>
      <c r="K57" s="50">
        <f t="shared" ref="K57" si="1">SUM(K49:K56)</f>
        <v>3</v>
      </c>
      <c r="L57" s="50">
        <f t="shared" ref="L57:N57" si="2">SUM(L49:L56)</f>
        <v>0</v>
      </c>
      <c r="M57" s="113">
        <f t="shared" si="2"/>
        <v>1000</v>
      </c>
      <c r="N57" s="50">
        <f t="shared" si="2"/>
        <v>0</v>
      </c>
      <c r="O57" s="27"/>
      <c r="P57" s="27"/>
      <c r="Q57" s="116"/>
    </row>
    <row r="58" spans="1:26" s="30" customFormat="1" x14ac:dyDescent="0.25">
      <c r="E58" s="31"/>
    </row>
    <row r="59" spans="1:26" s="30" customFormat="1" x14ac:dyDescent="0.25">
      <c r="B59" s="275" t="s">
        <v>28</v>
      </c>
      <c r="C59" s="275" t="s">
        <v>27</v>
      </c>
      <c r="D59" s="277" t="s">
        <v>33</v>
      </c>
      <c r="E59" s="277"/>
    </row>
    <row r="60" spans="1:26" s="30" customFormat="1" x14ac:dyDescent="0.25">
      <c r="B60" s="276"/>
      <c r="C60" s="276"/>
      <c r="D60" s="61" t="s">
        <v>23</v>
      </c>
      <c r="E60" s="62" t="s">
        <v>24</v>
      </c>
    </row>
    <row r="61" spans="1:26" s="30" customFormat="1" ht="30.6" customHeight="1" x14ac:dyDescent="0.25">
      <c r="B61" s="59" t="s">
        <v>21</v>
      </c>
      <c r="C61" s="60">
        <f>+K57</f>
        <v>3</v>
      </c>
      <c r="D61" s="57"/>
      <c r="E61" s="57" t="s">
        <v>298</v>
      </c>
      <c r="F61" s="32"/>
      <c r="G61" s="32"/>
      <c r="H61" s="32"/>
      <c r="I61" s="32"/>
      <c r="J61" s="32"/>
      <c r="K61" s="32"/>
      <c r="L61" s="32"/>
      <c r="M61" s="32"/>
    </row>
    <row r="62" spans="1:26" s="30" customFormat="1" ht="30" customHeight="1" x14ac:dyDescent="0.25">
      <c r="B62" s="59" t="s">
        <v>25</v>
      </c>
      <c r="C62" s="60">
        <f>+M57</f>
        <v>1000</v>
      </c>
      <c r="D62" s="57" t="s">
        <v>298</v>
      </c>
      <c r="E62" s="57"/>
    </row>
    <row r="63" spans="1:26" s="30" customFormat="1" x14ac:dyDescent="0.25">
      <c r="B63" s="33"/>
      <c r="C63" s="294"/>
      <c r="D63" s="294"/>
      <c r="E63" s="294"/>
      <c r="F63" s="294"/>
      <c r="G63" s="294"/>
      <c r="H63" s="294"/>
      <c r="I63" s="294"/>
      <c r="J63" s="294"/>
      <c r="K63" s="294"/>
      <c r="L63" s="294"/>
      <c r="M63" s="294"/>
      <c r="N63" s="294"/>
    </row>
    <row r="64" spans="1:26" ht="28.15" customHeight="1" thickBot="1" x14ac:dyDescent="0.3"/>
    <row r="65" spans="2:17" ht="27" thickBot="1" x14ac:dyDescent="0.3">
      <c r="B65" s="295" t="s">
        <v>66</v>
      </c>
      <c r="C65" s="295"/>
      <c r="D65" s="295"/>
      <c r="E65" s="295"/>
      <c r="F65" s="295"/>
      <c r="G65" s="295"/>
      <c r="H65" s="295"/>
      <c r="I65" s="295"/>
      <c r="J65" s="295"/>
      <c r="K65" s="295"/>
      <c r="L65" s="295"/>
      <c r="M65" s="295"/>
      <c r="N65" s="295"/>
    </row>
    <row r="68" spans="2:17" ht="109.5" customHeight="1" x14ac:dyDescent="0.25">
      <c r="B68" s="107" t="s">
        <v>110</v>
      </c>
      <c r="C68" s="68" t="s">
        <v>2</v>
      </c>
      <c r="D68" s="68" t="s">
        <v>68</v>
      </c>
      <c r="E68" s="68" t="s">
        <v>67</v>
      </c>
      <c r="F68" s="68" t="s">
        <v>69</v>
      </c>
      <c r="G68" s="68" t="s">
        <v>70</v>
      </c>
      <c r="H68" s="68" t="s">
        <v>71</v>
      </c>
      <c r="I68" s="68" t="s">
        <v>72</v>
      </c>
      <c r="J68" s="68" t="s">
        <v>73</v>
      </c>
      <c r="K68" s="68" t="s">
        <v>74</v>
      </c>
      <c r="L68" s="68" t="s">
        <v>75</v>
      </c>
      <c r="M68" s="83" t="s">
        <v>76</v>
      </c>
      <c r="N68" s="83" t="s">
        <v>77</v>
      </c>
      <c r="O68" s="291" t="s">
        <v>3</v>
      </c>
      <c r="P68" s="293"/>
      <c r="Q68" s="68" t="s">
        <v>18</v>
      </c>
    </row>
    <row r="69" spans="2:17" ht="55.5" customHeight="1" x14ac:dyDescent="0.25">
      <c r="B69" s="3" t="s">
        <v>122</v>
      </c>
      <c r="C69" s="3" t="s">
        <v>123</v>
      </c>
      <c r="D69" s="85" t="s">
        <v>162</v>
      </c>
      <c r="E69" s="5">
        <v>800</v>
      </c>
      <c r="F69" s="4" t="s">
        <v>119</v>
      </c>
      <c r="G69" s="4" t="s">
        <v>119</v>
      </c>
      <c r="H69" s="4" t="s">
        <v>119</v>
      </c>
      <c r="I69" s="84" t="s">
        <v>97</v>
      </c>
      <c r="J69" s="84" t="s">
        <v>97</v>
      </c>
      <c r="K69" s="108" t="s">
        <v>97</v>
      </c>
      <c r="L69" s="108" t="s">
        <v>97</v>
      </c>
      <c r="M69" s="108" t="s">
        <v>97</v>
      </c>
      <c r="N69" s="108" t="s">
        <v>97</v>
      </c>
      <c r="O69" s="296"/>
      <c r="P69" s="297"/>
      <c r="Q69" s="147" t="s">
        <v>97</v>
      </c>
    </row>
    <row r="70" spans="2:17" x14ac:dyDescent="0.25">
      <c r="B70" s="3"/>
      <c r="C70" s="3"/>
      <c r="D70" s="5"/>
      <c r="E70" s="5"/>
      <c r="F70" s="4"/>
      <c r="G70" s="4"/>
      <c r="H70" s="4"/>
      <c r="I70" s="84"/>
      <c r="J70" s="84"/>
      <c r="K70" s="63"/>
      <c r="L70" s="63"/>
      <c r="M70" s="63"/>
      <c r="N70" s="63"/>
      <c r="O70" s="296"/>
      <c r="P70" s="297"/>
      <c r="Q70" s="63"/>
    </row>
    <row r="71" spans="2:17" x14ac:dyDescent="0.25">
      <c r="B71" s="3"/>
      <c r="C71" s="3"/>
      <c r="D71" s="5"/>
      <c r="E71" s="5"/>
      <c r="F71" s="4"/>
      <c r="G71" s="4"/>
      <c r="H71" s="4"/>
      <c r="I71" s="84"/>
      <c r="J71" s="84"/>
      <c r="K71" s="63"/>
      <c r="L71" s="63"/>
      <c r="M71" s="63"/>
      <c r="N71" s="63"/>
      <c r="O71" s="296"/>
      <c r="P71" s="297"/>
      <c r="Q71" s="63"/>
    </row>
    <row r="72" spans="2:17" x14ac:dyDescent="0.25">
      <c r="B72" s="3"/>
      <c r="C72" s="3"/>
      <c r="D72" s="5"/>
      <c r="E72" s="5"/>
      <c r="F72" s="4"/>
      <c r="G72" s="4"/>
      <c r="H72" s="4"/>
      <c r="I72" s="84"/>
      <c r="J72" s="84"/>
      <c r="K72" s="63"/>
      <c r="L72" s="63"/>
      <c r="M72" s="63"/>
      <c r="N72" s="63"/>
      <c r="O72" s="296"/>
      <c r="P72" s="297"/>
      <c r="Q72" s="63"/>
    </row>
    <row r="73" spans="2:17" x14ac:dyDescent="0.25">
      <c r="B73" s="3"/>
      <c r="C73" s="3"/>
      <c r="D73" s="5"/>
      <c r="E73" s="5"/>
      <c r="F73" s="4"/>
      <c r="G73" s="4"/>
      <c r="H73" s="4"/>
      <c r="I73" s="84"/>
      <c r="J73" s="84"/>
      <c r="K73" s="63"/>
      <c r="L73" s="63"/>
      <c r="M73" s="63"/>
      <c r="N73" s="63"/>
      <c r="O73" s="296"/>
      <c r="P73" s="297"/>
      <c r="Q73" s="63"/>
    </row>
    <row r="74" spans="2:17" x14ac:dyDescent="0.25">
      <c r="B74" s="3"/>
      <c r="C74" s="3"/>
      <c r="D74" s="5"/>
      <c r="E74" s="5"/>
      <c r="F74" s="4"/>
      <c r="G74" s="4"/>
      <c r="H74" s="4"/>
      <c r="I74" s="84"/>
      <c r="J74" s="84"/>
      <c r="K74" s="63"/>
      <c r="L74" s="63"/>
      <c r="M74" s="63"/>
      <c r="N74" s="63"/>
      <c r="O74" s="296"/>
      <c r="P74" s="297"/>
      <c r="Q74" s="63"/>
    </row>
    <row r="75" spans="2:17" x14ac:dyDescent="0.25">
      <c r="B75" s="63"/>
      <c r="C75" s="63"/>
      <c r="D75" s="63"/>
      <c r="E75" s="63"/>
      <c r="F75" s="63"/>
      <c r="G75" s="63"/>
      <c r="H75" s="63"/>
      <c r="I75" s="63"/>
      <c r="J75" s="63"/>
      <c r="K75" s="63"/>
      <c r="L75" s="63"/>
      <c r="M75" s="63"/>
      <c r="N75" s="63"/>
      <c r="O75" s="296"/>
      <c r="P75" s="297"/>
      <c r="Q75" s="63"/>
    </row>
    <row r="76" spans="2:17" x14ac:dyDescent="0.25">
      <c r="B76" s="9" t="s">
        <v>1</v>
      </c>
    </row>
    <row r="77" spans="2:17" x14ac:dyDescent="0.25">
      <c r="B77" s="9" t="s">
        <v>36</v>
      </c>
    </row>
    <row r="78" spans="2:17" x14ac:dyDescent="0.25">
      <c r="B78" s="9" t="s">
        <v>60</v>
      </c>
    </row>
    <row r="80" spans="2:17" ht="15.75" thickBot="1" x14ac:dyDescent="0.3"/>
    <row r="81" spans="2:17" ht="27" thickBot="1" x14ac:dyDescent="0.3">
      <c r="B81" s="298" t="s">
        <v>37</v>
      </c>
      <c r="C81" s="299"/>
      <c r="D81" s="299"/>
      <c r="E81" s="299"/>
      <c r="F81" s="299"/>
      <c r="G81" s="299"/>
      <c r="H81" s="299"/>
      <c r="I81" s="299"/>
      <c r="J81" s="299"/>
      <c r="K81" s="299"/>
      <c r="L81" s="299"/>
      <c r="M81" s="299"/>
      <c r="N81" s="300"/>
    </row>
    <row r="86" spans="2:17" ht="76.5" customHeight="1" x14ac:dyDescent="0.25">
      <c r="B86" s="56" t="s">
        <v>0</v>
      </c>
      <c r="C86" s="56" t="s">
        <v>38</v>
      </c>
      <c r="D86" s="56" t="s">
        <v>39</v>
      </c>
      <c r="E86" s="56" t="s">
        <v>78</v>
      </c>
      <c r="F86" s="56" t="s">
        <v>80</v>
      </c>
      <c r="G86" s="56" t="s">
        <v>81</v>
      </c>
      <c r="H86" s="56" t="s">
        <v>82</v>
      </c>
      <c r="I86" s="56" t="s">
        <v>79</v>
      </c>
      <c r="J86" s="291" t="s">
        <v>83</v>
      </c>
      <c r="K86" s="292"/>
      <c r="L86" s="293"/>
      <c r="M86" s="56" t="s">
        <v>87</v>
      </c>
      <c r="N86" s="56" t="s">
        <v>40</v>
      </c>
      <c r="O86" s="56" t="s">
        <v>41</v>
      </c>
      <c r="P86" s="291" t="s">
        <v>3</v>
      </c>
      <c r="Q86" s="293"/>
    </row>
    <row r="87" spans="2:17" ht="60.75" customHeight="1" x14ac:dyDescent="0.25">
      <c r="B87" s="79"/>
      <c r="C87" s="79"/>
      <c r="D87" s="3"/>
      <c r="E87" s="3"/>
      <c r="F87" s="3"/>
      <c r="G87" s="3"/>
      <c r="H87" s="3"/>
      <c r="I87" s="5"/>
      <c r="J87" s="1" t="s">
        <v>84</v>
      </c>
      <c r="K87" s="85" t="s">
        <v>85</v>
      </c>
      <c r="L87" s="84" t="s">
        <v>86</v>
      </c>
      <c r="M87" s="63"/>
      <c r="N87" s="63"/>
      <c r="O87" s="63"/>
      <c r="P87" s="301"/>
      <c r="Q87" s="301"/>
    </row>
    <row r="88" spans="2:17" s="30" customFormat="1" ht="60.75" customHeight="1" x14ac:dyDescent="0.25">
      <c r="B88" s="85" t="s">
        <v>42</v>
      </c>
      <c r="C88" s="134" t="s">
        <v>264</v>
      </c>
      <c r="D88" s="84" t="s">
        <v>217</v>
      </c>
      <c r="E88" s="84">
        <v>26988785</v>
      </c>
      <c r="F88" s="84" t="s">
        <v>218</v>
      </c>
      <c r="G88" s="84" t="s">
        <v>219</v>
      </c>
      <c r="H88" s="84" t="s">
        <v>220</v>
      </c>
      <c r="I88" s="5">
        <v>111990</v>
      </c>
      <c r="J88" s="5" t="s">
        <v>221</v>
      </c>
      <c r="K88" s="85" t="s">
        <v>222</v>
      </c>
      <c r="L88" s="84" t="s">
        <v>218</v>
      </c>
      <c r="M88" s="57" t="s">
        <v>97</v>
      </c>
      <c r="N88" s="57" t="s">
        <v>97</v>
      </c>
      <c r="O88" s="57" t="s">
        <v>97</v>
      </c>
      <c r="P88" s="307"/>
      <c r="Q88" s="308"/>
    </row>
    <row r="89" spans="2:17" s="30" customFormat="1" ht="60.75" customHeight="1" x14ac:dyDescent="0.25">
      <c r="B89" s="85" t="s">
        <v>42</v>
      </c>
      <c r="C89" s="134" t="s">
        <v>264</v>
      </c>
      <c r="D89" s="84" t="s">
        <v>223</v>
      </c>
      <c r="E89" s="84">
        <v>51886806</v>
      </c>
      <c r="F89" s="84" t="s">
        <v>127</v>
      </c>
      <c r="G89" s="84" t="s">
        <v>128</v>
      </c>
      <c r="H89" s="84" t="s">
        <v>174</v>
      </c>
      <c r="I89" s="132" t="s">
        <v>230</v>
      </c>
      <c r="J89" s="84" t="s">
        <v>227</v>
      </c>
      <c r="K89" s="85" t="s">
        <v>228</v>
      </c>
      <c r="L89" s="84" t="s">
        <v>229</v>
      </c>
      <c r="M89" s="57" t="s">
        <v>97</v>
      </c>
      <c r="N89" s="57" t="s">
        <v>97</v>
      </c>
      <c r="O89" s="57" t="s">
        <v>97</v>
      </c>
      <c r="P89" s="307"/>
      <c r="Q89" s="308"/>
    </row>
    <row r="90" spans="2:17" s="30" customFormat="1" ht="60.75" customHeight="1" x14ac:dyDescent="0.25">
      <c r="B90" s="85" t="s">
        <v>42</v>
      </c>
      <c r="C90" s="134" t="s">
        <v>264</v>
      </c>
      <c r="D90" s="84" t="s">
        <v>278</v>
      </c>
      <c r="E90" s="84">
        <v>40936407</v>
      </c>
      <c r="F90" s="84" t="s">
        <v>279</v>
      </c>
      <c r="G90" s="84" t="s">
        <v>128</v>
      </c>
      <c r="H90" s="84" t="s">
        <v>280</v>
      </c>
      <c r="I90" s="132" t="s">
        <v>119</v>
      </c>
      <c r="J90" s="85" t="s">
        <v>294</v>
      </c>
      <c r="K90" s="85" t="s">
        <v>302</v>
      </c>
      <c r="L90" s="84" t="s">
        <v>302</v>
      </c>
      <c r="M90" s="57" t="s">
        <v>97</v>
      </c>
      <c r="N90" s="57" t="s">
        <v>97</v>
      </c>
      <c r="O90" s="57" t="s">
        <v>97</v>
      </c>
      <c r="P90" s="138"/>
      <c r="Q90" s="139"/>
    </row>
    <row r="91" spans="2:17" s="30" customFormat="1" ht="60.75" customHeight="1" x14ac:dyDescent="0.25">
      <c r="B91" s="85" t="s">
        <v>43</v>
      </c>
      <c r="C91" s="134" t="s">
        <v>265</v>
      </c>
      <c r="D91" s="84" t="s">
        <v>238</v>
      </c>
      <c r="E91" s="84">
        <v>40916994</v>
      </c>
      <c r="F91" s="84" t="s">
        <v>239</v>
      </c>
      <c r="G91" s="84" t="s">
        <v>150</v>
      </c>
      <c r="H91" s="84" t="s">
        <v>240</v>
      </c>
      <c r="I91" s="5"/>
      <c r="J91" s="5" t="s">
        <v>241</v>
      </c>
      <c r="K91" s="85" t="s">
        <v>242</v>
      </c>
      <c r="L91" s="133" t="s">
        <v>243</v>
      </c>
      <c r="M91" s="57" t="s">
        <v>97</v>
      </c>
      <c r="N91" s="57" t="s">
        <v>97</v>
      </c>
      <c r="O91" s="57" t="s">
        <v>97</v>
      </c>
      <c r="P91" s="307"/>
      <c r="Q91" s="308"/>
    </row>
    <row r="92" spans="2:17" s="30" customFormat="1" ht="60.75" customHeight="1" x14ac:dyDescent="0.25">
      <c r="B92" s="85" t="s">
        <v>43</v>
      </c>
      <c r="C92" s="134" t="s">
        <v>265</v>
      </c>
      <c r="D92" s="84" t="s">
        <v>231</v>
      </c>
      <c r="E92" s="84">
        <v>56104110</v>
      </c>
      <c r="F92" s="84" t="s">
        <v>218</v>
      </c>
      <c r="G92" s="84" t="s">
        <v>150</v>
      </c>
      <c r="H92" s="84" t="s">
        <v>233</v>
      </c>
      <c r="I92" s="5">
        <v>144243</v>
      </c>
      <c r="J92" s="5" t="s">
        <v>134</v>
      </c>
      <c r="K92" s="85" t="s">
        <v>296</v>
      </c>
      <c r="L92" s="85" t="s">
        <v>232</v>
      </c>
      <c r="M92" s="57" t="s">
        <v>97</v>
      </c>
      <c r="N92" s="57" t="s">
        <v>97</v>
      </c>
      <c r="O92" s="57" t="s">
        <v>97</v>
      </c>
      <c r="P92" s="307"/>
      <c r="Q92" s="308"/>
    </row>
    <row r="93" spans="2:17" s="30" customFormat="1" ht="60.75" customHeight="1" x14ac:dyDescent="0.25">
      <c r="B93" s="85" t="s">
        <v>43</v>
      </c>
      <c r="C93" s="134" t="s">
        <v>265</v>
      </c>
      <c r="D93" s="84" t="s">
        <v>234</v>
      </c>
      <c r="E93" s="84">
        <v>1118825165</v>
      </c>
      <c r="F93" s="84" t="s">
        <v>218</v>
      </c>
      <c r="G93" s="85" t="s">
        <v>295</v>
      </c>
      <c r="H93" s="84" t="s">
        <v>147</v>
      </c>
      <c r="I93" s="5" t="s">
        <v>147</v>
      </c>
      <c r="J93" s="5" t="s">
        <v>235</v>
      </c>
      <c r="K93" s="85" t="s">
        <v>236</v>
      </c>
      <c r="L93" s="84" t="s">
        <v>237</v>
      </c>
      <c r="M93" s="57" t="s">
        <v>97</v>
      </c>
      <c r="N93" s="57" t="s">
        <v>98</v>
      </c>
      <c r="O93" s="57" t="s">
        <v>97</v>
      </c>
      <c r="P93" s="307" t="s">
        <v>312</v>
      </c>
      <c r="Q93" s="308"/>
    </row>
    <row r="94" spans="2:17" s="30" customFormat="1" ht="60.75" customHeight="1" x14ac:dyDescent="0.25">
      <c r="B94" s="85" t="s">
        <v>43</v>
      </c>
      <c r="C94" s="134" t="s">
        <v>265</v>
      </c>
      <c r="D94" s="84" t="s">
        <v>246</v>
      </c>
      <c r="E94" s="84">
        <v>40939727</v>
      </c>
      <c r="F94" s="84" t="s">
        <v>127</v>
      </c>
      <c r="G94" s="84" t="s">
        <v>128</v>
      </c>
      <c r="H94" s="84" t="s">
        <v>137</v>
      </c>
      <c r="I94" s="5" t="s">
        <v>250</v>
      </c>
      <c r="J94" s="5" t="s">
        <v>247</v>
      </c>
      <c r="K94" s="85" t="s">
        <v>248</v>
      </c>
      <c r="L94" s="85" t="s">
        <v>249</v>
      </c>
      <c r="M94" s="57" t="s">
        <v>97</v>
      </c>
      <c r="N94" s="57" t="s">
        <v>97</v>
      </c>
      <c r="O94" s="57" t="s">
        <v>97</v>
      </c>
      <c r="P94" s="307"/>
      <c r="Q94" s="308"/>
    </row>
    <row r="95" spans="2:17" s="30" customFormat="1" ht="81.75" customHeight="1" x14ac:dyDescent="0.25">
      <c r="B95" s="85" t="s">
        <v>43</v>
      </c>
      <c r="C95" s="134" t="s">
        <v>265</v>
      </c>
      <c r="D95" s="84" t="s">
        <v>251</v>
      </c>
      <c r="E95" s="84">
        <v>56078800</v>
      </c>
      <c r="F95" s="84" t="s">
        <v>127</v>
      </c>
      <c r="G95" s="84" t="s">
        <v>128</v>
      </c>
      <c r="H95" s="84" t="s">
        <v>252</v>
      </c>
      <c r="I95" s="5" t="s">
        <v>147</v>
      </c>
      <c r="J95" s="5" t="s">
        <v>253</v>
      </c>
      <c r="K95" s="85" t="s">
        <v>254</v>
      </c>
      <c r="L95" s="85" t="s">
        <v>255</v>
      </c>
      <c r="M95" s="57" t="s">
        <v>97</v>
      </c>
      <c r="N95" s="57" t="s">
        <v>97</v>
      </c>
      <c r="O95" s="57" t="s">
        <v>97</v>
      </c>
      <c r="P95" s="307"/>
      <c r="Q95" s="308"/>
    </row>
    <row r="96" spans="2:17" s="30" customFormat="1" ht="60.75" customHeight="1" x14ac:dyDescent="0.25">
      <c r="B96" s="85" t="s">
        <v>43</v>
      </c>
      <c r="C96" s="134" t="s">
        <v>315</v>
      </c>
      <c r="D96" s="84" t="s">
        <v>281</v>
      </c>
      <c r="E96" s="84">
        <v>1065626068</v>
      </c>
      <c r="F96" s="84" t="s">
        <v>282</v>
      </c>
      <c r="G96" s="85" t="s">
        <v>283</v>
      </c>
      <c r="H96" s="84" t="s">
        <v>284</v>
      </c>
      <c r="I96" s="5">
        <v>32802</v>
      </c>
      <c r="J96" s="5"/>
      <c r="K96" s="85"/>
      <c r="L96" s="84"/>
      <c r="M96" s="57" t="s">
        <v>97</v>
      </c>
      <c r="N96" s="57" t="s">
        <v>98</v>
      </c>
      <c r="O96" s="57" t="s">
        <v>97</v>
      </c>
      <c r="P96" s="307" t="s">
        <v>299</v>
      </c>
      <c r="Q96" s="308"/>
    </row>
    <row r="98" spans="2:17" ht="15.75" thickBot="1" x14ac:dyDescent="0.3"/>
    <row r="99" spans="2:17" ht="27" thickBot="1" x14ac:dyDescent="0.3">
      <c r="B99" s="298" t="s">
        <v>45</v>
      </c>
      <c r="C99" s="299"/>
      <c r="D99" s="299"/>
      <c r="E99" s="299"/>
      <c r="F99" s="299"/>
      <c r="G99" s="299"/>
      <c r="H99" s="299"/>
      <c r="I99" s="299"/>
      <c r="J99" s="299"/>
      <c r="K99" s="299"/>
      <c r="L99" s="299"/>
      <c r="M99" s="299"/>
      <c r="N99" s="300"/>
    </row>
    <row r="102" spans="2:17" ht="46.15" customHeight="1" x14ac:dyDescent="0.25">
      <c r="B102" s="68" t="s">
        <v>32</v>
      </c>
      <c r="C102" s="68" t="s">
        <v>46</v>
      </c>
      <c r="D102" s="291" t="s">
        <v>3</v>
      </c>
      <c r="E102" s="293"/>
    </row>
    <row r="103" spans="2:17" ht="46.9" customHeight="1" x14ac:dyDescent="0.25">
      <c r="B103" s="69" t="s">
        <v>88</v>
      </c>
      <c r="C103" s="150" t="s">
        <v>298</v>
      </c>
      <c r="D103" s="301"/>
      <c r="E103" s="301"/>
    </row>
    <row r="106" spans="2:17" ht="26.25" x14ac:dyDescent="0.25">
      <c r="B106" s="278" t="s">
        <v>62</v>
      </c>
      <c r="C106" s="279"/>
      <c r="D106" s="279"/>
      <c r="E106" s="279"/>
      <c r="F106" s="279"/>
      <c r="G106" s="279"/>
      <c r="H106" s="279"/>
      <c r="I106" s="279"/>
      <c r="J106" s="279"/>
      <c r="K106" s="279"/>
      <c r="L106" s="279"/>
      <c r="M106" s="279"/>
      <c r="N106" s="279"/>
      <c r="O106" s="279"/>
      <c r="P106" s="279"/>
    </row>
    <row r="108" spans="2:17" ht="15.75" thickBot="1" x14ac:dyDescent="0.3"/>
    <row r="109" spans="2:17" ht="27" thickBot="1" x14ac:dyDescent="0.3">
      <c r="B109" s="298" t="s">
        <v>52</v>
      </c>
      <c r="C109" s="299"/>
      <c r="D109" s="299"/>
      <c r="E109" s="299"/>
      <c r="F109" s="299"/>
      <c r="G109" s="299"/>
      <c r="H109" s="299"/>
      <c r="I109" s="299"/>
      <c r="J109" s="299"/>
      <c r="K109" s="299"/>
      <c r="L109" s="299"/>
      <c r="M109" s="299"/>
      <c r="N109" s="300"/>
    </row>
    <row r="111" spans="2:17" ht="15.75" thickBot="1" x14ac:dyDescent="0.3">
      <c r="M111" s="65"/>
      <c r="N111" s="65"/>
    </row>
    <row r="112" spans="2:17" s="94" customFormat="1" ht="109.5" customHeight="1" x14ac:dyDescent="0.25">
      <c r="B112" s="105" t="s">
        <v>106</v>
      </c>
      <c r="C112" s="105" t="s">
        <v>107</v>
      </c>
      <c r="D112" s="105" t="s">
        <v>108</v>
      </c>
      <c r="E112" s="105" t="s">
        <v>44</v>
      </c>
      <c r="F112" s="105" t="s">
        <v>22</v>
      </c>
      <c r="G112" s="105" t="s">
        <v>65</v>
      </c>
      <c r="H112" s="105" t="s">
        <v>17</v>
      </c>
      <c r="I112" s="105" t="s">
        <v>10</v>
      </c>
      <c r="J112" s="105" t="s">
        <v>30</v>
      </c>
      <c r="K112" s="105" t="s">
        <v>59</v>
      </c>
      <c r="L112" s="105" t="s">
        <v>20</v>
      </c>
      <c r="M112" s="90" t="s">
        <v>26</v>
      </c>
      <c r="N112" s="105" t="s">
        <v>109</v>
      </c>
      <c r="O112" s="105" t="s">
        <v>35</v>
      </c>
      <c r="P112" s="106" t="s">
        <v>11</v>
      </c>
      <c r="Q112" s="106" t="s">
        <v>19</v>
      </c>
    </row>
    <row r="113" spans="1:26" s="100" customFormat="1" x14ac:dyDescent="0.25">
      <c r="A113" s="47">
        <v>1</v>
      </c>
      <c r="B113" s="101"/>
      <c r="C113" s="102"/>
      <c r="D113" s="101"/>
      <c r="E113" s="96"/>
      <c r="F113" s="97"/>
      <c r="G113" s="114"/>
      <c r="H113" s="104"/>
      <c r="I113" s="98"/>
      <c r="J113" s="98"/>
      <c r="K113" s="98"/>
      <c r="L113" s="98"/>
      <c r="M113" s="89"/>
      <c r="N113" s="89">
        <f>+M113*G113</f>
        <v>0</v>
      </c>
      <c r="O113" s="27"/>
      <c r="P113" s="27"/>
      <c r="Q113" s="115"/>
      <c r="R113" s="99"/>
      <c r="S113" s="99"/>
      <c r="T113" s="99"/>
      <c r="U113" s="99"/>
      <c r="V113" s="99"/>
      <c r="W113" s="99"/>
      <c r="X113" s="99"/>
      <c r="Y113" s="99"/>
      <c r="Z113" s="99"/>
    </row>
    <row r="114" spans="1:26" s="100" customFormat="1" x14ac:dyDescent="0.25">
      <c r="A114" s="47">
        <f>+A113+1</f>
        <v>2</v>
      </c>
      <c r="B114" s="101"/>
      <c r="C114" s="102"/>
      <c r="D114" s="101"/>
      <c r="E114" s="96"/>
      <c r="F114" s="97"/>
      <c r="G114" s="97"/>
      <c r="H114" s="97"/>
      <c r="I114" s="98"/>
      <c r="J114" s="98"/>
      <c r="K114" s="98"/>
      <c r="L114" s="98"/>
      <c r="M114" s="89"/>
      <c r="N114" s="89"/>
      <c r="O114" s="27"/>
      <c r="P114" s="27"/>
      <c r="Q114" s="115"/>
      <c r="R114" s="99"/>
      <c r="S114" s="99"/>
      <c r="T114" s="99"/>
      <c r="U114" s="99"/>
      <c r="V114" s="99"/>
      <c r="W114" s="99"/>
      <c r="X114" s="99"/>
      <c r="Y114" s="99"/>
      <c r="Z114" s="99"/>
    </row>
    <row r="115" spans="1:26" s="100" customFormat="1" x14ac:dyDescent="0.25">
      <c r="A115" s="47">
        <f t="shared" ref="A115:A120" si="3">+A114+1</f>
        <v>3</v>
      </c>
      <c r="B115" s="101"/>
      <c r="C115" s="102"/>
      <c r="D115" s="101"/>
      <c r="E115" s="96"/>
      <c r="F115" s="97"/>
      <c r="G115" s="97"/>
      <c r="H115" s="97"/>
      <c r="I115" s="98"/>
      <c r="J115" s="98"/>
      <c r="K115" s="98"/>
      <c r="L115" s="98"/>
      <c r="M115" s="89"/>
      <c r="N115" s="89"/>
      <c r="O115" s="27"/>
      <c r="P115" s="27"/>
      <c r="Q115" s="115"/>
      <c r="R115" s="99"/>
      <c r="S115" s="99"/>
      <c r="T115" s="99"/>
      <c r="U115" s="99"/>
      <c r="V115" s="99"/>
      <c r="W115" s="99"/>
      <c r="X115" s="99"/>
      <c r="Y115" s="99"/>
      <c r="Z115" s="99"/>
    </row>
    <row r="116" spans="1:26" s="100" customFormat="1" x14ac:dyDescent="0.25">
      <c r="A116" s="47">
        <f t="shared" si="3"/>
        <v>4</v>
      </c>
      <c r="B116" s="101"/>
      <c r="C116" s="102"/>
      <c r="D116" s="101"/>
      <c r="E116" s="96"/>
      <c r="F116" s="97"/>
      <c r="G116" s="97"/>
      <c r="H116" s="97"/>
      <c r="I116" s="98"/>
      <c r="J116" s="98"/>
      <c r="K116" s="98"/>
      <c r="L116" s="98"/>
      <c r="M116" s="89"/>
      <c r="N116" s="89"/>
      <c r="O116" s="27"/>
      <c r="P116" s="27"/>
      <c r="Q116" s="115"/>
      <c r="R116" s="99"/>
      <c r="S116" s="99"/>
      <c r="T116" s="99"/>
      <c r="U116" s="99"/>
      <c r="V116" s="99"/>
      <c r="W116" s="99"/>
      <c r="X116" s="99"/>
      <c r="Y116" s="99"/>
      <c r="Z116" s="99"/>
    </row>
    <row r="117" spans="1:26" s="100" customFormat="1" x14ac:dyDescent="0.25">
      <c r="A117" s="47">
        <f t="shared" si="3"/>
        <v>5</v>
      </c>
      <c r="B117" s="101"/>
      <c r="C117" s="102"/>
      <c r="D117" s="101"/>
      <c r="E117" s="96"/>
      <c r="F117" s="97"/>
      <c r="G117" s="97"/>
      <c r="H117" s="97"/>
      <c r="I117" s="98"/>
      <c r="J117" s="98"/>
      <c r="K117" s="98"/>
      <c r="L117" s="98"/>
      <c r="M117" s="89"/>
      <c r="N117" s="89"/>
      <c r="O117" s="27"/>
      <c r="P117" s="27"/>
      <c r="Q117" s="115"/>
      <c r="R117" s="99"/>
      <c r="S117" s="99"/>
      <c r="T117" s="99"/>
      <c r="U117" s="99"/>
      <c r="V117" s="99"/>
      <c r="W117" s="99"/>
      <c r="X117" s="99"/>
      <c r="Y117" s="99"/>
      <c r="Z117" s="99"/>
    </row>
    <row r="118" spans="1:26" s="100" customFormat="1" x14ac:dyDescent="0.25">
      <c r="A118" s="47">
        <f t="shared" si="3"/>
        <v>6</v>
      </c>
      <c r="B118" s="101"/>
      <c r="C118" s="102"/>
      <c r="D118" s="101"/>
      <c r="E118" s="96"/>
      <c r="F118" s="97"/>
      <c r="G118" s="97"/>
      <c r="H118" s="97"/>
      <c r="I118" s="98"/>
      <c r="J118" s="98"/>
      <c r="K118" s="98"/>
      <c r="L118" s="98"/>
      <c r="M118" s="89"/>
      <c r="N118" s="89"/>
      <c r="O118" s="27"/>
      <c r="P118" s="27"/>
      <c r="Q118" s="115"/>
      <c r="R118" s="99"/>
      <c r="S118" s="99"/>
      <c r="T118" s="99"/>
      <c r="U118" s="99"/>
      <c r="V118" s="99"/>
      <c r="W118" s="99"/>
      <c r="X118" s="99"/>
      <c r="Y118" s="99"/>
      <c r="Z118" s="99"/>
    </row>
    <row r="119" spans="1:26" s="100" customFormat="1" x14ac:dyDescent="0.25">
      <c r="A119" s="47">
        <f t="shared" si="3"/>
        <v>7</v>
      </c>
      <c r="B119" s="101"/>
      <c r="C119" s="102"/>
      <c r="D119" s="101"/>
      <c r="E119" s="96"/>
      <c r="F119" s="97"/>
      <c r="G119" s="97"/>
      <c r="H119" s="97"/>
      <c r="I119" s="98"/>
      <c r="J119" s="98"/>
      <c r="K119" s="98"/>
      <c r="L119" s="98"/>
      <c r="M119" s="89"/>
      <c r="N119" s="89"/>
      <c r="O119" s="27"/>
      <c r="P119" s="27"/>
      <c r="Q119" s="115"/>
      <c r="R119" s="99"/>
      <c r="S119" s="99"/>
      <c r="T119" s="99"/>
      <c r="U119" s="99"/>
      <c r="V119" s="99"/>
      <c r="W119" s="99"/>
      <c r="X119" s="99"/>
      <c r="Y119" s="99"/>
      <c r="Z119" s="99"/>
    </row>
    <row r="120" spans="1:26" s="100" customFormat="1" x14ac:dyDescent="0.25">
      <c r="A120" s="47">
        <f t="shared" si="3"/>
        <v>8</v>
      </c>
      <c r="B120" s="101"/>
      <c r="C120" s="102"/>
      <c r="D120" s="101"/>
      <c r="E120" s="96"/>
      <c r="F120" s="97"/>
      <c r="G120" s="97"/>
      <c r="H120" s="97"/>
      <c r="I120" s="98"/>
      <c r="J120" s="98"/>
      <c r="K120" s="98"/>
      <c r="L120" s="98"/>
      <c r="M120" s="89"/>
      <c r="N120" s="89"/>
      <c r="O120" s="27"/>
      <c r="P120" s="27"/>
      <c r="Q120" s="115"/>
      <c r="R120" s="99"/>
      <c r="S120" s="99"/>
      <c r="T120" s="99"/>
      <c r="U120" s="99"/>
      <c r="V120" s="99"/>
      <c r="W120" s="99"/>
      <c r="X120" s="99"/>
      <c r="Y120" s="99"/>
      <c r="Z120" s="99"/>
    </row>
    <row r="121" spans="1:26" s="100" customFormat="1" x14ac:dyDescent="0.25">
      <c r="A121" s="47"/>
      <c r="B121" s="118" t="s">
        <v>16</v>
      </c>
      <c r="C121" s="102"/>
      <c r="D121" s="101"/>
      <c r="E121" s="96"/>
      <c r="F121" s="97"/>
      <c r="G121" s="97"/>
      <c r="H121" s="97"/>
      <c r="I121" s="98"/>
      <c r="J121" s="98"/>
      <c r="K121" s="103">
        <f t="shared" ref="K121" si="4">SUM(K113:K120)</f>
        <v>0</v>
      </c>
      <c r="L121" s="103">
        <f t="shared" ref="L121:N121" si="5">SUM(L113:L120)</f>
        <v>0</v>
      </c>
      <c r="M121" s="113">
        <f t="shared" si="5"/>
        <v>0</v>
      </c>
      <c r="N121" s="103">
        <f t="shared" si="5"/>
        <v>0</v>
      </c>
      <c r="O121" s="27"/>
      <c r="P121" s="27"/>
      <c r="Q121" s="116"/>
    </row>
    <row r="122" spans="1:26" x14ac:dyDescent="0.25">
      <c r="B122" s="30"/>
      <c r="C122" s="30"/>
      <c r="D122" s="30"/>
      <c r="E122" s="31"/>
      <c r="F122" s="30"/>
      <c r="G122" s="30"/>
      <c r="H122" s="30"/>
      <c r="I122" s="30"/>
      <c r="J122" s="30"/>
      <c r="K122" s="30"/>
      <c r="L122" s="30"/>
      <c r="M122" s="30"/>
      <c r="N122" s="30"/>
      <c r="O122" s="30"/>
      <c r="P122" s="30"/>
    </row>
    <row r="123" spans="1:26" ht="18.75" x14ac:dyDescent="0.25">
      <c r="B123" s="59" t="s">
        <v>31</v>
      </c>
      <c r="C123" s="73">
        <f>+K121</f>
        <v>0</v>
      </c>
      <c r="H123" s="32"/>
      <c r="I123" s="32"/>
      <c r="J123" s="32"/>
      <c r="K123" s="32"/>
      <c r="L123" s="32"/>
      <c r="M123" s="32"/>
      <c r="N123" s="30"/>
      <c r="O123" s="30"/>
      <c r="P123" s="30"/>
    </row>
    <row r="125" spans="1:26" ht="15.75" thickBot="1" x14ac:dyDescent="0.3"/>
    <row r="126" spans="1:26" ht="37.15" customHeight="1" thickBot="1" x14ac:dyDescent="0.3">
      <c r="B126" s="76" t="s">
        <v>48</v>
      </c>
      <c r="C126" s="77" t="s">
        <v>49</v>
      </c>
      <c r="D126" s="76" t="s">
        <v>50</v>
      </c>
      <c r="E126" s="77" t="s">
        <v>53</v>
      </c>
    </row>
    <row r="127" spans="1:26" ht="41.45" customHeight="1" x14ac:dyDescent="0.25">
      <c r="B127" s="67" t="s">
        <v>89</v>
      </c>
      <c r="C127" s="70">
        <v>20</v>
      </c>
      <c r="D127" s="70">
        <v>0</v>
      </c>
      <c r="E127" s="309">
        <f>+D127+D128+D129</f>
        <v>0</v>
      </c>
    </row>
    <row r="128" spans="1:26" x14ac:dyDescent="0.25">
      <c r="B128" s="67" t="s">
        <v>90</v>
      </c>
      <c r="C128" s="57">
        <v>30</v>
      </c>
      <c r="D128" s="71">
        <v>0</v>
      </c>
      <c r="E128" s="310"/>
    </row>
    <row r="129" spans="2:17" ht="15.75" thickBot="1" x14ac:dyDescent="0.3">
      <c r="B129" s="67" t="s">
        <v>91</v>
      </c>
      <c r="C129" s="72">
        <v>40</v>
      </c>
      <c r="D129" s="72">
        <v>0</v>
      </c>
      <c r="E129" s="311"/>
    </row>
    <row r="131" spans="2:17" ht="15.75" thickBot="1" x14ac:dyDescent="0.3"/>
    <row r="132" spans="2:17" ht="27" thickBot="1" x14ac:dyDescent="0.3">
      <c r="B132" s="298" t="s">
        <v>112</v>
      </c>
      <c r="C132" s="299"/>
      <c r="D132" s="299"/>
      <c r="E132" s="299"/>
      <c r="F132" s="299"/>
      <c r="G132" s="299"/>
      <c r="H132" s="299"/>
      <c r="I132" s="299"/>
      <c r="J132" s="299"/>
      <c r="K132" s="299"/>
      <c r="L132" s="299"/>
      <c r="M132" s="299"/>
      <c r="N132" s="300"/>
    </row>
    <row r="134" spans="2:17" ht="76.5" customHeight="1" x14ac:dyDescent="0.25">
      <c r="B134" s="56" t="s">
        <v>0</v>
      </c>
      <c r="C134" s="56" t="s">
        <v>38</v>
      </c>
      <c r="D134" s="56" t="s">
        <v>39</v>
      </c>
      <c r="E134" s="56" t="s">
        <v>78</v>
      </c>
      <c r="F134" s="56" t="s">
        <v>80</v>
      </c>
      <c r="G134" s="56" t="s">
        <v>81</v>
      </c>
      <c r="H134" s="56" t="s">
        <v>82</v>
      </c>
      <c r="I134" s="56" t="s">
        <v>79</v>
      </c>
      <c r="J134" s="291" t="s">
        <v>83</v>
      </c>
      <c r="K134" s="292"/>
      <c r="L134" s="293"/>
      <c r="M134" s="56" t="s">
        <v>87</v>
      </c>
      <c r="N134" s="56" t="s">
        <v>40</v>
      </c>
      <c r="O134" s="56" t="s">
        <v>41</v>
      </c>
      <c r="P134" s="291" t="s">
        <v>3</v>
      </c>
      <c r="Q134" s="293"/>
    </row>
    <row r="135" spans="2:17" ht="60.75" customHeight="1" x14ac:dyDescent="0.25">
      <c r="B135" s="79" t="s">
        <v>95</v>
      </c>
      <c r="C135" s="79"/>
      <c r="D135" s="3"/>
      <c r="E135" s="3"/>
      <c r="F135" s="3"/>
      <c r="G135" s="3"/>
      <c r="H135" s="3"/>
      <c r="I135" s="5"/>
      <c r="J135" s="1" t="s">
        <v>84</v>
      </c>
      <c r="K135" s="85" t="s">
        <v>85</v>
      </c>
      <c r="L135" s="84" t="s">
        <v>86</v>
      </c>
      <c r="M135" s="63"/>
      <c r="N135" s="63"/>
      <c r="O135" s="58"/>
      <c r="P135" s="301"/>
      <c r="Q135" s="301"/>
    </row>
    <row r="136" spans="2:17" ht="69.75" customHeight="1" x14ac:dyDescent="0.25">
      <c r="B136" s="119" t="s">
        <v>316</v>
      </c>
      <c r="C136" s="166" t="s">
        <v>300</v>
      </c>
      <c r="D136" s="119" t="s">
        <v>285</v>
      </c>
      <c r="E136" s="3">
        <v>17957181</v>
      </c>
      <c r="F136" s="3" t="s">
        <v>286</v>
      </c>
      <c r="G136" s="119" t="s">
        <v>287</v>
      </c>
      <c r="H136" s="3" t="s">
        <v>288</v>
      </c>
      <c r="I136" s="5" t="s">
        <v>119</v>
      </c>
      <c r="J136" s="85" t="s">
        <v>289</v>
      </c>
      <c r="K136" s="85" t="s">
        <v>291</v>
      </c>
      <c r="L136" s="85" t="s">
        <v>290</v>
      </c>
      <c r="M136" s="108" t="s">
        <v>97</v>
      </c>
      <c r="N136" s="108" t="s">
        <v>97</v>
      </c>
      <c r="O136" s="58" t="s">
        <v>97</v>
      </c>
      <c r="P136" s="315" t="s">
        <v>313</v>
      </c>
      <c r="Q136" s="316"/>
    </row>
    <row r="137" spans="2:17" s="30" customFormat="1" ht="60.75" customHeight="1" x14ac:dyDescent="0.25">
      <c r="B137" s="85" t="s">
        <v>314</v>
      </c>
      <c r="C137" s="57" t="s">
        <v>300</v>
      </c>
      <c r="D137" s="58" t="s">
        <v>148</v>
      </c>
      <c r="E137" s="58">
        <v>26984362</v>
      </c>
      <c r="F137" s="58" t="s">
        <v>149</v>
      </c>
      <c r="G137" s="58" t="s">
        <v>150</v>
      </c>
      <c r="H137" s="58" t="s">
        <v>151</v>
      </c>
      <c r="I137" s="58" t="s">
        <v>147</v>
      </c>
      <c r="J137" s="58" t="s">
        <v>117</v>
      </c>
      <c r="K137" s="135" t="s">
        <v>152</v>
      </c>
      <c r="L137" s="135" t="s">
        <v>297</v>
      </c>
      <c r="M137" s="58" t="s">
        <v>97</v>
      </c>
      <c r="N137" s="58" t="s">
        <v>98</v>
      </c>
      <c r="O137" s="58" t="s">
        <v>97</v>
      </c>
      <c r="P137" s="307" t="s">
        <v>299</v>
      </c>
      <c r="Q137" s="308"/>
    </row>
    <row r="138" spans="2:17" s="30" customFormat="1" ht="60.75" customHeight="1" x14ac:dyDescent="0.25">
      <c r="B138" s="85" t="s">
        <v>303</v>
      </c>
      <c r="C138" s="134" t="s">
        <v>300</v>
      </c>
      <c r="D138" s="84" t="s">
        <v>208</v>
      </c>
      <c r="E138" s="84">
        <v>1122809189</v>
      </c>
      <c r="F138" s="85" t="s">
        <v>209</v>
      </c>
      <c r="G138" s="84" t="s">
        <v>128</v>
      </c>
      <c r="H138" s="84" t="s">
        <v>210</v>
      </c>
      <c r="I138" s="5" t="s">
        <v>211</v>
      </c>
      <c r="J138" s="5" t="s">
        <v>147</v>
      </c>
      <c r="K138" s="85" t="s">
        <v>147</v>
      </c>
      <c r="L138" s="84" t="s">
        <v>147</v>
      </c>
      <c r="M138" s="58" t="s">
        <v>97</v>
      </c>
      <c r="N138" s="58" t="s">
        <v>97</v>
      </c>
      <c r="O138" s="58" t="s">
        <v>97</v>
      </c>
      <c r="P138" s="307"/>
      <c r="Q138" s="308"/>
    </row>
    <row r="141" spans="2:17" ht="15.75" thickBot="1" x14ac:dyDescent="0.3"/>
    <row r="142" spans="2:17" ht="54" customHeight="1" x14ac:dyDescent="0.25">
      <c r="B142" s="75" t="s">
        <v>32</v>
      </c>
      <c r="C142" s="75" t="s">
        <v>48</v>
      </c>
      <c r="D142" s="56" t="s">
        <v>49</v>
      </c>
      <c r="E142" s="75" t="s">
        <v>50</v>
      </c>
      <c r="F142" s="77" t="s">
        <v>54</v>
      </c>
      <c r="G142" s="117"/>
    </row>
    <row r="143" spans="2:17" ht="120.75" customHeight="1" x14ac:dyDescent="0.2">
      <c r="B143" s="312" t="s">
        <v>51</v>
      </c>
      <c r="C143" s="6" t="s">
        <v>92</v>
      </c>
      <c r="D143" s="71">
        <v>25</v>
      </c>
      <c r="E143" s="71">
        <v>0</v>
      </c>
      <c r="F143" s="304">
        <f>+E143+E144+E145</f>
        <v>10</v>
      </c>
      <c r="G143" s="82"/>
    </row>
    <row r="144" spans="2:17" ht="76.150000000000006" customHeight="1" x14ac:dyDescent="0.2">
      <c r="B144" s="312"/>
      <c r="C144" s="6" t="s">
        <v>93</v>
      </c>
      <c r="D144" s="74">
        <v>25</v>
      </c>
      <c r="E144" s="71">
        <v>0</v>
      </c>
      <c r="F144" s="305"/>
      <c r="G144" s="82"/>
    </row>
    <row r="145" spans="2:7" ht="69" customHeight="1" x14ac:dyDescent="0.2">
      <c r="B145" s="312"/>
      <c r="C145" s="6" t="s">
        <v>94</v>
      </c>
      <c r="D145" s="71">
        <v>10</v>
      </c>
      <c r="E145" s="71">
        <v>10</v>
      </c>
      <c r="F145" s="306"/>
      <c r="G145" s="82"/>
    </row>
    <row r="146" spans="2:7" x14ac:dyDescent="0.25">
      <c r="C146"/>
    </row>
    <row r="149" spans="2:7" x14ac:dyDescent="0.25">
      <c r="B149" s="66" t="s">
        <v>55</v>
      </c>
    </row>
    <row r="152" spans="2:7" x14ac:dyDescent="0.25">
      <c r="B152" s="78" t="s">
        <v>32</v>
      </c>
      <c r="C152" s="78" t="s">
        <v>56</v>
      </c>
      <c r="D152" s="75" t="s">
        <v>50</v>
      </c>
      <c r="E152" s="75" t="s">
        <v>16</v>
      </c>
    </row>
    <row r="153" spans="2:7" ht="28.5" x14ac:dyDescent="0.25">
      <c r="B153" s="2" t="s">
        <v>57</v>
      </c>
      <c r="C153" s="7">
        <v>40</v>
      </c>
      <c r="D153" s="71">
        <f>+E127</f>
        <v>0</v>
      </c>
      <c r="E153" s="287">
        <f>+D153+D154</f>
        <v>10</v>
      </c>
    </row>
    <row r="154" spans="2:7" ht="42.75" x14ac:dyDescent="0.25">
      <c r="B154" s="2" t="s">
        <v>58</v>
      </c>
      <c r="C154" s="7">
        <v>60</v>
      </c>
      <c r="D154" s="71">
        <f>+F143</f>
        <v>10</v>
      </c>
      <c r="E154" s="288"/>
    </row>
  </sheetData>
  <mergeCells count="52">
    <mergeCell ref="O69:P69"/>
    <mergeCell ref="B143:B145"/>
    <mergeCell ref="F143:F145"/>
    <mergeCell ref="E153:E154"/>
    <mergeCell ref="B2:P2"/>
    <mergeCell ref="B106:P106"/>
    <mergeCell ref="B132:N132"/>
    <mergeCell ref="E127:E129"/>
    <mergeCell ref="B99:N99"/>
    <mergeCell ref="D102:E102"/>
    <mergeCell ref="D103:E103"/>
    <mergeCell ref="B109:N109"/>
    <mergeCell ref="P86:Q86"/>
    <mergeCell ref="B81:N81"/>
    <mergeCell ref="E40:E41"/>
    <mergeCell ref="O68:P68"/>
    <mergeCell ref="B65:N65"/>
    <mergeCell ref="C63:N63"/>
    <mergeCell ref="B14:C21"/>
    <mergeCell ref="D59:E59"/>
    <mergeCell ref="B59:B60"/>
    <mergeCell ref="C59:C60"/>
    <mergeCell ref="M44:N45"/>
    <mergeCell ref="B4:P4"/>
    <mergeCell ref="B22:C22"/>
    <mergeCell ref="C6:N6"/>
    <mergeCell ref="C7:N7"/>
    <mergeCell ref="C8:N8"/>
    <mergeCell ref="C9:N9"/>
    <mergeCell ref="C10:E10"/>
    <mergeCell ref="O75:P75"/>
    <mergeCell ref="O70:P70"/>
    <mergeCell ref="O71:P71"/>
    <mergeCell ref="O72:P72"/>
    <mergeCell ref="O73:P73"/>
    <mergeCell ref="O74:P74"/>
    <mergeCell ref="P138:Q138"/>
    <mergeCell ref="P89:Q89"/>
    <mergeCell ref="P91:Q91"/>
    <mergeCell ref="P92:Q92"/>
    <mergeCell ref="P88:Q88"/>
    <mergeCell ref="P93:Q93"/>
    <mergeCell ref="P94:Q94"/>
    <mergeCell ref="P95:Q95"/>
    <mergeCell ref="P137:Q137"/>
    <mergeCell ref="P136:Q136"/>
    <mergeCell ref="P96:Q96"/>
    <mergeCell ref="J134:L134"/>
    <mergeCell ref="P134:Q134"/>
    <mergeCell ref="P135:Q135"/>
    <mergeCell ref="J86:L86"/>
    <mergeCell ref="P87:Q87"/>
  </mergeCells>
  <dataValidations count="2">
    <dataValidation type="decimal" allowBlank="1" showInputMessage="1" showErrorMessage="1" sqref="WVH983070 WLL983070 C65566 IV65566 SR65566 ACN65566 AMJ65566 AWF65566 BGB65566 BPX65566 BZT65566 CJP65566 CTL65566 DDH65566 DND65566 DWZ65566 EGV65566 EQR65566 FAN65566 FKJ65566 FUF65566 GEB65566 GNX65566 GXT65566 HHP65566 HRL65566 IBH65566 ILD65566 IUZ65566 JEV65566 JOR65566 JYN65566 KIJ65566 KSF65566 LCB65566 LLX65566 LVT65566 MFP65566 MPL65566 MZH65566 NJD65566 NSZ65566 OCV65566 OMR65566 OWN65566 PGJ65566 PQF65566 QAB65566 QJX65566 QTT65566 RDP65566 RNL65566 RXH65566 SHD65566 SQZ65566 TAV65566 TKR65566 TUN65566 UEJ65566 UOF65566 UYB65566 VHX65566 VRT65566 WBP65566 WLL65566 WVH65566 C131102 IV131102 SR131102 ACN131102 AMJ131102 AWF131102 BGB131102 BPX131102 BZT131102 CJP131102 CTL131102 DDH131102 DND131102 DWZ131102 EGV131102 EQR131102 FAN131102 FKJ131102 FUF131102 GEB131102 GNX131102 GXT131102 HHP131102 HRL131102 IBH131102 ILD131102 IUZ131102 JEV131102 JOR131102 JYN131102 KIJ131102 KSF131102 LCB131102 LLX131102 LVT131102 MFP131102 MPL131102 MZH131102 NJD131102 NSZ131102 OCV131102 OMR131102 OWN131102 PGJ131102 PQF131102 QAB131102 QJX131102 QTT131102 RDP131102 RNL131102 RXH131102 SHD131102 SQZ131102 TAV131102 TKR131102 TUN131102 UEJ131102 UOF131102 UYB131102 VHX131102 VRT131102 WBP131102 WLL131102 WVH131102 C196638 IV196638 SR196638 ACN196638 AMJ196638 AWF196638 BGB196638 BPX196638 BZT196638 CJP196638 CTL196638 DDH196638 DND196638 DWZ196638 EGV196638 EQR196638 FAN196638 FKJ196638 FUF196638 GEB196638 GNX196638 GXT196638 HHP196638 HRL196638 IBH196638 ILD196638 IUZ196638 JEV196638 JOR196638 JYN196638 KIJ196638 KSF196638 LCB196638 LLX196638 LVT196638 MFP196638 MPL196638 MZH196638 NJD196638 NSZ196638 OCV196638 OMR196638 OWN196638 PGJ196638 PQF196638 QAB196638 QJX196638 QTT196638 RDP196638 RNL196638 RXH196638 SHD196638 SQZ196638 TAV196638 TKR196638 TUN196638 UEJ196638 UOF196638 UYB196638 VHX196638 VRT196638 WBP196638 WLL196638 WVH196638 C262174 IV262174 SR262174 ACN262174 AMJ262174 AWF262174 BGB262174 BPX262174 BZT262174 CJP262174 CTL262174 DDH262174 DND262174 DWZ262174 EGV262174 EQR262174 FAN262174 FKJ262174 FUF262174 GEB262174 GNX262174 GXT262174 HHP262174 HRL262174 IBH262174 ILD262174 IUZ262174 JEV262174 JOR262174 JYN262174 KIJ262174 KSF262174 LCB262174 LLX262174 LVT262174 MFP262174 MPL262174 MZH262174 NJD262174 NSZ262174 OCV262174 OMR262174 OWN262174 PGJ262174 PQF262174 QAB262174 QJX262174 QTT262174 RDP262174 RNL262174 RXH262174 SHD262174 SQZ262174 TAV262174 TKR262174 TUN262174 UEJ262174 UOF262174 UYB262174 VHX262174 VRT262174 WBP262174 WLL262174 WVH262174 C327710 IV327710 SR327710 ACN327710 AMJ327710 AWF327710 BGB327710 BPX327710 BZT327710 CJP327710 CTL327710 DDH327710 DND327710 DWZ327710 EGV327710 EQR327710 FAN327710 FKJ327710 FUF327710 GEB327710 GNX327710 GXT327710 HHP327710 HRL327710 IBH327710 ILD327710 IUZ327710 JEV327710 JOR327710 JYN327710 KIJ327710 KSF327710 LCB327710 LLX327710 LVT327710 MFP327710 MPL327710 MZH327710 NJD327710 NSZ327710 OCV327710 OMR327710 OWN327710 PGJ327710 PQF327710 QAB327710 QJX327710 QTT327710 RDP327710 RNL327710 RXH327710 SHD327710 SQZ327710 TAV327710 TKR327710 TUN327710 UEJ327710 UOF327710 UYB327710 VHX327710 VRT327710 WBP327710 WLL327710 WVH327710 C393246 IV393246 SR393246 ACN393246 AMJ393246 AWF393246 BGB393246 BPX393246 BZT393246 CJP393246 CTL393246 DDH393246 DND393246 DWZ393246 EGV393246 EQR393246 FAN393246 FKJ393246 FUF393246 GEB393246 GNX393246 GXT393246 HHP393246 HRL393246 IBH393246 ILD393246 IUZ393246 JEV393246 JOR393246 JYN393246 KIJ393246 KSF393246 LCB393246 LLX393246 LVT393246 MFP393246 MPL393246 MZH393246 NJD393246 NSZ393246 OCV393246 OMR393246 OWN393246 PGJ393246 PQF393246 QAB393246 QJX393246 QTT393246 RDP393246 RNL393246 RXH393246 SHD393246 SQZ393246 TAV393246 TKR393246 TUN393246 UEJ393246 UOF393246 UYB393246 VHX393246 VRT393246 WBP393246 WLL393246 WVH393246 C458782 IV458782 SR458782 ACN458782 AMJ458782 AWF458782 BGB458782 BPX458782 BZT458782 CJP458782 CTL458782 DDH458782 DND458782 DWZ458782 EGV458782 EQR458782 FAN458782 FKJ458782 FUF458782 GEB458782 GNX458782 GXT458782 HHP458782 HRL458782 IBH458782 ILD458782 IUZ458782 JEV458782 JOR458782 JYN458782 KIJ458782 KSF458782 LCB458782 LLX458782 LVT458782 MFP458782 MPL458782 MZH458782 NJD458782 NSZ458782 OCV458782 OMR458782 OWN458782 PGJ458782 PQF458782 QAB458782 QJX458782 QTT458782 RDP458782 RNL458782 RXH458782 SHD458782 SQZ458782 TAV458782 TKR458782 TUN458782 UEJ458782 UOF458782 UYB458782 VHX458782 VRT458782 WBP458782 WLL458782 WVH458782 C524318 IV524318 SR524318 ACN524318 AMJ524318 AWF524318 BGB524318 BPX524318 BZT524318 CJP524318 CTL524318 DDH524318 DND524318 DWZ524318 EGV524318 EQR524318 FAN524318 FKJ524318 FUF524318 GEB524318 GNX524318 GXT524318 HHP524318 HRL524318 IBH524318 ILD524318 IUZ524318 JEV524318 JOR524318 JYN524318 KIJ524318 KSF524318 LCB524318 LLX524318 LVT524318 MFP524318 MPL524318 MZH524318 NJD524318 NSZ524318 OCV524318 OMR524318 OWN524318 PGJ524318 PQF524318 QAB524318 QJX524318 QTT524318 RDP524318 RNL524318 RXH524318 SHD524318 SQZ524318 TAV524318 TKR524318 TUN524318 UEJ524318 UOF524318 UYB524318 VHX524318 VRT524318 WBP524318 WLL524318 WVH524318 C589854 IV589854 SR589854 ACN589854 AMJ589854 AWF589854 BGB589854 BPX589854 BZT589854 CJP589854 CTL589854 DDH589854 DND589854 DWZ589854 EGV589854 EQR589854 FAN589854 FKJ589854 FUF589854 GEB589854 GNX589854 GXT589854 HHP589854 HRL589854 IBH589854 ILD589854 IUZ589854 JEV589854 JOR589854 JYN589854 KIJ589854 KSF589854 LCB589854 LLX589854 LVT589854 MFP589854 MPL589854 MZH589854 NJD589854 NSZ589854 OCV589854 OMR589854 OWN589854 PGJ589854 PQF589854 QAB589854 QJX589854 QTT589854 RDP589854 RNL589854 RXH589854 SHD589854 SQZ589854 TAV589854 TKR589854 TUN589854 UEJ589854 UOF589854 UYB589854 VHX589854 VRT589854 WBP589854 WLL589854 WVH589854 C655390 IV655390 SR655390 ACN655390 AMJ655390 AWF655390 BGB655390 BPX655390 BZT655390 CJP655390 CTL655390 DDH655390 DND655390 DWZ655390 EGV655390 EQR655390 FAN655390 FKJ655390 FUF655390 GEB655390 GNX655390 GXT655390 HHP655390 HRL655390 IBH655390 ILD655390 IUZ655390 JEV655390 JOR655390 JYN655390 KIJ655390 KSF655390 LCB655390 LLX655390 LVT655390 MFP655390 MPL655390 MZH655390 NJD655390 NSZ655390 OCV655390 OMR655390 OWN655390 PGJ655390 PQF655390 QAB655390 QJX655390 QTT655390 RDP655390 RNL655390 RXH655390 SHD655390 SQZ655390 TAV655390 TKR655390 TUN655390 UEJ655390 UOF655390 UYB655390 VHX655390 VRT655390 WBP655390 WLL655390 WVH655390 C720926 IV720926 SR720926 ACN720926 AMJ720926 AWF720926 BGB720926 BPX720926 BZT720926 CJP720926 CTL720926 DDH720926 DND720926 DWZ720926 EGV720926 EQR720926 FAN720926 FKJ720926 FUF720926 GEB720926 GNX720926 GXT720926 HHP720926 HRL720926 IBH720926 ILD720926 IUZ720926 JEV720926 JOR720926 JYN720926 KIJ720926 KSF720926 LCB720926 LLX720926 LVT720926 MFP720926 MPL720926 MZH720926 NJD720926 NSZ720926 OCV720926 OMR720926 OWN720926 PGJ720926 PQF720926 QAB720926 QJX720926 QTT720926 RDP720926 RNL720926 RXH720926 SHD720926 SQZ720926 TAV720926 TKR720926 TUN720926 UEJ720926 UOF720926 UYB720926 VHX720926 VRT720926 WBP720926 WLL720926 WVH720926 C786462 IV786462 SR786462 ACN786462 AMJ786462 AWF786462 BGB786462 BPX786462 BZT786462 CJP786462 CTL786462 DDH786462 DND786462 DWZ786462 EGV786462 EQR786462 FAN786462 FKJ786462 FUF786462 GEB786462 GNX786462 GXT786462 HHP786462 HRL786462 IBH786462 ILD786462 IUZ786462 JEV786462 JOR786462 JYN786462 KIJ786462 KSF786462 LCB786462 LLX786462 LVT786462 MFP786462 MPL786462 MZH786462 NJD786462 NSZ786462 OCV786462 OMR786462 OWN786462 PGJ786462 PQF786462 QAB786462 QJX786462 QTT786462 RDP786462 RNL786462 RXH786462 SHD786462 SQZ786462 TAV786462 TKR786462 TUN786462 UEJ786462 UOF786462 UYB786462 VHX786462 VRT786462 WBP786462 WLL786462 WVH786462 C851998 IV851998 SR851998 ACN851998 AMJ851998 AWF851998 BGB851998 BPX851998 BZT851998 CJP851998 CTL851998 DDH851998 DND851998 DWZ851998 EGV851998 EQR851998 FAN851998 FKJ851998 FUF851998 GEB851998 GNX851998 GXT851998 HHP851998 HRL851998 IBH851998 ILD851998 IUZ851998 JEV851998 JOR851998 JYN851998 KIJ851998 KSF851998 LCB851998 LLX851998 LVT851998 MFP851998 MPL851998 MZH851998 NJD851998 NSZ851998 OCV851998 OMR851998 OWN851998 PGJ851998 PQF851998 QAB851998 QJX851998 QTT851998 RDP851998 RNL851998 RXH851998 SHD851998 SQZ851998 TAV851998 TKR851998 TUN851998 UEJ851998 UOF851998 UYB851998 VHX851998 VRT851998 WBP851998 WLL851998 WVH851998 C917534 IV917534 SR917534 ACN917534 AMJ917534 AWF917534 BGB917534 BPX917534 BZT917534 CJP917534 CTL917534 DDH917534 DND917534 DWZ917534 EGV917534 EQR917534 FAN917534 FKJ917534 FUF917534 GEB917534 GNX917534 GXT917534 HHP917534 HRL917534 IBH917534 ILD917534 IUZ917534 JEV917534 JOR917534 JYN917534 KIJ917534 KSF917534 LCB917534 LLX917534 LVT917534 MFP917534 MPL917534 MZH917534 NJD917534 NSZ917534 OCV917534 OMR917534 OWN917534 PGJ917534 PQF917534 QAB917534 QJX917534 QTT917534 RDP917534 RNL917534 RXH917534 SHD917534 SQZ917534 TAV917534 TKR917534 TUN917534 UEJ917534 UOF917534 UYB917534 VHX917534 VRT917534 WBP917534 WLL917534 WVH917534 C983070 IV983070 SR983070 ACN983070 AMJ983070 AWF983070 BGB983070 BPX983070 BZT983070 CJP983070 CTL983070 DDH983070 DND983070 DWZ983070 EGV983070 EQR983070 FAN983070 FKJ983070 FUF983070 GEB983070 GNX983070 GXT983070 HHP983070 HRL983070 IBH983070 ILD983070 IUZ983070 JEV983070 JOR983070 JYN983070 KIJ983070 KSF983070 LCB983070 LLX983070 LVT983070 MFP983070 MPL983070 MZH983070 NJD983070 NSZ983070 OCV983070 OMR983070 OWN983070 PGJ983070 PQF983070 QAB983070 QJX983070 QTT983070 RDP983070 RNL983070 RXH983070 SHD983070 SQZ983070 TAV983070 TKR983070 TUN983070 UEJ983070 UOF983070 UYB983070 VHX983070 VRT983070 WBP98307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0 A65566 IS65566 SO65566 ACK65566 AMG65566 AWC65566 BFY65566 BPU65566 BZQ65566 CJM65566 CTI65566 DDE65566 DNA65566 DWW65566 EGS65566 EQO65566 FAK65566 FKG65566 FUC65566 GDY65566 GNU65566 GXQ65566 HHM65566 HRI65566 IBE65566 ILA65566 IUW65566 JES65566 JOO65566 JYK65566 KIG65566 KSC65566 LBY65566 LLU65566 LVQ65566 MFM65566 MPI65566 MZE65566 NJA65566 NSW65566 OCS65566 OMO65566 OWK65566 PGG65566 PQC65566 PZY65566 QJU65566 QTQ65566 RDM65566 RNI65566 RXE65566 SHA65566 SQW65566 TAS65566 TKO65566 TUK65566 UEG65566 UOC65566 UXY65566 VHU65566 VRQ65566 WBM65566 WLI65566 WVE65566 A131102 IS131102 SO131102 ACK131102 AMG131102 AWC131102 BFY131102 BPU131102 BZQ131102 CJM131102 CTI131102 DDE131102 DNA131102 DWW131102 EGS131102 EQO131102 FAK131102 FKG131102 FUC131102 GDY131102 GNU131102 GXQ131102 HHM131102 HRI131102 IBE131102 ILA131102 IUW131102 JES131102 JOO131102 JYK131102 KIG131102 KSC131102 LBY131102 LLU131102 LVQ131102 MFM131102 MPI131102 MZE131102 NJA131102 NSW131102 OCS131102 OMO131102 OWK131102 PGG131102 PQC131102 PZY131102 QJU131102 QTQ131102 RDM131102 RNI131102 RXE131102 SHA131102 SQW131102 TAS131102 TKO131102 TUK131102 UEG131102 UOC131102 UXY131102 VHU131102 VRQ131102 WBM131102 WLI131102 WVE131102 A196638 IS196638 SO196638 ACK196638 AMG196638 AWC196638 BFY196638 BPU196638 BZQ196638 CJM196638 CTI196638 DDE196638 DNA196638 DWW196638 EGS196638 EQO196638 FAK196638 FKG196638 FUC196638 GDY196638 GNU196638 GXQ196638 HHM196638 HRI196638 IBE196638 ILA196638 IUW196638 JES196638 JOO196638 JYK196638 KIG196638 KSC196638 LBY196638 LLU196638 LVQ196638 MFM196638 MPI196638 MZE196638 NJA196638 NSW196638 OCS196638 OMO196638 OWK196638 PGG196638 PQC196638 PZY196638 QJU196638 QTQ196638 RDM196638 RNI196638 RXE196638 SHA196638 SQW196638 TAS196638 TKO196638 TUK196638 UEG196638 UOC196638 UXY196638 VHU196638 VRQ196638 WBM196638 WLI196638 WVE196638 A262174 IS262174 SO262174 ACK262174 AMG262174 AWC262174 BFY262174 BPU262174 BZQ262174 CJM262174 CTI262174 DDE262174 DNA262174 DWW262174 EGS262174 EQO262174 FAK262174 FKG262174 FUC262174 GDY262174 GNU262174 GXQ262174 HHM262174 HRI262174 IBE262174 ILA262174 IUW262174 JES262174 JOO262174 JYK262174 KIG262174 KSC262174 LBY262174 LLU262174 LVQ262174 MFM262174 MPI262174 MZE262174 NJA262174 NSW262174 OCS262174 OMO262174 OWK262174 PGG262174 PQC262174 PZY262174 QJU262174 QTQ262174 RDM262174 RNI262174 RXE262174 SHA262174 SQW262174 TAS262174 TKO262174 TUK262174 UEG262174 UOC262174 UXY262174 VHU262174 VRQ262174 WBM262174 WLI262174 WVE262174 A327710 IS327710 SO327710 ACK327710 AMG327710 AWC327710 BFY327710 BPU327710 BZQ327710 CJM327710 CTI327710 DDE327710 DNA327710 DWW327710 EGS327710 EQO327710 FAK327710 FKG327710 FUC327710 GDY327710 GNU327710 GXQ327710 HHM327710 HRI327710 IBE327710 ILA327710 IUW327710 JES327710 JOO327710 JYK327710 KIG327710 KSC327710 LBY327710 LLU327710 LVQ327710 MFM327710 MPI327710 MZE327710 NJA327710 NSW327710 OCS327710 OMO327710 OWK327710 PGG327710 PQC327710 PZY327710 QJU327710 QTQ327710 RDM327710 RNI327710 RXE327710 SHA327710 SQW327710 TAS327710 TKO327710 TUK327710 UEG327710 UOC327710 UXY327710 VHU327710 VRQ327710 WBM327710 WLI327710 WVE327710 A393246 IS393246 SO393246 ACK393246 AMG393246 AWC393246 BFY393246 BPU393246 BZQ393246 CJM393246 CTI393246 DDE393246 DNA393246 DWW393246 EGS393246 EQO393246 FAK393246 FKG393246 FUC393246 GDY393246 GNU393246 GXQ393246 HHM393246 HRI393246 IBE393246 ILA393246 IUW393246 JES393246 JOO393246 JYK393246 KIG393246 KSC393246 LBY393246 LLU393246 LVQ393246 MFM393246 MPI393246 MZE393246 NJA393246 NSW393246 OCS393246 OMO393246 OWK393246 PGG393246 PQC393246 PZY393246 QJU393246 QTQ393246 RDM393246 RNI393246 RXE393246 SHA393246 SQW393246 TAS393246 TKO393246 TUK393246 UEG393246 UOC393246 UXY393246 VHU393246 VRQ393246 WBM393246 WLI393246 WVE393246 A458782 IS458782 SO458782 ACK458782 AMG458782 AWC458782 BFY458782 BPU458782 BZQ458782 CJM458782 CTI458782 DDE458782 DNA458782 DWW458782 EGS458782 EQO458782 FAK458782 FKG458782 FUC458782 GDY458782 GNU458782 GXQ458782 HHM458782 HRI458782 IBE458782 ILA458782 IUW458782 JES458782 JOO458782 JYK458782 KIG458782 KSC458782 LBY458782 LLU458782 LVQ458782 MFM458782 MPI458782 MZE458782 NJA458782 NSW458782 OCS458782 OMO458782 OWK458782 PGG458782 PQC458782 PZY458782 QJU458782 QTQ458782 RDM458782 RNI458782 RXE458782 SHA458782 SQW458782 TAS458782 TKO458782 TUK458782 UEG458782 UOC458782 UXY458782 VHU458782 VRQ458782 WBM458782 WLI458782 WVE458782 A524318 IS524318 SO524318 ACK524318 AMG524318 AWC524318 BFY524318 BPU524318 BZQ524318 CJM524318 CTI524318 DDE524318 DNA524318 DWW524318 EGS524318 EQO524318 FAK524318 FKG524318 FUC524318 GDY524318 GNU524318 GXQ524318 HHM524318 HRI524318 IBE524318 ILA524318 IUW524318 JES524318 JOO524318 JYK524318 KIG524318 KSC524318 LBY524318 LLU524318 LVQ524318 MFM524318 MPI524318 MZE524318 NJA524318 NSW524318 OCS524318 OMO524318 OWK524318 PGG524318 PQC524318 PZY524318 QJU524318 QTQ524318 RDM524318 RNI524318 RXE524318 SHA524318 SQW524318 TAS524318 TKO524318 TUK524318 UEG524318 UOC524318 UXY524318 VHU524318 VRQ524318 WBM524318 WLI524318 WVE524318 A589854 IS589854 SO589854 ACK589854 AMG589854 AWC589854 BFY589854 BPU589854 BZQ589854 CJM589854 CTI589854 DDE589854 DNA589854 DWW589854 EGS589854 EQO589854 FAK589854 FKG589854 FUC589854 GDY589854 GNU589854 GXQ589854 HHM589854 HRI589854 IBE589854 ILA589854 IUW589854 JES589854 JOO589854 JYK589854 KIG589854 KSC589854 LBY589854 LLU589854 LVQ589854 MFM589854 MPI589854 MZE589854 NJA589854 NSW589854 OCS589854 OMO589854 OWK589854 PGG589854 PQC589854 PZY589854 QJU589854 QTQ589854 RDM589854 RNI589854 RXE589854 SHA589854 SQW589854 TAS589854 TKO589854 TUK589854 UEG589854 UOC589854 UXY589854 VHU589854 VRQ589854 WBM589854 WLI589854 WVE589854 A655390 IS655390 SO655390 ACK655390 AMG655390 AWC655390 BFY655390 BPU655390 BZQ655390 CJM655390 CTI655390 DDE655390 DNA655390 DWW655390 EGS655390 EQO655390 FAK655390 FKG655390 FUC655390 GDY655390 GNU655390 GXQ655390 HHM655390 HRI655390 IBE655390 ILA655390 IUW655390 JES655390 JOO655390 JYK655390 KIG655390 KSC655390 LBY655390 LLU655390 LVQ655390 MFM655390 MPI655390 MZE655390 NJA655390 NSW655390 OCS655390 OMO655390 OWK655390 PGG655390 PQC655390 PZY655390 QJU655390 QTQ655390 RDM655390 RNI655390 RXE655390 SHA655390 SQW655390 TAS655390 TKO655390 TUK655390 UEG655390 UOC655390 UXY655390 VHU655390 VRQ655390 WBM655390 WLI655390 WVE655390 A720926 IS720926 SO720926 ACK720926 AMG720926 AWC720926 BFY720926 BPU720926 BZQ720926 CJM720926 CTI720926 DDE720926 DNA720926 DWW720926 EGS720926 EQO720926 FAK720926 FKG720926 FUC720926 GDY720926 GNU720926 GXQ720926 HHM720926 HRI720926 IBE720926 ILA720926 IUW720926 JES720926 JOO720926 JYK720926 KIG720926 KSC720926 LBY720926 LLU720926 LVQ720926 MFM720926 MPI720926 MZE720926 NJA720926 NSW720926 OCS720926 OMO720926 OWK720926 PGG720926 PQC720926 PZY720926 QJU720926 QTQ720926 RDM720926 RNI720926 RXE720926 SHA720926 SQW720926 TAS720926 TKO720926 TUK720926 UEG720926 UOC720926 UXY720926 VHU720926 VRQ720926 WBM720926 WLI720926 WVE720926 A786462 IS786462 SO786462 ACK786462 AMG786462 AWC786462 BFY786462 BPU786462 BZQ786462 CJM786462 CTI786462 DDE786462 DNA786462 DWW786462 EGS786462 EQO786462 FAK786462 FKG786462 FUC786462 GDY786462 GNU786462 GXQ786462 HHM786462 HRI786462 IBE786462 ILA786462 IUW786462 JES786462 JOO786462 JYK786462 KIG786462 KSC786462 LBY786462 LLU786462 LVQ786462 MFM786462 MPI786462 MZE786462 NJA786462 NSW786462 OCS786462 OMO786462 OWK786462 PGG786462 PQC786462 PZY786462 QJU786462 QTQ786462 RDM786462 RNI786462 RXE786462 SHA786462 SQW786462 TAS786462 TKO786462 TUK786462 UEG786462 UOC786462 UXY786462 VHU786462 VRQ786462 WBM786462 WLI786462 WVE786462 A851998 IS851998 SO851998 ACK851998 AMG851998 AWC851998 BFY851998 BPU851998 BZQ851998 CJM851998 CTI851998 DDE851998 DNA851998 DWW851998 EGS851998 EQO851998 FAK851998 FKG851998 FUC851998 GDY851998 GNU851998 GXQ851998 HHM851998 HRI851998 IBE851998 ILA851998 IUW851998 JES851998 JOO851998 JYK851998 KIG851998 KSC851998 LBY851998 LLU851998 LVQ851998 MFM851998 MPI851998 MZE851998 NJA851998 NSW851998 OCS851998 OMO851998 OWK851998 PGG851998 PQC851998 PZY851998 QJU851998 QTQ851998 RDM851998 RNI851998 RXE851998 SHA851998 SQW851998 TAS851998 TKO851998 TUK851998 UEG851998 UOC851998 UXY851998 VHU851998 VRQ851998 WBM851998 WLI851998 WVE851998 A917534 IS917534 SO917534 ACK917534 AMG917534 AWC917534 BFY917534 BPU917534 BZQ917534 CJM917534 CTI917534 DDE917534 DNA917534 DWW917534 EGS917534 EQO917534 FAK917534 FKG917534 FUC917534 GDY917534 GNU917534 GXQ917534 HHM917534 HRI917534 IBE917534 ILA917534 IUW917534 JES917534 JOO917534 JYK917534 KIG917534 KSC917534 LBY917534 LLU917534 LVQ917534 MFM917534 MPI917534 MZE917534 NJA917534 NSW917534 OCS917534 OMO917534 OWK917534 PGG917534 PQC917534 PZY917534 QJU917534 QTQ917534 RDM917534 RNI917534 RXE917534 SHA917534 SQW917534 TAS917534 TKO917534 TUK917534 UEG917534 UOC917534 UXY917534 VHU917534 VRQ917534 WBM917534 WLI917534 WVE917534 A983070 IS983070 SO983070 ACK983070 AMG983070 AWC983070 BFY983070 BPU983070 BZQ983070 CJM983070 CTI983070 DDE983070 DNA983070 DWW983070 EGS983070 EQO983070 FAK983070 FKG983070 FUC983070 GDY983070 GNU983070 GXQ983070 HHM983070 HRI983070 IBE983070 ILA983070 IUW983070 JES983070 JOO983070 JYK983070 KIG983070 KSC983070 LBY983070 LLU983070 LVQ983070 MFM983070 MPI983070 MZE983070 NJA983070 NSW983070 OCS983070 OMO983070 OWK983070 PGG983070 PQC983070 PZY983070 QJU983070 QTQ983070 RDM983070 RNI983070 RXE983070 SHA983070 SQW983070 TAS983070 TKO983070 TUK983070 UEG983070 UOC983070 UXY983070 VHU983070 VRQ983070 WBM983070 WLI98307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FINANCIERA</vt:lpstr>
      <vt:lpstr>JURIDICA</vt:lpstr>
      <vt:lpstr>TECNICA 31</vt:lpstr>
      <vt:lpstr>TECNICA33</vt:lpstr>
      <vt:lpstr>TECNICA 41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2014-12-17T04:17:59Z</dcterms:modified>
</cp:coreProperties>
</file>