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95" windowWidth="15480" windowHeight="6600" tabRatio="598" activeTab="1"/>
  </bookViews>
  <sheets>
    <sheet name="JURIDICA" sheetId="9" r:id="rId1"/>
    <sheet name="TG18" sheetId="8" r:id="rId2"/>
    <sheet name="FINANCIERA" sheetId="10" r:id="rId3"/>
  </sheets>
  <calcPr calcId="152511"/>
</workbook>
</file>

<file path=xl/calcChain.xml><?xml version="1.0" encoding="utf-8"?>
<calcChain xmlns="http://schemas.openxmlformats.org/spreadsheetml/2006/main">
  <c r="C23" i="10" l="1"/>
  <c r="C22" i="10"/>
  <c r="C12" i="10"/>
  <c r="C13" i="10" s="1"/>
  <c r="K54" i="8" l="1"/>
  <c r="A49" i="8"/>
  <c r="E22" i="8"/>
  <c r="F22" i="8"/>
  <c r="C24" i="8" s="1"/>
  <c r="M135" i="8" l="1"/>
  <c r="L135" i="8"/>
  <c r="K135" i="8"/>
  <c r="A128" i="8"/>
  <c r="A129" i="8" s="1"/>
  <c r="A130" i="8" s="1"/>
  <c r="A131" i="8" s="1"/>
  <c r="A132" i="8" s="1"/>
  <c r="A133" i="8" s="1"/>
  <c r="A134" i="8" s="1"/>
  <c r="N135" i="8"/>
  <c r="N54" i="8"/>
  <c r="E40" i="8"/>
  <c r="E24" i="8" l="1"/>
  <c r="E141" i="8" l="1"/>
  <c r="F156" i="8"/>
  <c r="D167" i="8" s="1"/>
  <c r="E166" i="8" l="1"/>
  <c r="C137" i="8" l="1"/>
  <c r="M54" i="8"/>
  <c r="C59" i="8" s="1"/>
  <c r="L54" i="8"/>
  <c r="C58" i="8"/>
  <c r="A50" i="8"/>
  <c r="A51" i="8" s="1"/>
  <c r="A52" i="8" s="1"/>
  <c r="A53" i="8" s="1"/>
</calcChain>
</file>

<file path=xl/sharedStrings.xml><?xml version="1.0" encoding="utf-8"?>
<sst xmlns="http://schemas.openxmlformats.org/spreadsheetml/2006/main" count="702" uniqueCount="318">
  <si>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</si>
  <si>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</si>
  <si>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</si>
  <si>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</si>
  <si>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</si>
  <si>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</si>
  <si>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</si>
  <si>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</si>
  <si>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</si>
  <si>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</si>
  <si>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</si>
  <si>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</si>
  <si>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</si>
  <si>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</si>
  <si>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</si>
  <si>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</si>
  <si>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</si>
  <si>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</si>
  <si>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</si>
  <si>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</si>
  <si>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</si>
  <si>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</si>
  <si>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</si>
  <si>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</si>
  <si>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</si>
  <si>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</si>
  <si>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</si>
  <si>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</si>
  <si>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</si>
  <si>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</si>
  <si>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</si>
  <si>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</si>
  <si>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</si>
  <si>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</si>
  <si>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</si>
  <si>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</si>
  <si>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</si>
  <si>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</si>
  <si>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</si>
  <si>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</si>
  <si>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</si>
  <si>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</si>
  <si>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</si>
  <si>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</si>
  <si>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</si>
  <si>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</si>
  <si>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</si>
  <si>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</si>
  <si>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</si>
  <si>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</si>
  <si>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</si>
  <si>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</si>
  <si>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</si>
  <si>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</si>
  <si>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</si>
  <si>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</si>
  <si>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</si>
  <si>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</si>
  <si>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</si>
  <si>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</si>
  <si>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</si>
  <si>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</si>
  <si>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</si>
  <si>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</si>
  <si>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</si>
  <si>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</si>
  <si>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</si>
  <si>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</si>
  <si>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</si>
  <si>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</si>
  <si>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</si>
  <si>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</si>
  <si>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</si>
  <si>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</si>
  <si>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</si>
  <si>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</si>
  <si>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</si>
  <si>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</si>
  <si>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</si>
  <si>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</si>
  <si>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</si>
  <si>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</si>
  <si>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</si>
  <si>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</si>
  <si>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</si>
  <si>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</si>
  <si>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</si>
  <si>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</si>
  <si>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</si>
  <si>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</si>
  <si>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</si>
  <si>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</si>
  <si>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</si>
  <si>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</si>
  <si>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</si>
  <si>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</si>
  <si>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</si>
  <si>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</si>
  <si>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</si>
  <si>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</si>
  <si>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</si>
  <si>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</si>
  <si>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</si>
  <si>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</si>
  <si>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</si>
  <si>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</si>
  <si>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</si>
  <si>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</si>
  <si>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</si>
  <si>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</si>
  <si>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</si>
  <si>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</si>
  <si>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</si>
  <si>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</si>
  <si>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</si>
  <si>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</si>
  <si>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</si>
  <si>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</si>
  <si>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</si>
  <si>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</si>
  <si>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</si>
  <si>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</si>
  <si>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</si>
  <si>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</si>
  <si>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</si>
  <si>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</si>
  <si>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</si>
  <si>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</si>
  <si>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</si>
  <si>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</si>
  <si>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</si>
  <si>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</si>
  <si>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</si>
  <si>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</si>
  <si>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</si>
  <si>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</si>
  <si>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</si>
  <si>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</si>
  <si>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</si>
  <si>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</si>
  <si>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</si>
  <si>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</si>
  <si>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</si>
  <si>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</si>
  <si>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</si>
  <si>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</si>
  <si>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</si>
  <si>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</si>
  <si>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</si>
  <si>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</si>
  <si>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Experiencia Habilitante</t>
  </si>
  <si>
    <t>Equipo Talento Humano Adicional</t>
  </si>
  <si>
    <t>FUNDACION PARA EL DESARROLLO SOCIAL Y COMUNITARIO DE LA GUAJIRA</t>
  </si>
  <si>
    <t>FUNDACION PARA EL DESARROLLO SOCIAL Y COMUNITARIO DE LA GUAJIRA FUNDESOL</t>
  </si>
  <si>
    <t xml:space="preserve">ICBF </t>
  </si>
  <si>
    <t>MODALIDAD FAMILIAR</t>
  </si>
  <si>
    <t>FAMILIAR</t>
  </si>
  <si>
    <t>CORREGIMIENTO LOS REMEDIOS MUNICIPIO DE ALBANIA CENTRO ZONAL # 5 MAICAO</t>
  </si>
  <si>
    <t>3/979</t>
  </si>
  <si>
    <t>6/979</t>
  </si>
  <si>
    <t>YULIETH MARIA ANGULO VANEGAS</t>
  </si>
  <si>
    <t>TRABAJADORA SOCIAL</t>
  </si>
  <si>
    <t>UNIVERSIDAD DE LA GUAJIRA</t>
  </si>
  <si>
    <t>2012/14/12</t>
  </si>
  <si>
    <t>245291121-1</t>
  </si>
  <si>
    <t xml:space="preserve">FUNDESOL </t>
  </si>
  <si>
    <t>COORDINADORA PEGAGOGICA</t>
  </si>
  <si>
    <t>DIANIS PAOLA ZUÑIGA BRUGES</t>
  </si>
  <si>
    <t>PSICOLOGA</t>
  </si>
  <si>
    <t>UNIVERSIDAD DE LA COSTA</t>
  </si>
  <si>
    <t>LIA LISBETH ARAUJO SIERRA</t>
  </si>
  <si>
    <t>PROFESIONAL DE APOYO PSICOSOCIAL 
COORDINADORA</t>
  </si>
  <si>
    <t>CLARA INES PELAEZ CUELLO</t>
  </si>
  <si>
    <t>2009/03</t>
  </si>
  <si>
    <t>FUNDESOL 
UNUPALA</t>
  </si>
  <si>
    <t>COORDINADORA PEGAGOGICA
TRABAJADORA SOCIAL</t>
  </si>
  <si>
    <t>NO PRESENTO TARJETA PROFESIONAL</t>
  </si>
  <si>
    <t>KARINA LOPEZ ARIZA</t>
  </si>
  <si>
    <t>UNIVERSIDAD METROPOLITANA</t>
  </si>
  <si>
    <t xml:space="preserve">05/03/2012
</t>
  </si>
  <si>
    <t>2011/01</t>
  </si>
  <si>
    <t>ROSANA PINTO BONILLA</t>
  </si>
  <si>
    <t>2008/07</t>
  </si>
  <si>
    <t>153605621-I</t>
  </si>
  <si>
    <t>SINDY ALEJANDRA GOZALEZ VILORIA</t>
  </si>
  <si>
    <t>UNIVERSIDAD ABIERTA Y A DISTANCIA</t>
  </si>
  <si>
    <t>2008/12</t>
  </si>
  <si>
    <t>YOHADYS MARIA PLATA PINTO</t>
  </si>
  <si>
    <t>2010/07</t>
  </si>
  <si>
    <t>179525621-I</t>
  </si>
  <si>
    <t>FUNDESOL
INSTITUTO FRONTERIZO DE MAICAO</t>
  </si>
  <si>
    <t>PROFESIONAL DE APOYO PSICOSOCIAL 
TRABAJADORA SOCIAL</t>
  </si>
  <si>
    <t>MAIRA ALEJANDRA GELIS MAESTRE</t>
  </si>
  <si>
    <t>CORPORACION EDUCATIVA MAYOR DEL DESARROLLO SIMON BOLIVAR</t>
  </si>
  <si>
    <t>091364014-A</t>
  </si>
  <si>
    <t>FUNDESOL 
HOSPITAL SAN JOSE DE MAICAO</t>
  </si>
  <si>
    <t>APOYO PSICOSOCIAL
TRABAJADORA SOCIAL</t>
  </si>
  <si>
    <t>1/979</t>
  </si>
  <si>
    <t>MARIA MONICA ORTIZ DIAZ</t>
  </si>
  <si>
    <t>LICENCIADA EN PEDAGOGIA INFANTIL</t>
  </si>
  <si>
    <t>NO SE REQUIERE</t>
  </si>
  <si>
    <t>FUNDESOL</t>
  </si>
  <si>
    <t>FUNDESOL
COLEGIO PAULO SEXTO</t>
  </si>
  <si>
    <t>2013/19/08 AL 2013/18/12
2011/11/11 AL 2013/28/03</t>
  </si>
  <si>
    <t xml:space="preserve">PROFESIONAL DE APOYO PEDAGOCICO
DOCENTE
</t>
  </si>
  <si>
    <t>MARCOS GABRIEL BARROS EPIEYU</t>
  </si>
  <si>
    <t>ADMINISTRADOR DE EMPRESAS</t>
  </si>
  <si>
    <t>2001/06</t>
  </si>
  <si>
    <t>2008/21/01 AL 2013/18/12</t>
  </si>
  <si>
    <t>COORDINADOR GENERAL</t>
  </si>
  <si>
    <t>NAIROBYS ELENA RESTREPO CONTRERAS</t>
  </si>
  <si>
    <t>CONTADOR PUBLICO</t>
  </si>
  <si>
    <t>2004/12</t>
  </si>
  <si>
    <t>112011-T</t>
  </si>
  <si>
    <t>FUNDACION SOCIAL PARA EL DESARROLLO  SOCIAL Y COMUNITARIO
INSTITUCION EDUCATIVA DENZIL ESCOLAR 
COLEGIO JAMES DOBSON</t>
  </si>
  <si>
    <t xml:space="preserve">2013/15/09/ AL 2005/01/04 
20013/01/08 </t>
  </si>
  <si>
    <t xml:space="preserve">CONTADOR PUBLICO
TESORERO - PAGADOR
</t>
  </si>
  <si>
    <t>ALCALDIA DE HATONUEVO</t>
  </si>
  <si>
    <t>CORREGIMIENTO WARE WARE MUNICIPIO DE ALBANIA CZ MAICAO</t>
  </si>
  <si>
    <t>CORREGIMIENTO PORCIOSA MUNICIPIO DE ALBANIA CENTRO ZONAL MAICAO</t>
  </si>
  <si>
    <t>COMUNIDAD SAN BENITO KM 78 VIA PARAGUACHON MUICIPIO DE MAICAO</t>
  </si>
  <si>
    <t xml:space="preserve">COMUNIDAD DE CAMPAMENTO VIA MAJAYURA MUNICIPIO DE MAICAO </t>
  </si>
  <si>
    <t>COMUNIDAD DE LA LOMA KM 60 VIA RIOHACHA - MAICAO MUNICIPIO DE MAICAO</t>
  </si>
  <si>
    <t>COMUNIDAD KASUMANA KM 52 VIA URIBIA MUNICIPIO DE MAICAO</t>
  </si>
  <si>
    <t>COMUNIDAD JATURUY KM 47 VIA URIBIA MUNICIPIO DE MAICAO</t>
  </si>
  <si>
    <t>COMUNIDAD DE AULALIA KM 31 VIA CUATRO VIAS - ALBANIA, MUCIPIO DE MAICAO</t>
  </si>
  <si>
    <t>COMUNIDAD YAWASIRU KM 9 VIA URIBIA ANTIGUA, MUNICIPIO DE MAICAO</t>
  </si>
  <si>
    <t>COMUNIDAD SAN TA LUCIA VEREDA 4 MUNICIPIO DE MAICAO</t>
  </si>
  <si>
    <t>COMUNIDAD DE OLOKOMANA KM 31 VIA CUATRO VIAS ALBANIA- MUNICIPIO DE MAICAO</t>
  </si>
  <si>
    <t>COMUNIDAD CORAL KM 87 VIA CARRAIPIA MUNICIPIO DE MAICAO</t>
  </si>
  <si>
    <t>COMUNIDAD DE OTKULEMANA KM 49 VIA RIOHACHA - MAICAO MUNICIPIO DE MAICAO</t>
  </si>
  <si>
    <t>COMUNIDAD DE JAWAPIAKAT KM 49 VIA RIOHACHA - MAICAO MUNICIPIO DE MAICAO</t>
  </si>
  <si>
    <t>COMUNIDAD DE CEMENTAMANA KM 50  V IA RIOHACHA - MAICAO MUNICIPIO DE MAICAO</t>
  </si>
  <si>
    <t>COMUNIDAD DE MUSUMANA KM 58 VIA RIOHCHA - MAICAO MUNICIPIO DE MAICAO</t>
  </si>
  <si>
    <t>COMUNIDAD MAKUKATIMANA KM 53 VIA  RIOHACHA - MAICAO MUNICIPIO DE MAICAO</t>
  </si>
  <si>
    <t>COMUNIDAD IRRAMASIRA KM 48 VIA RIOHACHA MAICAO, MUNICIPIO MAICAO</t>
  </si>
  <si>
    <t>NA</t>
  </si>
  <si>
    <t>X</t>
  </si>
  <si>
    <t>19/08/2013  AL 03/12/2014</t>
  </si>
  <si>
    <t>19/08/2013    03/12/2014</t>
  </si>
  <si>
    <t xml:space="preserve">FUNDESOL 
</t>
  </si>
  <si>
    <t>19/08/2013     03/12/2014</t>
  </si>
  <si>
    <t xml:space="preserve">PROFESIONAL DE APOYO PSICOSOCIAL 
</t>
  </si>
  <si>
    <t>19/08/2013   03/12/2014</t>
  </si>
  <si>
    <t>19/08/2013   03/12/2014        02/01/2012       31/12/2012</t>
  </si>
  <si>
    <t>FUNDESOL 
ICBF CZ MAICAO</t>
  </si>
  <si>
    <t>19/08/2013   03/12/2014
02/01/2008  30/12/2008</t>
  </si>
  <si>
    <t xml:space="preserve">FUNDESOL 
LICEO MODERNO MADRE LAURA
</t>
  </si>
  <si>
    <t xml:space="preserve">COORDINADORA PEDAGOGICA
PSICOLOGA
</t>
  </si>
  <si>
    <t xml:space="preserve">19/08/2013   03/12/2014
26/11/2012    28/06/2013
</t>
  </si>
  <si>
    <t>19/08/2013   03/12/2014     02/02/2011  28/06/2013</t>
  </si>
  <si>
    <t xml:space="preserve">19/08/2013    03/12/2014    01/10/2007        01/03/2008 </t>
  </si>
  <si>
    <t>PROPUESTA DE ACUERDO A LOS PLIEGOS</t>
  </si>
  <si>
    <t>SETOMO DE LA CERTIFICACIÓN SOLO NUEVE MESES PARA COMPLETAR LA EXPERIENCIA HABIILITANTE SEGÚN CUADRO ANEXO EXPLICATIVO.  FOLIO NO.50</t>
  </si>
  <si>
    <r>
      <t>SETOMO DE LA CERTIFICACIÓN SOLO  NUEVE MESES PARA COMPLETAR LA EXPERIENCIA HABIILITANTE SEGÚN CUADRO ANEXO EXPLICATIVO -</t>
    </r>
    <r>
      <rPr>
        <sz val="11"/>
        <color rgb="FFFF0000"/>
        <rFont val="Arial"/>
        <family val="2"/>
      </rPr>
      <t xml:space="preserve"> </t>
    </r>
    <r>
      <rPr>
        <sz val="11"/>
        <rFont val="Arial"/>
        <family val="2"/>
      </rPr>
      <t>FOLIO NO. 50</t>
    </r>
  </si>
  <si>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</si>
  <si>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</si>
  <si>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</si>
  <si>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</si>
  <si>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</si>
  <si>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</si>
  <si>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</si>
  <si>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</si>
  <si>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</si>
  <si>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</si>
  <si>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</si>
  <si>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</si>
  <si>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</si>
  <si>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</si>
  <si>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</si>
  <si>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</si>
  <si>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</si>
  <si>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</si>
  <si>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</si>
  <si>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</si>
  <si>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</si>
  <si>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</si>
  <si>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</si>
  <si>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</si>
  <si>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</si>
  <si>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</si>
  <si>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</si>
  <si>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</si>
  <si>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</si>
  <si>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</si>
  <si>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</si>
  <si>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</si>
  <si>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</si>
  <si>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</si>
  <si>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</si>
  <si>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</si>
  <si>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</si>
  <si>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</si>
  <si>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</si>
  <si>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</si>
  <si>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</si>
  <si>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</si>
  <si>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</si>
  <si>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4. FUNDACION PARA EL DESARROLLO SOCIAL Y COMUNITARIO DE LA GUAJIRA - FUNDESOL</t>
  </si>
  <si>
    <t>1 AL 3</t>
  </si>
  <si>
    <t>GARANTIA DE SERIEDAD DE LA PROPUESTA GRUPO 18</t>
  </si>
  <si>
    <t>6 AL 8</t>
  </si>
  <si>
    <t>9 AL 13</t>
  </si>
  <si>
    <t>N.A</t>
  </si>
  <si>
    <t>15 Y 16</t>
  </si>
  <si>
    <t>21 Y 22</t>
  </si>
  <si>
    <t>19 Y 20</t>
  </si>
  <si>
    <t>17 Y 18</t>
  </si>
  <si>
    <t>26 AL 28</t>
  </si>
  <si>
    <t>4 Y 5</t>
  </si>
  <si>
    <t xml:space="preserve">PROPONENTE:   </t>
  </si>
  <si>
    <t>NUMERO DE NIT:</t>
  </si>
  <si>
    <t>825001872-3</t>
  </si>
  <si>
    <t xml:space="preserve">CUMPLE </t>
  </si>
  <si>
    <t>EL PROPONENTE CUMPLE __X____ NO CUMPLE _______</t>
  </si>
  <si>
    <t>* VER NOTA 5 DEL NUMERAL 3.18</t>
  </si>
  <si>
    <t>OBSERVACIONES:Deben aportar tarjeta profesional y certificado de antecedentes del revisor fiscal</t>
  </si>
  <si>
    <t>SE HACE EL CORTE DE LA EXPERIENCIA A SEPTIEMBRE DE 2014 DE ACUERDO A LAS CONDICIONES DEL PLIEGO</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</si>
</sst>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 #,##0_-;\-* #,##0_-;_-* &quot;-&quot;??_-;_-@_-"/>
    <numFmt numFmtId="171" formatCode="yyyy\-mm\-dd;@"/>
    <numFmt numFmtId="172" formatCode="dd/mm/yyyy;@"/>
  </numFmts>
  <fonts count="36"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sz val="12"/>
      <color theme="1"/>
      <name val="Arial"/>
      <family val="2"/>
    </font>
    <font>
      <b/>
      <sz val="12"/>
      <name val="Arial"/>
      <family val="2"/>
    </font>
    <font>
      <sz val="12"/>
      <name val="Arial"/>
      <family val="2"/>
    </font>
    <font>
      <b/>
      <sz val="11"/>
      <name val="Calibri"/>
      <family val="2"/>
      <scheme val="minor"/>
    </font>
    <font>
      <b/>
      <sz val="11"/>
      <name val="Arial"/>
      <family val="2"/>
    </font>
    <font>
      <sz val="11"/>
      <color rgb="FFFF0000"/>
      <name val="Arial"/>
      <family val="2"/>
    </font>
    <font>
      <b/>
      <sz val="11"/>
      <name val="Arial Narrow"/>
      <family val="2"/>
    </font>
    <font>
      <sz val="11"/>
      <name val="Arial Narrow"/>
      <family val="2"/>
    </font>
    <font>
      <b/>
      <sz val="9"/>
      <name val="Arial Narrow"/>
      <family val="2"/>
    </font>
    <font>
      <b/>
      <sz val="10"/>
      <name val="Arial"/>
      <family val="2"/>
    </font>
    <font>
      <sz val="12"/>
      <color rgb="FF7030A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medium">
        <color indexed="57"/>
      </left>
      <right/>
      <top/>
      <bottom style="medium">
        <color indexed="57"/>
      </bottom>
      <diagonal/>
    </border>
    <border>
      <left/>
      <right style="medium">
        <color indexed="57"/>
      </right>
      <top/>
      <bottom style="medium">
        <color indexed="57"/>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cellStyleXfs>
  <cellXfs count="302">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25" xfId="0" applyFont="1" applyFill="1" applyBorder="1" applyAlignment="1">
      <alignment vertical="center"/>
    </xf>
    <xf numFmtId="0" fontId="23" fillId="7" borderId="26" xfId="0" applyFont="1" applyFill="1" applyBorder="1" applyAlignment="1">
      <alignment horizontal="center" vertical="center" wrapText="1"/>
    </xf>
    <xf numFmtId="0" fontId="24" fillId="0" borderId="27" xfId="0" applyFont="1" applyBorder="1" applyAlignment="1">
      <alignment vertical="center" wrapText="1"/>
    </xf>
    <xf numFmtId="0" fontId="24" fillId="0" borderId="26" xfId="0" applyFont="1" applyBorder="1" applyAlignment="1">
      <alignment vertical="center"/>
    </xf>
    <xf numFmtId="0" fontId="23" fillId="7" borderId="27" xfId="0" applyFont="1" applyFill="1" applyBorder="1" applyAlignment="1">
      <alignment vertical="center"/>
    </xf>
    <xf numFmtId="0" fontId="24" fillId="7" borderId="26" xfId="0" applyFont="1" applyFill="1" applyBorder="1" applyAlignment="1">
      <alignment vertical="center"/>
    </xf>
    <xf numFmtId="0" fontId="24" fillId="7" borderId="0" xfId="0" applyFont="1" applyFill="1" applyAlignment="1">
      <alignment vertical="center"/>
    </xf>
    <xf numFmtId="0" fontId="24" fillId="7" borderId="27" xfId="0" applyFont="1" applyFill="1" applyBorder="1" applyAlignment="1">
      <alignment vertical="center"/>
    </xf>
    <xf numFmtId="0" fontId="23" fillId="7" borderId="28" xfId="0" applyFont="1" applyFill="1" applyBorder="1" applyAlignment="1">
      <alignment vertical="center"/>
    </xf>
    <xf numFmtId="0" fontId="23" fillId="7" borderId="0" xfId="0" applyFont="1" applyFill="1" applyAlignment="1">
      <alignment horizontal="center" vertical="center"/>
    </xf>
    <xf numFmtId="0" fontId="23" fillId="7" borderId="27" xfId="0" applyFont="1" applyFill="1" applyBorder="1" applyAlignment="1">
      <alignment horizontal="center" vertical="center"/>
    </xf>
    <xf numFmtId="0" fontId="24" fillId="7" borderId="23" xfId="0" applyFont="1" applyFill="1" applyBorder="1" applyAlignment="1">
      <alignment vertical="center"/>
    </xf>
    <xf numFmtId="0" fontId="24" fillId="8" borderId="24" xfId="0" applyFont="1" applyFill="1" applyBorder="1" applyAlignment="1">
      <alignment vertical="center"/>
    </xf>
    <xf numFmtId="0" fontId="24" fillId="8" borderId="0" xfId="0" applyFont="1" applyFill="1" applyAlignment="1">
      <alignment vertical="center"/>
    </xf>
    <xf numFmtId="0" fontId="24" fillId="7" borderId="31" xfId="0" applyFont="1" applyFill="1" applyBorder="1" applyAlignment="1">
      <alignment vertical="center"/>
    </xf>
    <xf numFmtId="0" fontId="24" fillId="8" borderId="33" xfId="0" applyFont="1" applyFill="1" applyBorder="1" applyAlignment="1">
      <alignment vertical="center"/>
    </xf>
    <xf numFmtId="0" fontId="24" fillId="7" borderId="34" xfId="0" applyFont="1" applyFill="1" applyBorder="1" applyAlignment="1">
      <alignment vertical="center"/>
    </xf>
    <xf numFmtId="0" fontId="23" fillId="7" borderId="26" xfId="0" applyFont="1" applyFill="1" applyBorder="1" applyAlignment="1">
      <alignment vertical="center"/>
    </xf>
    <xf numFmtId="0" fontId="23" fillId="7" borderId="34" xfId="0" applyFont="1" applyFill="1" applyBorder="1" applyAlignment="1">
      <alignment horizontal="center" vertical="center"/>
    </xf>
    <xf numFmtId="0" fontId="23" fillId="7" borderId="0" xfId="0" applyFont="1" applyFill="1" applyAlignment="1">
      <alignment horizontal="right" vertical="center"/>
    </xf>
    <xf numFmtId="0" fontId="23" fillId="7" borderId="0" xfId="0" applyFont="1" applyFill="1" applyAlignment="1">
      <alignment vertical="center"/>
    </xf>
    <xf numFmtId="0" fontId="24" fillId="0" borderId="27" xfId="0" applyFont="1" applyBorder="1" applyAlignment="1">
      <alignment vertical="center"/>
    </xf>
    <xf numFmtId="0" fontId="24" fillId="7" borderId="33" xfId="0" applyFont="1" applyFill="1" applyBorder="1" applyAlignment="1">
      <alignment vertical="center" wrapText="1"/>
    </xf>
    <xf numFmtId="0" fontId="25" fillId="0" borderId="0" xfId="0" applyFont="1"/>
    <xf numFmtId="2" fontId="18"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6" fillId="7" borderId="31" xfId="0" applyFont="1" applyFill="1" applyBorder="1" applyAlignment="1">
      <alignment vertical="center"/>
    </xf>
    <xf numFmtId="0" fontId="26" fillId="7" borderId="31" xfId="0" applyFont="1" applyFill="1" applyBorder="1" applyAlignment="1">
      <alignment horizontal="center" vertical="center"/>
    </xf>
    <xf numFmtId="0" fontId="26" fillId="7" borderId="31" xfId="0" applyFont="1" applyFill="1" applyBorder="1" applyAlignment="1">
      <alignment vertical="center" wrapText="1"/>
    </xf>
    <xf numFmtId="0" fontId="0" fillId="0" borderId="1" xfId="0" applyBorder="1" applyAlignment="1">
      <alignment wrapText="1"/>
    </xf>
    <xf numFmtId="0" fontId="9" fillId="2" borderId="1" xfId="0" applyFont="1" applyFill="1" applyBorder="1" applyAlignment="1">
      <alignment horizontal="center" vertical="center" wrapText="1"/>
    </xf>
    <xf numFmtId="0" fontId="1" fillId="0" borderId="0" xfId="0" applyFont="1" applyFill="1" applyBorder="1" applyAlignment="1">
      <alignment horizontal="center" vertical="center" wrapText="1"/>
    </xf>
    <xf numFmtId="49" fontId="28" fillId="0" borderId="1" xfId="0" applyNumberFormat="1" applyFont="1" applyFill="1" applyBorder="1" applyAlignment="1" applyProtection="1">
      <alignment horizontal="left" vertical="center" wrapText="1"/>
      <protection locked="0"/>
    </xf>
    <xf numFmtId="170" fontId="0" fillId="3" borderId="1" xfId="1" applyNumberFormat="1" applyFont="1" applyFill="1" applyBorder="1" applyAlignment="1">
      <alignment horizontal="right" vertical="center"/>
    </xf>
    <xf numFmtId="170" fontId="0" fillId="3" borderId="1" xfId="1" applyNumberFormat="1" applyFont="1" applyFill="1" applyBorder="1" applyAlignment="1">
      <alignment vertical="center"/>
    </xf>
    <xf numFmtId="170" fontId="9" fillId="2" borderId="1" xfId="1" applyNumberFormat="1" applyFont="1" applyFill="1" applyBorder="1" applyAlignment="1">
      <alignment horizontal="center" vertical="center" wrapText="1"/>
    </xf>
    <xf numFmtId="3" fontId="0" fillId="3" borderId="1" xfId="0" applyNumberFormat="1" applyFill="1" applyBorder="1" applyAlignment="1">
      <alignment horizontal="center" vertical="center"/>
    </xf>
    <xf numFmtId="171" fontId="13"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wrapText="1"/>
    </xf>
    <xf numFmtId="0" fontId="20" fillId="0" borderId="0" xfId="0" applyFont="1" applyFill="1" applyAlignment="1">
      <alignment horizontal="left" vertical="center" wrapText="1"/>
    </xf>
    <xf numFmtId="0" fontId="20" fillId="0" borderId="1" xfId="0" applyFont="1" applyFill="1" applyBorder="1" applyAlignment="1">
      <alignment horizontal="left" vertical="center" wrapText="1"/>
    </xf>
    <xf numFmtId="0" fontId="20" fillId="0" borderId="0" xfId="0" applyFont="1" applyFill="1" applyBorder="1" applyAlignment="1">
      <alignment horizontal="left" vertical="center" wrapText="1"/>
    </xf>
    <xf numFmtId="0" fontId="29" fillId="2" borderId="1" xfId="0" applyFont="1" applyFill="1" applyBorder="1" applyAlignment="1">
      <alignment horizontal="center" vertical="center" wrapText="1"/>
    </xf>
    <xf numFmtId="170" fontId="2" fillId="3" borderId="1" xfId="1" applyNumberFormat="1" applyFont="1" applyFill="1" applyBorder="1" applyAlignment="1">
      <alignment horizontal="right" vertical="center"/>
    </xf>
    <xf numFmtId="3" fontId="2" fillId="3" borderId="1" xfId="0" applyNumberFormat="1" applyFont="1" applyFill="1" applyBorder="1" applyAlignment="1">
      <alignment horizontal="center" vertical="center"/>
    </xf>
    <xf numFmtId="168" fontId="20" fillId="0" borderId="1" xfId="1" applyNumberFormat="1" applyFont="1" applyFill="1" applyBorder="1" applyAlignment="1">
      <alignment horizontal="right" vertical="center" wrapText="1"/>
    </xf>
    <xf numFmtId="170" fontId="13" fillId="0" borderId="1" xfId="1" applyNumberFormat="1" applyFont="1" applyFill="1" applyBorder="1" applyAlignment="1" applyProtection="1">
      <alignment horizontal="center" vertical="center" wrapText="1"/>
      <protection locked="0"/>
    </xf>
    <xf numFmtId="170" fontId="20" fillId="0" borderId="1" xfId="1"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15" fontId="20" fillId="0" borderId="1" xfId="0" applyNumberFormat="1" applyFont="1" applyFill="1" applyBorder="1" applyAlignment="1" applyProtection="1">
      <alignment horizontal="center" vertical="center" wrapText="1"/>
      <protection locked="0"/>
    </xf>
    <xf numFmtId="2" fontId="20" fillId="0" borderId="1" xfId="0" applyNumberFormat="1" applyFont="1" applyFill="1" applyBorder="1" applyAlignment="1" applyProtection="1">
      <alignment horizontal="center" vertical="center" wrapText="1"/>
      <protection locked="0"/>
    </xf>
    <xf numFmtId="1" fontId="20"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20" fillId="0" borderId="1" xfId="0" applyNumberFormat="1" applyFont="1" applyFill="1" applyBorder="1" applyAlignment="1" applyProtection="1">
      <alignment horizontal="center" vertical="center" wrapText="1"/>
      <protection locked="0"/>
    </xf>
    <xf numFmtId="49" fontId="20" fillId="0" borderId="1" xfId="0" applyNumberFormat="1" applyFont="1" applyFill="1" applyBorder="1" applyAlignment="1" applyProtection="1">
      <alignment horizontal="center" vertical="center" wrapText="1"/>
      <protection locked="0"/>
    </xf>
    <xf numFmtId="0" fontId="0" fillId="0" borderId="13" xfId="0" applyBorder="1" applyAlignment="1">
      <alignment wrapText="1"/>
    </xf>
    <xf numFmtId="0" fontId="0" fillId="0" borderId="13" xfId="0" applyBorder="1" applyAlignment="1"/>
    <xf numFmtId="0" fontId="0" fillId="0" borderId="13" xfId="0" applyBorder="1"/>
    <xf numFmtId="0" fontId="0" fillId="0" borderId="13" xfId="0" applyBorder="1" applyAlignment="1">
      <alignment vertical="center"/>
    </xf>
    <xf numFmtId="0" fontId="0" fillId="0" borderId="13" xfId="0" applyFill="1" applyBorder="1" applyAlignment="1">
      <alignment wrapText="1"/>
    </xf>
    <xf numFmtId="14" fontId="0" fillId="0" borderId="13" xfId="0" applyNumberFormat="1" applyFill="1" applyBorder="1" applyAlignment="1">
      <alignment wrapText="1"/>
    </xf>
    <xf numFmtId="172" fontId="20"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Border="1" applyAlignment="1">
      <alignment horizontal="right" wrapText="1"/>
    </xf>
    <xf numFmtId="14" fontId="0" fillId="0" borderId="13" xfId="0" applyNumberFormat="1" applyBorder="1" applyAlignment="1">
      <alignment horizontal="right" wrapText="1"/>
    </xf>
    <xf numFmtId="14" fontId="0" fillId="0" borderId="1" xfId="0" applyNumberFormat="1" applyBorder="1" applyAlignment="1">
      <alignment horizontal="right" wrapText="1"/>
    </xf>
    <xf numFmtId="0" fontId="0" fillId="0" borderId="1" xfId="0" applyFill="1" applyBorder="1" applyAlignment="1">
      <alignment horizontal="right"/>
    </xf>
    <xf numFmtId="0" fontId="0" fillId="0" borderId="13" xfId="0" applyFill="1" applyBorder="1" applyAlignment="1">
      <alignment horizontal="right"/>
    </xf>
    <xf numFmtId="0" fontId="14" fillId="0" borderId="1" xfId="0" applyFont="1" applyBorder="1" applyAlignment="1">
      <alignment wrapText="1"/>
    </xf>
    <xf numFmtId="0" fontId="14" fillId="0" borderId="13" xfId="0" applyFont="1" applyBorder="1" applyAlignment="1">
      <alignment wrapText="1"/>
    </xf>
    <xf numFmtId="0" fontId="0" fillId="0" borderId="0" xfId="0" applyAlignment="1">
      <alignment vertical="center" wrapText="1"/>
    </xf>
    <xf numFmtId="0" fontId="0" fillId="0" borderId="5" xfId="0" applyBorder="1" applyAlignment="1">
      <alignment wrapText="1"/>
    </xf>
    <xf numFmtId="0" fontId="0" fillId="0" borderId="1" xfId="0" applyBorder="1" applyAlignment="1">
      <alignment horizontal="right" vertical="center" wrapText="1"/>
    </xf>
    <xf numFmtId="0" fontId="0" fillId="0" borderId="1" xfId="0" applyFill="1" applyBorder="1" applyAlignment="1">
      <alignment horizontal="right" wrapText="1"/>
    </xf>
    <xf numFmtId="0" fontId="2" fillId="0" borderId="1" xfId="0" applyFont="1" applyFill="1" applyBorder="1" applyAlignment="1">
      <alignment horizontal="right" wrapText="1"/>
    </xf>
    <xf numFmtId="168" fontId="14" fillId="0" borderId="1" xfId="1" applyNumberFormat="1" applyFont="1" applyFill="1" applyBorder="1" applyAlignment="1">
      <alignment horizontal="right" vertical="center" wrapText="1"/>
    </xf>
    <xf numFmtId="14" fontId="14" fillId="0" borderId="1" xfId="0" applyNumberFormat="1" applyFont="1" applyFill="1" applyBorder="1" applyAlignment="1" applyProtection="1">
      <alignment horizontal="center" vertical="center" wrapText="1"/>
      <protection locked="0"/>
    </xf>
    <xf numFmtId="15" fontId="14" fillId="0" borderId="1" xfId="0" applyNumberFormat="1" applyFont="1" applyFill="1" applyBorder="1" applyAlignment="1" applyProtection="1">
      <alignment horizontal="center" vertical="center" wrapText="1"/>
      <protection locked="0"/>
    </xf>
    <xf numFmtId="3" fontId="14" fillId="0" borderId="1" xfId="0" applyNumberFormat="1" applyFont="1" applyFill="1" applyBorder="1" applyAlignment="1" applyProtection="1">
      <alignment horizontal="center" vertical="center" wrapText="1"/>
      <protection locked="0"/>
    </xf>
    <xf numFmtId="0" fontId="23" fillId="7" borderId="31" xfId="0" applyFont="1" applyFill="1" applyBorder="1" applyAlignment="1">
      <alignment vertical="center"/>
    </xf>
    <xf numFmtId="0" fontId="14" fillId="0" borderId="0" xfId="0" applyFont="1"/>
    <xf numFmtId="0" fontId="31" fillId="0" borderId="0" xfId="0" applyFont="1" applyAlignment="1">
      <alignment horizontal="center" vertical="center"/>
    </xf>
    <xf numFmtId="0" fontId="32" fillId="0" borderId="0" xfId="0" applyFont="1" applyAlignment="1">
      <alignment horizontal="justify" vertical="center"/>
    </xf>
    <xf numFmtId="0" fontId="33" fillId="5" borderId="18" xfId="0" applyFont="1" applyFill="1" applyBorder="1" applyAlignment="1">
      <alignment horizontal="center" vertical="center" wrapText="1"/>
    </xf>
    <xf numFmtId="0" fontId="29" fillId="0" borderId="18" xfId="0" applyFont="1" applyBorder="1" applyAlignment="1">
      <alignment horizontal="center" vertical="center" wrapText="1"/>
    </xf>
    <xf numFmtId="0" fontId="29" fillId="6" borderId="5" xfId="0" applyFont="1" applyFill="1" applyBorder="1" applyAlignment="1">
      <alignment horizontal="center" vertical="center" wrapText="1"/>
    </xf>
    <xf numFmtId="0" fontId="29" fillId="6" borderId="1" xfId="0" applyFont="1" applyFill="1" applyBorder="1" applyAlignment="1">
      <alignment horizontal="center" vertical="center" wrapText="1"/>
    </xf>
    <xf numFmtId="0" fontId="20" fillId="7" borderId="19" xfId="0" applyFont="1" applyFill="1" applyBorder="1" applyAlignment="1">
      <alignment horizontal="center" vertical="center" wrapText="1"/>
    </xf>
    <xf numFmtId="0" fontId="20" fillId="0" borderId="1" xfId="0" applyFont="1" applyBorder="1" applyAlignment="1">
      <alignment horizontal="center"/>
    </xf>
    <xf numFmtId="0" fontId="20" fillId="0" borderId="1" xfId="0" applyFont="1" applyBorder="1"/>
    <xf numFmtId="0" fontId="20" fillId="7" borderId="20" xfId="0" applyFont="1" applyFill="1" applyBorder="1" applyAlignment="1">
      <alignment horizontal="center" vertical="center" wrapText="1"/>
    </xf>
    <xf numFmtId="0" fontId="20" fillId="0" borderId="20" xfId="0" applyFont="1" applyBorder="1" applyAlignment="1">
      <alignment horizontal="center" vertical="center" wrapText="1"/>
    </xf>
    <xf numFmtId="0" fontId="20" fillId="7" borderId="20" xfId="0" applyFont="1" applyFill="1" applyBorder="1" applyAlignment="1">
      <alignment horizontal="justify" vertical="center" wrapText="1"/>
    </xf>
    <xf numFmtId="170" fontId="24" fillId="7" borderId="25" xfId="1" applyNumberFormat="1" applyFont="1" applyFill="1" applyBorder="1" applyAlignment="1">
      <alignment vertical="center"/>
    </xf>
    <xf numFmtId="170" fontId="24" fillId="7" borderId="27" xfId="1" applyNumberFormat="1" applyFont="1" applyFill="1" applyBorder="1" applyAlignment="1">
      <alignment vertical="center"/>
    </xf>
    <xf numFmtId="170" fontId="24" fillId="7" borderId="34" xfId="1" applyNumberFormat="1" applyFont="1" applyFill="1" applyBorder="1" applyAlignment="1">
      <alignment vertical="center"/>
    </xf>
    <xf numFmtId="2" fontId="24" fillId="8" borderId="0" xfId="0" applyNumberFormat="1" applyFont="1" applyFill="1" applyAlignment="1">
      <alignment horizontal="center" vertical="center"/>
    </xf>
    <xf numFmtId="9" fontId="24" fillId="8" borderId="33" xfId="6" applyFont="1" applyFill="1" applyBorder="1" applyAlignment="1">
      <alignment horizontal="center" vertical="center"/>
    </xf>
    <xf numFmtId="0" fontId="35" fillId="0" borderId="0" xfId="0" applyFont="1"/>
    <xf numFmtId="0" fontId="1" fillId="0" borderId="1" xfId="0" applyFont="1" applyFill="1" applyBorder="1" applyAlignment="1">
      <alignment horizontal="center" vertical="center"/>
    </xf>
    <xf numFmtId="0" fontId="1" fillId="0" borderId="1" xfId="0" applyFont="1" applyBorder="1" applyAlignment="1">
      <alignment horizontal="center" vertical="center"/>
    </xf>
    <xf numFmtId="0" fontId="9" fillId="0" borderId="0" xfId="0" applyFont="1" applyFill="1" applyBorder="1" applyAlignment="1">
      <alignment horizontal="center" vertical="center" wrapText="1"/>
    </xf>
    <xf numFmtId="166" fontId="0" fillId="0" borderId="0" xfId="0" applyNumberFormat="1" applyFill="1" applyBorder="1" applyAlignment="1">
      <alignment horizontal="right" vertical="center"/>
    </xf>
    <xf numFmtId="14" fontId="20" fillId="0" borderId="1" xfId="0" applyNumberFormat="1" applyFont="1" applyFill="1" applyBorder="1" applyAlignment="1" applyProtection="1">
      <alignment horizontal="center" vertical="center" wrapText="1"/>
      <protection locked="0"/>
    </xf>
    <xf numFmtId="0" fontId="20" fillId="0" borderId="0" xfId="0" applyFont="1" applyAlignment="1">
      <alignment horizontal="justify" vertical="center" wrapText="1"/>
    </xf>
    <xf numFmtId="0" fontId="32" fillId="0" borderId="0" xfId="0" applyFont="1" applyAlignment="1">
      <alignment horizontal="justify" vertical="center" wrapText="1"/>
    </xf>
    <xf numFmtId="0" fontId="29" fillId="0" borderId="5" xfId="0" applyFont="1" applyBorder="1" applyAlignment="1">
      <alignment horizontal="center" vertical="center" wrapText="1"/>
    </xf>
    <xf numFmtId="0" fontId="29" fillId="0" borderId="38" xfId="0" applyFont="1" applyBorder="1" applyAlignment="1">
      <alignment horizontal="center" vertical="center" wrapText="1"/>
    </xf>
    <xf numFmtId="0" fontId="29" fillId="0" borderId="14" xfId="0" applyFont="1" applyBorder="1" applyAlignment="1">
      <alignment horizontal="center" vertical="center" wrapText="1"/>
    </xf>
    <xf numFmtId="0" fontId="33" fillId="5" borderId="5" xfId="0" applyFont="1" applyFill="1" applyBorder="1" applyAlignment="1">
      <alignment horizontal="center" vertical="center" wrapText="1"/>
    </xf>
    <xf numFmtId="0" fontId="33" fillId="5" borderId="38" xfId="0" applyFont="1" applyFill="1" applyBorder="1" applyAlignment="1">
      <alignment horizontal="center" vertical="center" wrapText="1"/>
    </xf>
    <xf numFmtId="0" fontId="33" fillId="5" borderId="14" xfId="0" applyFont="1" applyFill="1" applyBorder="1" applyAlignment="1">
      <alignment horizontal="center" vertical="center" wrapText="1"/>
    </xf>
    <xf numFmtId="0" fontId="31" fillId="0" borderId="0" xfId="0" applyFont="1" applyAlignment="1">
      <alignment horizontal="center" vertical="center"/>
    </xf>
    <xf numFmtId="0" fontId="34" fillId="0" borderId="0" xfId="0" applyFont="1" applyAlignment="1">
      <alignment horizontal="center" vertical="center"/>
    </xf>
    <xf numFmtId="0" fontId="20" fillId="7" borderId="41" xfId="0" applyFont="1" applyFill="1" applyBorder="1" applyAlignment="1">
      <alignment horizontal="left" vertical="justify" wrapText="1"/>
    </xf>
    <xf numFmtId="0" fontId="20" fillId="7" borderId="42" xfId="0" applyFont="1" applyFill="1" applyBorder="1" applyAlignment="1">
      <alignment horizontal="left" vertical="justify" wrapText="1"/>
    </xf>
    <xf numFmtId="0" fontId="20" fillId="7" borderId="43" xfId="0" applyFont="1" applyFill="1" applyBorder="1" applyAlignment="1">
      <alignment horizontal="left" vertical="justify"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9" fillId="6" borderId="5" xfId="0" applyFont="1" applyFill="1" applyBorder="1" applyAlignment="1">
      <alignment horizontal="center" vertical="center" wrapText="1"/>
    </xf>
    <xf numFmtId="0" fontId="29" fillId="6" borderId="38" xfId="0" applyFont="1" applyFill="1" applyBorder="1" applyAlignment="1">
      <alignment horizontal="center" vertical="center" wrapText="1"/>
    </xf>
    <xf numFmtId="0" fontId="29" fillId="6" borderId="14" xfId="0" applyFont="1" applyFill="1" applyBorder="1" applyAlignment="1">
      <alignment horizontal="center" vertical="center" wrapText="1"/>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20" fillId="7" borderId="20" xfId="0" applyFont="1" applyFill="1" applyBorder="1" applyAlignment="1">
      <alignment horizontal="center" vertical="justify" wrapText="1"/>
    </xf>
    <xf numFmtId="0" fontId="20" fillId="7" borderId="21" xfId="0" applyFont="1" applyFill="1" applyBorder="1" applyAlignment="1">
      <alignment horizontal="center" vertical="justify" wrapText="1"/>
    </xf>
    <xf numFmtId="0" fontId="20" fillId="7" borderId="22" xfId="0" applyFont="1" applyFill="1" applyBorder="1" applyAlignment="1">
      <alignment horizontal="center" vertical="justify"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7" fillId="2" borderId="39"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40"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29" fillId="3" borderId="8" xfId="0" applyFont="1" applyFill="1" applyBorder="1" applyAlignment="1" applyProtection="1">
      <alignment horizontal="left" vertical="center"/>
      <protection locked="0"/>
    </xf>
    <xf numFmtId="0" fontId="29" fillId="3" borderId="9" xfId="0" applyFont="1" applyFill="1" applyBorder="1" applyAlignment="1" applyProtection="1">
      <alignment horizontal="left" vertical="center"/>
      <protection locked="0"/>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38" xfId="0" applyFont="1" applyFill="1"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24" fillId="7" borderId="37" xfId="0" applyFont="1" applyFill="1" applyBorder="1" applyAlignment="1">
      <alignment vertical="center"/>
    </xf>
    <xf numFmtId="0" fontId="23" fillId="7" borderId="33" xfId="0" applyFont="1" applyFill="1" applyBorder="1" applyAlignment="1">
      <alignment vertical="center" wrapText="1"/>
    </xf>
    <xf numFmtId="0" fontId="23" fillId="7" borderId="32" xfId="0" applyFont="1" applyFill="1" applyBorder="1" applyAlignment="1">
      <alignment vertical="center" wrapText="1"/>
    </xf>
    <xf numFmtId="0" fontId="23" fillId="9" borderId="28" xfId="0" applyFont="1" applyFill="1" applyBorder="1" applyAlignment="1">
      <alignment horizontal="center" vertical="center"/>
    </xf>
    <xf numFmtId="0" fontId="23" fillId="9" borderId="30" xfId="0" applyFont="1" applyFill="1" applyBorder="1" applyAlignment="1">
      <alignment horizontal="center" vertical="center"/>
    </xf>
    <xf numFmtId="0" fontId="23" fillId="9" borderId="29" xfId="0" applyFont="1" applyFill="1" applyBorder="1" applyAlignment="1">
      <alignment horizontal="center" vertical="center"/>
    </xf>
    <xf numFmtId="0" fontId="24" fillId="7" borderId="36" xfId="0" applyFont="1" applyFill="1" applyBorder="1" applyAlignment="1">
      <alignment vertical="center"/>
    </xf>
    <xf numFmtId="0" fontId="23" fillId="7" borderId="23" xfId="0" applyFont="1" applyFill="1" applyBorder="1" applyAlignment="1">
      <alignment vertical="center"/>
    </xf>
    <xf numFmtId="0" fontId="23" fillId="7" borderId="31" xfId="0" applyFont="1" applyFill="1" applyBorder="1" applyAlignment="1">
      <alignment vertical="center"/>
    </xf>
    <xf numFmtId="0" fontId="23" fillId="7" borderId="24" xfId="0" applyFont="1" applyFill="1" applyBorder="1" applyAlignment="1">
      <alignment vertical="center" wrapText="1"/>
    </xf>
    <xf numFmtId="0" fontId="23" fillId="7" borderId="35" xfId="0" applyFont="1" applyFill="1" applyBorder="1" applyAlignment="1">
      <alignment vertical="center" wrapText="1"/>
    </xf>
    <xf numFmtId="0" fontId="23" fillId="7" borderId="23" xfId="0" applyFont="1" applyFill="1" applyBorder="1" applyAlignment="1">
      <alignment horizontal="center" vertical="center" wrapText="1"/>
    </xf>
    <xf numFmtId="0" fontId="23" fillId="7" borderId="24" xfId="0" applyFont="1" applyFill="1" applyBorder="1" applyAlignment="1">
      <alignment horizontal="center" vertical="center" wrapText="1"/>
    </xf>
    <xf numFmtId="0" fontId="23" fillId="7" borderId="0" xfId="0" applyFont="1" applyFill="1" applyAlignment="1">
      <alignment horizontal="center" vertical="center" wrapText="1"/>
    </xf>
    <xf numFmtId="0" fontId="24" fillId="7" borderId="30" xfId="0" applyFont="1" applyFill="1" applyBorder="1" applyAlignment="1">
      <alignment horizontal="center" vertical="center" wrapText="1"/>
    </xf>
    <xf numFmtId="0" fontId="24" fillId="7" borderId="29" xfId="0" applyFont="1" applyFill="1" applyBorder="1" applyAlignment="1">
      <alignment horizontal="center" vertical="center" wrapText="1"/>
    </xf>
    <xf numFmtId="0" fontId="27" fillId="7" borderId="30" xfId="0" applyFont="1" applyFill="1" applyBorder="1" applyAlignment="1">
      <alignment horizontal="center" vertical="center" wrapText="1"/>
    </xf>
    <xf numFmtId="0" fontId="27" fillId="7" borderId="29" xfId="0" applyFont="1" applyFill="1" applyBorder="1" applyAlignment="1">
      <alignment horizontal="center" vertical="center" wrapText="1"/>
    </xf>
    <xf numFmtId="44" fontId="27" fillId="7" borderId="30" xfId="3" applyFont="1" applyFill="1" applyBorder="1" applyAlignment="1">
      <alignment horizontal="center" vertical="center" wrapText="1"/>
    </xf>
    <xf numFmtId="44" fontId="27" fillId="7" borderId="29" xfId="3" applyFont="1" applyFill="1" applyBorder="1" applyAlignment="1">
      <alignment horizontal="center" vertical="center" wrapText="1"/>
    </xf>
    <xf numFmtId="0" fontId="26" fillId="7" borderId="30" xfId="0" applyFont="1" applyFill="1" applyBorder="1" applyAlignment="1">
      <alignment horizontal="center" vertical="center" wrapText="1"/>
    </xf>
    <xf numFmtId="0" fontId="26" fillId="7" borderId="29" xfId="0" applyFont="1" applyFill="1" applyBorder="1" applyAlignment="1">
      <alignment horizontal="center" vertical="center" wrapText="1"/>
    </xf>
  </cellXfs>
  <cellStyles count="7">
    <cellStyle name="Millares" xfId="1" builtinId="3"/>
    <cellStyle name="Millares 2" xfId="4"/>
    <cellStyle name="Moneda" xfId="3" builtinId="4"/>
    <cellStyle name="Moneda 2" xfId="5"/>
    <cellStyle name="Normal" xfId="0" builtinId="0"/>
    <cellStyle name="Normal 5" xfId="2"/>
    <cellStyle name="Porcentaje"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topLeftCell="A28" workbookViewId="0">
      <selection activeCell="A56" sqref="A56:L56"/>
    </sheetView>
  </sheetViews>
  <sheetFormatPr baseColWidth="10" defaultRowHeight="15" x14ac:dyDescent="0.25"/>
  <cols>
    <col min="2" max="2" width="13.85546875" customWidth="1"/>
    <col min="3" max="3" width="13.7109375" customWidth="1"/>
    <col min="4" max="4" width="68" customWidth="1"/>
    <col min="5" max="5" width="14.5703125" customWidth="1"/>
    <col min="6" max="6" width="14.42578125" customWidth="1"/>
    <col min="7" max="7" width="12" customWidth="1"/>
    <col min="10" max="10" width="11.42578125" customWidth="1"/>
    <col min="12" max="12" width="29.28515625" customWidth="1"/>
  </cols>
  <sheetData>
    <row r="1" spans="1:12" x14ac:dyDescent="0.25">
      <c r="A1" s="186"/>
      <c r="B1" s="186"/>
      <c r="C1" s="186"/>
      <c r="D1" s="186"/>
      <c r="E1" s="186"/>
      <c r="F1" s="186"/>
      <c r="G1" s="186"/>
      <c r="H1" s="186"/>
      <c r="I1" s="186"/>
      <c r="J1" s="186"/>
      <c r="K1" s="186"/>
      <c r="L1" s="186"/>
    </row>
    <row r="2" spans="1:12" ht="16.5" x14ac:dyDescent="0.25">
      <c r="A2" s="218" t="s">
        <v>63</v>
      </c>
      <c r="B2" s="218"/>
      <c r="C2" s="218"/>
      <c r="D2" s="218"/>
      <c r="E2" s="218"/>
      <c r="F2" s="218"/>
      <c r="G2" s="218"/>
      <c r="H2" s="218"/>
      <c r="I2" s="218"/>
      <c r="J2" s="218"/>
      <c r="K2" s="218"/>
      <c r="L2" s="218"/>
    </row>
    <row r="3" spans="1:12" ht="16.5" x14ac:dyDescent="0.25">
      <c r="A3" s="187"/>
      <c r="B3" s="186"/>
      <c r="C3" s="186"/>
      <c r="D3" s="186"/>
      <c r="E3" s="186"/>
      <c r="F3" s="186"/>
      <c r="G3" s="186"/>
      <c r="H3" s="186"/>
      <c r="I3" s="186"/>
      <c r="J3" s="186"/>
      <c r="K3" s="186"/>
      <c r="L3" s="186"/>
    </row>
    <row r="4" spans="1:12" ht="16.5" x14ac:dyDescent="0.25">
      <c r="A4" s="218" t="s">
        <v>255</v>
      </c>
      <c r="B4" s="218"/>
      <c r="C4" s="218"/>
      <c r="D4" s="218"/>
      <c r="E4" s="218"/>
      <c r="F4" s="218"/>
      <c r="G4" s="218"/>
      <c r="H4" s="218"/>
      <c r="I4" s="218"/>
      <c r="J4" s="218"/>
      <c r="K4" s="218"/>
      <c r="L4" s="218"/>
    </row>
    <row r="5" spans="1:12" ht="16.5" x14ac:dyDescent="0.25">
      <c r="A5" s="188"/>
      <c r="B5" s="186"/>
      <c r="C5" s="186"/>
      <c r="D5" s="186"/>
      <c r="E5" s="186"/>
      <c r="F5" s="186"/>
      <c r="G5" s="186"/>
      <c r="H5" s="186"/>
      <c r="I5" s="186"/>
      <c r="J5" s="186"/>
      <c r="K5" s="186"/>
      <c r="L5" s="186"/>
    </row>
    <row r="6" spans="1:12" x14ac:dyDescent="0.25">
      <c r="A6" s="210" t="s">
        <v>256</v>
      </c>
      <c r="B6" s="211"/>
      <c r="C6" s="211"/>
      <c r="D6" s="211"/>
      <c r="E6" s="211"/>
      <c r="F6" s="211"/>
      <c r="G6" s="211"/>
      <c r="H6" s="211"/>
      <c r="I6" s="211"/>
      <c r="J6" s="211"/>
      <c r="K6" s="211"/>
      <c r="L6" s="211"/>
    </row>
    <row r="7" spans="1:12" x14ac:dyDescent="0.25">
      <c r="A7" s="211"/>
      <c r="B7" s="211"/>
      <c r="C7" s="211"/>
      <c r="D7" s="211"/>
      <c r="E7" s="211"/>
      <c r="F7" s="211"/>
      <c r="G7" s="211"/>
      <c r="H7" s="211"/>
      <c r="I7" s="211"/>
      <c r="J7" s="211"/>
      <c r="K7" s="211"/>
      <c r="L7" s="211"/>
    </row>
    <row r="8" spans="1:12" x14ac:dyDescent="0.25">
      <c r="A8" s="210" t="s">
        <v>257</v>
      </c>
      <c r="B8" s="211"/>
      <c r="C8" s="211"/>
      <c r="D8" s="211"/>
      <c r="E8" s="211"/>
      <c r="F8" s="211"/>
      <c r="G8" s="211"/>
      <c r="H8" s="211"/>
      <c r="I8" s="211"/>
      <c r="J8" s="211"/>
      <c r="K8" s="211"/>
      <c r="L8" s="211"/>
    </row>
    <row r="9" spans="1:12" x14ac:dyDescent="0.25">
      <c r="A9" s="211"/>
      <c r="B9" s="211"/>
      <c r="C9" s="211"/>
      <c r="D9" s="211"/>
      <c r="E9" s="211"/>
      <c r="F9" s="211"/>
      <c r="G9" s="211"/>
      <c r="H9" s="211"/>
      <c r="I9" s="211"/>
      <c r="J9" s="211"/>
      <c r="K9" s="211"/>
      <c r="L9" s="211"/>
    </row>
    <row r="10" spans="1:12" ht="15.75" thickBot="1" x14ac:dyDescent="0.3">
      <c r="A10" s="186"/>
      <c r="B10" s="186"/>
      <c r="C10" s="186"/>
      <c r="D10" s="186"/>
      <c r="E10" s="186"/>
      <c r="F10" s="186"/>
      <c r="G10" s="186"/>
      <c r="H10" s="186"/>
      <c r="I10" s="186"/>
      <c r="J10" s="186"/>
      <c r="K10" s="186"/>
      <c r="L10" s="186"/>
    </row>
    <row r="11" spans="1:12" ht="15.75" thickBot="1" x14ac:dyDescent="0.3">
      <c r="A11" s="189" t="s">
        <v>64</v>
      </c>
      <c r="B11" s="215" t="s">
        <v>85</v>
      </c>
      <c r="C11" s="216"/>
      <c r="D11" s="216"/>
      <c r="E11" s="216"/>
      <c r="F11" s="216"/>
      <c r="G11" s="216"/>
      <c r="H11" s="216"/>
      <c r="I11" s="216"/>
      <c r="J11" s="216"/>
      <c r="K11" s="216"/>
      <c r="L11" s="217"/>
    </row>
    <row r="12" spans="1:12" ht="15.75" thickBot="1" x14ac:dyDescent="0.3">
      <c r="A12" s="190">
        <v>1</v>
      </c>
      <c r="B12" s="212" t="s">
        <v>258</v>
      </c>
      <c r="C12" s="213"/>
      <c r="D12" s="213"/>
      <c r="E12" s="213"/>
      <c r="F12" s="213"/>
      <c r="G12" s="213"/>
      <c r="H12" s="213"/>
      <c r="I12" s="213"/>
      <c r="J12" s="213"/>
      <c r="K12" s="213"/>
      <c r="L12" s="214"/>
    </row>
    <row r="13" spans="1:12" ht="15.75" thickBot="1" x14ac:dyDescent="0.3">
      <c r="A13" s="190">
        <v>2</v>
      </c>
      <c r="B13" s="212" t="s">
        <v>259</v>
      </c>
      <c r="C13" s="213"/>
      <c r="D13" s="213"/>
      <c r="E13" s="213"/>
      <c r="F13" s="213"/>
      <c r="G13" s="213"/>
      <c r="H13" s="213"/>
      <c r="I13" s="213"/>
      <c r="J13" s="213"/>
      <c r="K13" s="213"/>
      <c r="L13" s="214"/>
    </row>
    <row r="14" spans="1:12" ht="15.75" thickBot="1" x14ac:dyDescent="0.3">
      <c r="A14" s="190">
        <v>3</v>
      </c>
      <c r="B14" s="212" t="s">
        <v>260</v>
      </c>
      <c r="C14" s="213"/>
      <c r="D14" s="213"/>
      <c r="E14" s="213"/>
      <c r="F14" s="213"/>
      <c r="G14" s="213"/>
      <c r="H14" s="213"/>
      <c r="I14" s="213"/>
      <c r="J14" s="213"/>
      <c r="K14" s="213"/>
      <c r="L14" s="214"/>
    </row>
    <row r="15" spans="1:12" ht="15.75" thickBot="1" x14ac:dyDescent="0.3">
      <c r="A15" s="190">
        <v>4</v>
      </c>
      <c r="B15" s="212" t="s">
        <v>261</v>
      </c>
      <c r="C15" s="213"/>
      <c r="D15" s="213"/>
      <c r="E15" s="213"/>
      <c r="F15" s="213"/>
      <c r="G15" s="213"/>
      <c r="H15" s="213"/>
      <c r="I15" s="213"/>
      <c r="J15" s="213"/>
      <c r="K15" s="213"/>
      <c r="L15" s="214"/>
    </row>
    <row r="16" spans="1:12" ht="15.75" thickBot="1" x14ac:dyDescent="0.3">
      <c r="A16" s="190">
        <v>5</v>
      </c>
      <c r="B16" s="212" t="s">
        <v>261</v>
      </c>
      <c r="C16" s="213"/>
      <c r="D16" s="213"/>
      <c r="E16" s="213"/>
      <c r="F16" s="213"/>
      <c r="G16" s="213"/>
      <c r="H16" s="213"/>
      <c r="I16" s="213"/>
      <c r="J16" s="213"/>
      <c r="K16" s="213"/>
      <c r="L16" s="214"/>
    </row>
    <row r="17" spans="1:12" ht="15.75" thickBot="1" x14ac:dyDescent="0.3">
      <c r="A17" s="190">
        <v>6</v>
      </c>
      <c r="B17" s="212" t="s">
        <v>262</v>
      </c>
      <c r="C17" s="213"/>
      <c r="D17" s="213"/>
      <c r="E17" s="213"/>
      <c r="F17" s="213"/>
      <c r="G17" s="213"/>
      <c r="H17" s="213"/>
      <c r="I17" s="213"/>
      <c r="J17" s="213"/>
      <c r="K17" s="213"/>
      <c r="L17" s="214"/>
    </row>
    <row r="18" spans="1:12" ht="15.75" thickBot="1" x14ac:dyDescent="0.3">
      <c r="A18" s="190">
        <v>7</v>
      </c>
      <c r="B18" s="212" t="s">
        <v>263</v>
      </c>
      <c r="C18" s="213"/>
      <c r="D18" s="213"/>
      <c r="E18" s="213"/>
      <c r="F18" s="213"/>
      <c r="G18" s="213"/>
      <c r="H18" s="213"/>
      <c r="I18" s="213"/>
      <c r="J18" s="213"/>
      <c r="K18" s="213"/>
      <c r="L18" s="214"/>
    </row>
    <row r="19" spans="1:12" ht="15.75" thickBot="1" x14ac:dyDescent="0.3">
      <c r="A19" s="190">
        <v>8</v>
      </c>
      <c r="B19" s="212" t="s">
        <v>264</v>
      </c>
      <c r="C19" s="213"/>
      <c r="D19" s="213"/>
      <c r="E19" s="213"/>
      <c r="F19" s="213"/>
      <c r="G19" s="213"/>
      <c r="H19" s="213"/>
      <c r="I19" s="213"/>
      <c r="J19" s="213"/>
      <c r="K19" s="213"/>
      <c r="L19" s="214"/>
    </row>
    <row r="20" spans="1:12" ht="15.75" thickBot="1" x14ac:dyDescent="0.3">
      <c r="A20" s="190">
        <v>9</v>
      </c>
      <c r="B20" s="212" t="s">
        <v>265</v>
      </c>
      <c r="C20" s="213"/>
      <c r="D20" s="213"/>
      <c r="E20" s="213"/>
      <c r="F20" s="213"/>
      <c r="G20" s="213"/>
      <c r="H20" s="213"/>
      <c r="I20" s="213"/>
      <c r="J20" s="213"/>
      <c r="K20" s="213"/>
      <c r="L20" s="214"/>
    </row>
    <row r="21" spans="1:12" ht="15.75" thickBot="1" x14ac:dyDescent="0.3">
      <c r="A21" s="190">
        <v>10</v>
      </c>
      <c r="B21" s="212" t="s">
        <v>266</v>
      </c>
      <c r="C21" s="213"/>
      <c r="D21" s="213"/>
      <c r="E21" s="213"/>
      <c r="F21" s="213"/>
      <c r="G21" s="213"/>
      <c r="H21" s="213"/>
      <c r="I21" s="213"/>
      <c r="J21" s="213"/>
      <c r="K21" s="213"/>
      <c r="L21" s="214"/>
    </row>
    <row r="22" spans="1:12" ht="15.75" thickBot="1" x14ac:dyDescent="0.3">
      <c r="A22" s="190">
        <v>11</v>
      </c>
      <c r="B22" s="212" t="s">
        <v>267</v>
      </c>
      <c r="C22" s="213"/>
      <c r="D22" s="213"/>
      <c r="E22" s="213"/>
      <c r="F22" s="213"/>
      <c r="G22" s="213"/>
      <c r="H22" s="213"/>
      <c r="I22" s="213"/>
      <c r="J22" s="213"/>
      <c r="K22" s="213"/>
      <c r="L22" s="214"/>
    </row>
    <row r="23" spans="1:12" ht="15.75" thickBot="1" x14ac:dyDescent="0.3">
      <c r="A23" s="190">
        <v>12</v>
      </c>
      <c r="B23" s="212" t="s">
        <v>268</v>
      </c>
      <c r="C23" s="213"/>
      <c r="D23" s="213"/>
      <c r="E23" s="213"/>
      <c r="F23" s="213"/>
      <c r="G23" s="213"/>
      <c r="H23" s="213"/>
      <c r="I23" s="213"/>
      <c r="J23" s="213"/>
      <c r="K23" s="213"/>
      <c r="L23" s="214"/>
    </row>
    <row r="24" spans="1:12" ht="15.75" thickBot="1" x14ac:dyDescent="0.3">
      <c r="A24" s="190">
        <v>13</v>
      </c>
      <c r="B24" s="212" t="s">
        <v>269</v>
      </c>
      <c r="C24" s="213"/>
      <c r="D24" s="213"/>
      <c r="E24" s="213"/>
      <c r="F24" s="213"/>
      <c r="G24" s="213"/>
      <c r="H24" s="213"/>
      <c r="I24" s="213"/>
      <c r="J24" s="213"/>
      <c r="K24" s="213"/>
      <c r="L24" s="214"/>
    </row>
    <row r="25" spans="1:12" ht="15.75" thickBot="1" x14ac:dyDescent="0.3">
      <c r="A25" s="190">
        <v>14</v>
      </c>
      <c r="B25" s="212" t="s">
        <v>270</v>
      </c>
      <c r="C25" s="213"/>
      <c r="D25" s="213"/>
      <c r="E25" s="213"/>
      <c r="F25" s="213"/>
      <c r="G25" s="213"/>
      <c r="H25" s="213"/>
      <c r="I25" s="213"/>
      <c r="J25" s="213"/>
      <c r="K25" s="213"/>
      <c r="L25" s="214"/>
    </row>
    <row r="26" spans="1:12" ht="15.75" thickBot="1" x14ac:dyDescent="0.3">
      <c r="A26" s="190">
        <v>15</v>
      </c>
      <c r="B26" s="212" t="s">
        <v>271</v>
      </c>
      <c r="C26" s="213"/>
      <c r="D26" s="213"/>
      <c r="E26" s="213"/>
      <c r="F26" s="213"/>
      <c r="G26" s="213"/>
      <c r="H26" s="213"/>
      <c r="I26" s="213"/>
      <c r="J26" s="213"/>
      <c r="K26" s="213"/>
      <c r="L26" s="214"/>
    </row>
    <row r="27" spans="1:12" ht="15.75" thickBot="1" x14ac:dyDescent="0.3">
      <c r="A27" s="190">
        <v>16</v>
      </c>
      <c r="B27" s="212" t="s">
        <v>272</v>
      </c>
      <c r="C27" s="213"/>
      <c r="D27" s="213"/>
      <c r="E27" s="213"/>
      <c r="F27" s="213"/>
      <c r="G27" s="213"/>
      <c r="H27" s="213"/>
      <c r="I27" s="213"/>
      <c r="J27" s="213"/>
      <c r="K27" s="213"/>
      <c r="L27" s="214"/>
    </row>
    <row r="28" spans="1:12" ht="15.75" thickBot="1" x14ac:dyDescent="0.3">
      <c r="A28" s="190">
        <v>17</v>
      </c>
      <c r="B28" s="212" t="s">
        <v>273</v>
      </c>
      <c r="C28" s="213"/>
      <c r="D28" s="213"/>
      <c r="E28" s="213"/>
      <c r="F28" s="213"/>
      <c r="G28" s="213"/>
      <c r="H28" s="213"/>
      <c r="I28" s="213"/>
      <c r="J28" s="213"/>
      <c r="K28" s="213"/>
      <c r="L28" s="214"/>
    </row>
    <row r="29" spans="1:12" ht="15.75" thickBot="1" x14ac:dyDescent="0.3">
      <c r="A29" s="190">
        <v>18</v>
      </c>
      <c r="B29" s="212" t="s">
        <v>274</v>
      </c>
      <c r="C29" s="213"/>
      <c r="D29" s="213"/>
      <c r="E29" s="213"/>
      <c r="F29" s="213"/>
      <c r="G29" s="213"/>
      <c r="H29" s="213"/>
      <c r="I29" s="213"/>
      <c r="J29" s="213"/>
      <c r="K29" s="213"/>
      <c r="L29" s="214"/>
    </row>
    <row r="30" spans="1:12" ht="15.75" thickBot="1" x14ac:dyDescent="0.3">
      <c r="A30" s="190">
        <v>19</v>
      </c>
      <c r="B30" s="212" t="s">
        <v>275</v>
      </c>
      <c r="C30" s="213"/>
      <c r="D30" s="213"/>
      <c r="E30" s="213"/>
      <c r="F30" s="213"/>
      <c r="G30" s="213"/>
      <c r="H30" s="213"/>
      <c r="I30" s="213"/>
      <c r="J30" s="213"/>
      <c r="K30" s="213"/>
      <c r="L30" s="214"/>
    </row>
    <row r="31" spans="1:12" ht="15.75" thickBot="1" x14ac:dyDescent="0.3">
      <c r="A31" s="190">
        <v>20</v>
      </c>
      <c r="B31" s="212" t="s">
        <v>276</v>
      </c>
      <c r="C31" s="213"/>
      <c r="D31" s="213"/>
      <c r="E31" s="213"/>
      <c r="F31" s="213"/>
      <c r="G31" s="213"/>
      <c r="H31" s="213"/>
      <c r="I31" s="213"/>
      <c r="J31" s="213"/>
      <c r="K31" s="213"/>
      <c r="L31" s="214"/>
    </row>
    <row r="32" spans="1:12" ht="15.75" thickBot="1" x14ac:dyDescent="0.3">
      <c r="A32" s="190">
        <v>21</v>
      </c>
      <c r="B32" s="212" t="s">
        <v>276</v>
      </c>
      <c r="C32" s="213"/>
      <c r="D32" s="213"/>
      <c r="E32" s="213"/>
      <c r="F32" s="213"/>
      <c r="G32" s="213"/>
      <c r="H32" s="213"/>
      <c r="I32" s="213"/>
      <c r="J32" s="213"/>
      <c r="K32" s="213"/>
      <c r="L32" s="214"/>
    </row>
    <row r="33" spans="1:12" ht="15.75" thickBot="1" x14ac:dyDescent="0.3">
      <c r="A33" s="190">
        <v>22</v>
      </c>
      <c r="B33" s="212" t="s">
        <v>277</v>
      </c>
      <c r="C33" s="213"/>
      <c r="D33" s="213"/>
      <c r="E33" s="213"/>
      <c r="F33" s="213"/>
      <c r="G33" s="213"/>
      <c r="H33" s="213"/>
      <c r="I33" s="213"/>
      <c r="J33" s="213"/>
      <c r="K33" s="213"/>
      <c r="L33" s="214"/>
    </row>
    <row r="34" spans="1:12" ht="15.75" thickBot="1" x14ac:dyDescent="0.3">
      <c r="A34" s="190">
        <v>23</v>
      </c>
      <c r="B34" s="212" t="s">
        <v>278</v>
      </c>
      <c r="C34" s="213"/>
      <c r="D34" s="213"/>
      <c r="E34" s="213"/>
      <c r="F34" s="213"/>
      <c r="G34" s="213"/>
      <c r="H34" s="213"/>
      <c r="I34" s="213"/>
      <c r="J34" s="213"/>
      <c r="K34" s="213"/>
      <c r="L34" s="214"/>
    </row>
    <row r="35" spans="1:12" ht="15.75" thickBot="1" x14ac:dyDescent="0.3">
      <c r="A35" s="190">
        <v>24</v>
      </c>
      <c r="B35" s="212" t="s">
        <v>279</v>
      </c>
      <c r="C35" s="213"/>
      <c r="D35" s="213"/>
      <c r="E35" s="213"/>
      <c r="F35" s="213"/>
      <c r="G35" s="213"/>
      <c r="H35" s="213"/>
      <c r="I35" s="213"/>
      <c r="J35" s="213"/>
      <c r="K35" s="213"/>
      <c r="L35" s="214"/>
    </row>
    <row r="36" spans="1:12" ht="15.75" thickBot="1" x14ac:dyDescent="0.3">
      <c r="A36" s="190">
        <v>25</v>
      </c>
      <c r="B36" s="212" t="s">
        <v>280</v>
      </c>
      <c r="C36" s="213"/>
      <c r="D36" s="213"/>
      <c r="E36" s="213"/>
      <c r="F36" s="213"/>
      <c r="G36" s="213"/>
      <c r="H36" s="213"/>
      <c r="I36" s="213"/>
      <c r="J36" s="213"/>
      <c r="K36" s="213"/>
      <c r="L36" s="214"/>
    </row>
    <row r="37" spans="1:12" ht="15.75" thickBot="1" x14ac:dyDescent="0.3">
      <c r="A37" s="190">
        <v>26</v>
      </c>
      <c r="B37" s="212" t="s">
        <v>281</v>
      </c>
      <c r="C37" s="213"/>
      <c r="D37" s="213"/>
      <c r="E37" s="213"/>
      <c r="F37" s="213"/>
      <c r="G37" s="213"/>
      <c r="H37" s="213"/>
      <c r="I37" s="213"/>
      <c r="J37" s="213"/>
      <c r="K37" s="213"/>
      <c r="L37" s="214"/>
    </row>
    <row r="38" spans="1:12" ht="15.75" thickBot="1" x14ac:dyDescent="0.3">
      <c r="A38" s="190">
        <v>27</v>
      </c>
      <c r="B38" s="212" t="s">
        <v>282</v>
      </c>
      <c r="C38" s="213"/>
      <c r="D38" s="213"/>
      <c r="E38" s="213"/>
      <c r="F38" s="213"/>
      <c r="G38" s="213"/>
      <c r="H38" s="213"/>
      <c r="I38" s="213"/>
      <c r="J38" s="213"/>
      <c r="K38" s="213"/>
      <c r="L38" s="214"/>
    </row>
    <row r="39" spans="1:12" ht="15.75" thickBot="1" x14ac:dyDescent="0.3">
      <c r="A39" s="190">
        <v>28</v>
      </c>
      <c r="B39" s="212" t="s">
        <v>283</v>
      </c>
      <c r="C39" s="213"/>
      <c r="D39" s="213"/>
      <c r="E39" s="213"/>
      <c r="F39" s="213"/>
      <c r="G39" s="213"/>
      <c r="H39" s="213"/>
      <c r="I39" s="213"/>
      <c r="J39" s="213"/>
      <c r="K39" s="213"/>
      <c r="L39" s="214"/>
    </row>
    <row r="40" spans="1:12" ht="15.75" thickBot="1" x14ac:dyDescent="0.3">
      <c r="A40" s="190">
        <v>29</v>
      </c>
      <c r="B40" s="212" t="s">
        <v>284</v>
      </c>
      <c r="C40" s="213"/>
      <c r="D40" s="213"/>
      <c r="E40" s="213"/>
      <c r="F40" s="213"/>
      <c r="G40" s="213"/>
      <c r="H40" s="213"/>
      <c r="I40" s="213"/>
      <c r="J40" s="213"/>
      <c r="K40" s="213"/>
      <c r="L40" s="214"/>
    </row>
    <row r="41" spans="1:12" ht="15.75" thickBot="1" x14ac:dyDescent="0.3">
      <c r="A41" s="190">
        <v>30</v>
      </c>
      <c r="B41" s="212" t="s">
        <v>285</v>
      </c>
      <c r="C41" s="213"/>
      <c r="D41" s="213"/>
      <c r="E41" s="213"/>
      <c r="F41" s="213"/>
      <c r="G41" s="213"/>
      <c r="H41" s="213"/>
      <c r="I41" s="213"/>
      <c r="J41" s="213"/>
      <c r="K41" s="213"/>
      <c r="L41" s="214"/>
    </row>
    <row r="42" spans="1:12" ht="15.75" thickBot="1" x14ac:dyDescent="0.3">
      <c r="A42" s="190">
        <v>31</v>
      </c>
      <c r="B42" s="212" t="s">
        <v>286</v>
      </c>
      <c r="C42" s="213"/>
      <c r="D42" s="213"/>
      <c r="E42" s="213"/>
      <c r="F42" s="213"/>
      <c r="G42" s="213"/>
      <c r="H42" s="213"/>
      <c r="I42" s="213"/>
      <c r="J42" s="213"/>
      <c r="K42" s="213"/>
      <c r="L42" s="214"/>
    </row>
    <row r="43" spans="1:12" ht="15.75" thickBot="1" x14ac:dyDescent="0.3">
      <c r="A43" s="190">
        <v>32</v>
      </c>
      <c r="B43" s="212" t="s">
        <v>287</v>
      </c>
      <c r="C43" s="213"/>
      <c r="D43" s="213"/>
      <c r="E43" s="213"/>
      <c r="F43" s="213"/>
      <c r="G43" s="213"/>
      <c r="H43" s="213"/>
      <c r="I43" s="213"/>
      <c r="J43" s="213"/>
      <c r="K43" s="213"/>
      <c r="L43" s="214"/>
    </row>
    <row r="44" spans="1:12" ht="15.75" thickBot="1" x14ac:dyDescent="0.3">
      <c r="A44" s="190">
        <v>33</v>
      </c>
      <c r="B44" s="212" t="s">
        <v>288</v>
      </c>
      <c r="C44" s="213"/>
      <c r="D44" s="213"/>
      <c r="E44" s="213"/>
      <c r="F44" s="213"/>
      <c r="G44" s="213"/>
      <c r="H44" s="213"/>
      <c r="I44" s="213"/>
      <c r="J44" s="213"/>
      <c r="K44" s="213"/>
      <c r="L44" s="214"/>
    </row>
    <row r="45" spans="1:12" ht="15.75" thickBot="1" x14ac:dyDescent="0.3">
      <c r="A45" s="190">
        <v>34</v>
      </c>
      <c r="B45" s="212" t="s">
        <v>289</v>
      </c>
      <c r="C45" s="213"/>
      <c r="D45" s="213"/>
      <c r="E45" s="213"/>
      <c r="F45" s="213"/>
      <c r="G45" s="213"/>
      <c r="H45" s="213"/>
      <c r="I45" s="213"/>
      <c r="J45" s="213"/>
      <c r="K45" s="213"/>
      <c r="L45" s="214"/>
    </row>
    <row r="46" spans="1:12" ht="15.75" thickBot="1" x14ac:dyDescent="0.3">
      <c r="A46" s="190">
        <v>35</v>
      </c>
      <c r="B46" s="212" t="s">
        <v>290</v>
      </c>
      <c r="C46" s="213"/>
      <c r="D46" s="213"/>
      <c r="E46" s="213"/>
      <c r="F46" s="213"/>
      <c r="G46" s="213"/>
      <c r="H46" s="213"/>
      <c r="I46" s="213"/>
      <c r="J46" s="213"/>
      <c r="K46" s="213"/>
      <c r="L46" s="214"/>
    </row>
    <row r="47" spans="1:12" ht="15.75" thickBot="1" x14ac:dyDescent="0.3">
      <c r="A47" s="190">
        <v>36</v>
      </c>
      <c r="B47" s="212" t="s">
        <v>291</v>
      </c>
      <c r="C47" s="213"/>
      <c r="D47" s="213"/>
      <c r="E47" s="213"/>
      <c r="F47" s="213"/>
      <c r="G47" s="213"/>
      <c r="H47" s="213"/>
      <c r="I47" s="213"/>
      <c r="J47" s="213"/>
      <c r="K47" s="213"/>
      <c r="L47" s="214"/>
    </row>
    <row r="48" spans="1:12" ht="15.75" thickBot="1" x14ac:dyDescent="0.3">
      <c r="A48" s="190">
        <v>37</v>
      </c>
      <c r="B48" s="212" t="s">
        <v>292</v>
      </c>
      <c r="C48" s="213"/>
      <c r="D48" s="213"/>
      <c r="E48" s="213"/>
      <c r="F48" s="213"/>
      <c r="G48" s="213"/>
      <c r="H48" s="213"/>
      <c r="I48" s="213"/>
      <c r="J48" s="213"/>
      <c r="K48" s="213"/>
      <c r="L48" s="214"/>
    </row>
    <row r="49" spans="1:12" ht="15.75" thickBot="1" x14ac:dyDescent="0.3">
      <c r="A49" s="190">
        <v>38</v>
      </c>
      <c r="B49" s="212" t="s">
        <v>293</v>
      </c>
      <c r="C49" s="213"/>
      <c r="D49" s="213"/>
      <c r="E49" s="213"/>
      <c r="F49" s="213"/>
      <c r="G49" s="213"/>
      <c r="H49" s="213"/>
      <c r="I49" s="213"/>
      <c r="J49" s="213"/>
      <c r="K49" s="213"/>
      <c r="L49" s="214"/>
    </row>
    <row r="50" spans="1:12" ht="15.75" thickBot="1" x14ac:dyDescent="0.3">
      <c r="A50" s="190">
        <v>39</v>
      </c>
      <c r="B50" s="212" t="s">
        <v>294</v>
      </c>
      <c r="C50" s="213"/>
      <c r="D50" s="213"/>
      <c r="E50" s="213"/>
      <c r="F50" s="213"/>
      <c r="G50" s="213"/>
      <c r="H50" s="213"/>
      <c r="I50" s="213"/>
      <c r="J50" s="213"/>
      <c r="K50" s="213"/>
      <c r="L50" s="214"/>
    </row>
    <row r="51" spans="1:12" ht="15.75" thickBot="1" x14ac:dyDescent="0.3">
      <c r="A51" s="190">
        <v>40</v>
      </c>
      <c r="B51" s="212" t="s">
        <v>295</v>
      </c>
      <c r="C51" s="213"/>
      <c r="D51" s="213"/>
      <c r="E51" s="213"/>
      <c r="F51" s="213"/>
      <c r="G51" s="213"/>
      <c r="H51" s="213"/>
      <c r="I51" s="213"/>
      <c r="J51" s="213"/>
      <c r="K51" s="213"/>
      <c r="L51" s="214"/>
    </row>
    <row r="52" spans="1:12" ht="15.75" thickBot="1" x14ac:dyDescent="0.3">
      <c r="A52" s="190">
        <v>41</v>
      </c>
      <c r="B52" s="212" t="s">
        <v>296</v>
      </c>
      <c r="C52" s="213"/>
      <c r="D52" s="213"/>
      <c r="E52" s="213"/>
      <c r="F52" s="213"/>
      <c r="G52" s="213"/>
      <c r="H52" s="213"/>
      <c r="I52" s="213"/>
      <c r="J52" s="213"/>
      <c r="K52" s="213"/>
      <c r="L52" s="214"/>
    </row>
    <row r="53" spans="1:12" ht="15.75" thickBot="1" x14ac:dyDescent="0.3">
      <c r="A53" s="190">
        <v>42</v>
      </c>
      <c r="B53" s="212" t="s">
        <v>297</v>
      </c>
      <c r="C53" s="213"/>
      <c r="D53" s="213"/>
      <c r="E53" s="213"/>
      <c r="F53" s="213"/>
      <c r="G53" s="213"/>
      <c r="H53" s="213"/>
      <c r="I53" s="213"/>
      <c r="J53" s="213"/>
      <c r="K53" s="213"/>
      <c r="L53" s="214"/>
    </row>
    <row r="55" spans="1:12" x14ac:dyDescent="0.25">
      <c r="A55" s="186"/>
      <c r="B55" s="186"/>
      <c r="C55" s="186"/>
      <c r="D55" s="186"/>
      <c r="E55" s="186"/>
      <c r="F55" s="186"/>
      <c r="G55" s="186"/>
      <c r="H55" s="186"/>
      <c r="I55" s="186"/>
      <c r="J55" s="186"/>
      <c r="K55" s="186"/>
      <c r="L55" s="186"/>
    </row>
    <row r="56" spans="1:12" x14ac:dyDescent="0.25">
      <c r="A56" s="219" t="s">
        <v>298</v>
      </c>
      <c r="B56" s="219"/>
      <c r="C56" s="219"/>
      <c r="D56" s="219"/>
      <c r="E56" s="219"/>
      <c r="F56" s="219"/>
      <c r="G56" s="219"/>
      <c r="H56" s="219"/>
      <c r="I56" s="219"/>
      <c r="J56" s="219"/>
      <c r="K56" s="219"/>
      <c r="L56" s="219"/>
    </row>
    <row r="57" spans="1:12" x14ac:dyDescent="0.25">
      <c r="A57" s="186"/>
      <c r="B57" s="186"/>
      <c r="C57" s="186"/>
      <c r="D57" s="186"/>
      <c r="E57" s="186"/>
      <c r="F57" s="186"/>
      <c r="G57" s="186"/>
      <c r="H57" s="186"/>
      <c r="I57" s="186"/>
      <c r="J57" s="186"/>
      <c r="K57" s="186"/>
      <c r="L57" s="186"/>
    </row>
    <row r="58" spans="1:12" ht="30" x14ac:dyDescent="0.25">
      <c r="A58" s="229" t="s">
        <v>65</v>
      </c>
      <c r="B58" s="230"/>
      <c r="C58" s="230"/>
      <c r="D58" s="231"/>
      <c r="E58" s="191" t="s">
        <v>66</v>
      </c>
      <c r="F58" s="192" t="s">
        <v>67</v>
      </c>
      <c r="G58" s="192" t="s">
        <v>68</v>
      </c>
      <c r="H58" s="229" t="s">
        <v>3</v>
      </c>
      <c r="I58" s="230"/>
      <c r="J58" s="230"/>
      <c r="K58" s="230"/>
      <c r="L58" s="231"/>
    </row>
    <row r="59" spans="1:12" x14ac:dyDescent="0.25">
      <c r="A59" s="220" t="s">
        <v>90</v>
      </c>
      <c r="B59" s="221"/>
      <c r="C59" s="221"/>
      <c r="D59" s="222"/>
      <c r="E59" s="193" t="s">
        <v>299</v>
      </c>
      <c r="F59" s="194" t="s">
        <v>237</v>
      </c>
      <c r="G59" s="195"/>
      <c r="H59" s="223"/>
      <c r="I59" s="224"/>
      <c r="J59" s="224"/>
      <c r="K59" s="224"/>
      <c r="L59" s="225"/>
    </row>
    <row r="60" spans="1:12" x14ac:dyDescent="0.25">
      <c r="A60" s="226" t="s">
        <v>91</v>
      </c>
      <c r="B60" s="227"/>
      <c r="C60" s="227"/>
      <c r="D60" s="228"/>
      <c r="E60" s="196">
        <v>23</v>
      </c>
      <c r="F60" s="194" t="s">
        <v>237</v>
      </c>
      <c r="G60" s="195"/>
      <c r="H60" s="223"/>
      <c r="I60" s="224"/>
      <c r="J60" s="224"/>
      <c r="K60" s="224"/>
      <c r="L60" s="225"/>
    </row>
    <row r="61" spans="1:12" x14ac:dyDescent="0.25">
      <c r="A61" s="226" t="s">
        <v>300</v>
      </c>
      <c r="B61" s="227"/>
      <c r="C61" s="227"/>
      <c r="D61" s="228"/>
      <c r="E61" s="196" t="s">
        <v>301</v>
      </c>
      <c r="F61" s="194" t="s">
        <v>237</v>
      </c>
      <c r="G61" s="195"/>
      <c r="H61" s="223"/>
      <c r="I61" s="224"/>
      <c r="J61" s="224"/>
      <c r="K61" s="224"/>
      <c r="L61" s="225"/>
    </row>
    <row r="62" spans="1:12" x14ac:dyDescent="0.25">
      <c r="A62" s="232" t="s">
        <v>69</v>
      </c>
      <c r="B62" s="233"/>
      <c r="C62" s="233"/>
      <c r="D62" s="234"/>
      <c r="E62" s="197" t="s">
        <v>302</v>
      </c>
      <c r="F62" s="194" t="s">
        <v>237</v>
      </c>
      <c r="G62" s="195"/>
      <c r="H62" s="223"/>
      <c r="I62" s="224"/>
      <c r="J62" s="224"/>
      <c r="K62" s="224"/>
      <c r="L62" s="225"/>
    </row>
    <row r="63" spans="1:12" x14ac:dyDescent="0.25">
      <c r="A63" s="232" t="s">
        <v>87</v>
      </c>
      <c r="B63" s="233"/>
      <c r="C63" s="233"/>
      <c r="D63" s="234"/>
      <c r="E63" s="197"/>
      <c r="F63" s="194" t="s">
        <v>303</v>
      </c>
      <c r="G63" s="195"/>
      <c r="H63" s="223"/>
      <c r="I63" s="224"/>
      <c r="J63" s="224"/>
      <c r="K63" s="224"/>
      <c r="L63" s="225"/>
    </row>
    <row r="64" spans="1:12" x14ac:dyDescent="0.25">
      <c r="A64" s="232" t="s">
        <v>126</v>
      </c>
      <c r="B64" s="233"/>
      <c r="C64" s="233"/>
      <c r="D64" s="234"/>
      <c r="E64" s="197"/>
      <c r="F64" s="194" t="s">
        <v>303</v>
      </c>
      <c r="G64" s="195"/>
      <c r="H64" s="223"/>
      <c r="I64" s="224"/>
      <c r="J64" s="224"/>
      <c r="K64" s="224"/>
      <c r="L64" s="225"/>
    </row>
    <row r="65" spans="1:12" x14ac:dyDescent="0.25">
      <c r="A65" s="232" t="s">
        <v>89</v>
      </c>
      <c r="B65" s="233"/>
      <c r="C65" s="233"/>
      <c r="D65" s="234"/>
      <c r="E65" s="197"/>
      <c r="F65" s="194" t="s">
        <v>303</v>
      </c>
      <c r="G65" s="195"/>
      <c r="H65" s="223"/>
      <c r="I65" s="224"/>
      <c r="J65" s="224"/>
      <c r="K65" s="224"/>
      <c r="L65" s="225"/>
    </row>
    <row r="66" spans="1:12" x14ac:dyDescent="0.25">
      <c r="A66" s="226" t="s">
        <v>70</v>
      </c>
      <c r="B66" s="227"/>
      <c r="C66" s="227"/>
      <c r="D66" s="228"/>
      <c r="E66" s="196" t="s">
        <v>304</v>
      </c>
      <c r="F66" s="194" t="s">
        <v>237</v>
      </c>
      <c r="G66" s="195"/>
      <c r="H66" s="223"/>
      <c r="I66" s="224"/>
      <c r="J66" s="224"/>
      <c r="K66" s="224"/>
      <c r="L66" s="225"/>
    </row>
    <row r="67" spans="1:12" x14ac:dyDescent="0.25">
      <c r="A67" s="226" t="s">
        <v>71</v>
      </c>
      <c r="B67" s="227"/>
      <c r="C67" s="227"/>
      <c r="D67" s="228"/>
      <c r="E67" s="196">
        <v>24</v>
      </c>
      <c r="F67" s="194" t="s">
        <v>237</v>
      </c>
      <c r="G67" s="195"/>
      <c r="H67" s="223"/>
      <c r="I67" s="224"/>
      <c r="J67" s="224"/>
      <c r="K67" s="224"/>
      <c r="L67" s="225"/>
    </row>
    <row r="68" spans="1:12" x14ac:dyDescent="0.25">
      <c r="A68" s="226" t="s">
        <v>72</v>
      </c>
      <c r="B68" s="227"/>
      <c r="C68" s="227"/>
      <c r="D68" s="228"/>
      <c r="E68" s="196" t="s">
        <v>305</v>
      </c>
      <c r="F68" s="194" t="s">
        <v>237</v>
      </c>
      <c r="G68" s="195"/>
      <c r="H68" s="223"/>
      <c r="I68" s="224"/>
      <c r="J68" s="224"/>
      <c r="K68" s="224"/>
      <c r="L68" s="225"/>
    </row>
    <row r="69" spans="1:12" x14ac:dyDescent="0.25">
      <c r="A69" s="226" t="s">
        <v>73</v>
      </c>
      <c r="B69" s="227"/>
      <c r="C69" s="227"/>
      <c r="D69" s="228"/>
      <c r="E69" s="196" t="s">
        <v>306</v>
      </c>
      <c r="F69" s="194" t="s">
        <v>237</v>
      </c>
      <c r="G69" s="195"/>
      <c r="H69" s="223"/>
      <c r="I69" s="224"/>
      <c r="J69" s="224"/>
      <c r="K69" s="224"/>
      <c r="L69" s="225"/>
    </row>
    <row r="70" spans="1:12" x14ac:dyDescent="0.25">
      <c r="A70" s="226" t="s">
        <v>74</v>
      </c>
      <c r="B70" s="227"/>
      <c r="C70" s="227"/>
      <c r="D70" s="228"/>
      <c r="E70" s="196" t="s">
        <v>307</v>
      </c>
      <c r="F70" s="194" t="s">
        <v>237</v>
      </c>
      <c r="G70" s="195"/>
      <c r="H70" s="223"/>
      <c r="I70" s="224"/>
      <c r="J70" s="224"/>
      <c r="K70" s="224"/>
      <c r="L70" s="225"/>
    </row>
    <row r="71" spans="1:12" x14ac:dyDescent="0.25">
      <c r="A71" s="235" t="s">
        <v>88</v>
      </c>
      <c r="B71" s="236"/>
      <c r="C71" s="236"/>
      <c r="D71" s="237"/>
      <c r="E71" s="196" t="s">
        <v>308</v>
      </c>
      <c r="F71" s="194" t="s">
        <v>237</v>
      </c>
      <c r="G71" s="195"/>
      <c r="H71" s="223"/>
      <c r="I71" s="224"/>
      <c r="J71" s="224"/>
      <c r="K71" s="224"/>
      <c r="L71" s="225"/>
    </row>
    <row r="72" spans="1:12" x14ac:dyDescent="0.25">
      <c r="A72" s="226" t="s">
        <v>92</v>
      </c>
      <c r="B72" s="227"/>
      <c r="C72" s="227"/>
      <c r="D72" s="228"/>
      <c r="E72" s="196" t="s">
        <v>309</v>
      </c>
      <c r="F72" s="194" t="s">
        <v>237</v>
      </c>
      <c r="G72" s="195"/>
      <c r="H72" s="223"/>
      <c r="I72" s="224"/>
      <c r="J72" s="224"/>
      <c r="K72" s="224"/>
      <c r="L72" s="225"/>
    </row>
    <row r="73" spans="1:12" x14ac:dyDescent="0.25">
      <c r="A73" s="226" t="s">
        <v>93</v>
      </c>
      <c r="B73" s="227"/>
      <c r="C73" s="227"/>
      <c r="D73" s="228"/>
      <c r="E73" s="198"/>
      <c r="F73" s="194" t="s">
        <v>303</v>
      </c>
      <c r="G73" s="195"/>
      <c r="H73" s="223"/>
      <c r="I73" s="224"/>
      <c r="J73" s="224"/>
      <c r="K73" s="224"/>
      <c r="L73" s="225"/>
    </row>
  </sheetData>
  <mergeCells count="80">
    <mergeCell ref="A73:D73"/>
    <mergeCell ref="H73:L73"/>
    <mergeCell ref="A70:D70"/>
    <mergeCell ref="H70:L70"/>
    <mergeCell ref="A71:D71"/>
    <mergeCell ref="H71:L71"/>
    <mergeCell ref="A72:D72"/>
    <mergeCell ref="H72:L72"/>
    <mergeCell ref="A67:D67"/>
    <mergeCell ref="H67:L67"/>
    <mergeCell ref="A68:D68"/>
    <mergeCell ref="H68:L68"/>
    <mergeCell ref="A69:D69"/>
    <mergeCell ref="H69:L69"/>
    <mergeCell ref="A64:D64"/>
    <mergeCell ref="H64:L64"/>
    <mergeCell ref="A65:D65"/>
    <mergeCell ref="H65:L65"/>
    <mergeCell ref="A66:D66"/>
    <mergeCell ref="H66:L66"/>
    <mergeCell ref="A61:D61"/>
    <mergeCell ref="H61:L61"/>
    <mergeCell ref="A62:D62"/>
    <mergeCell ref="H62:L62"/>
    <mergeCell ref="A63:D63"/>
    <mergeCell ref="H63:L63"/>
    <mergeCell ref="A56:L56"/>
    <mergeCell ref="A59:D59"/>
    <mergeCell ref="H59:L59"/>
    <mergeCell ref="A60:D60"/>
    <mergeCell ref="H60:L60"/>
    <mergeCell ref="A58:D58"/>
    <mergeCell ref="H58:L58"/>
    <mergeCell ref="B38:L38"/>
    <mergeCell ref="B39:L39"/>
    <mergeCell ref="B40:L40"/>
    <mergeCell ref="B41:L41"/>
    <mergeCell ref="B42:L42"/>
    <mergeCell ref="B29:L29"/>
    <mergeCell ref="B30:L30"/>
    <mergeCell ref="B31:L31"/>
    <mergeCell ref="B32:L32"/>
    <mergeCell ref="B33:L33"/>
    <mergeCell ref="B19:L19"/>
    <mergeCell ref="B20:L20"/>
    <mergeCell ref="B21:L21"/>
    <mergeCell ref="B22:L22"/>
    <mergeCell ref="B23:L23"/>
    <mergeCell ref="B53:L53"/>
    <mergeCell ref="B45:L45"/>
    <mergeCell ref="B46:L46"/>
    <mergeCell ref="B47:L47"/>
    <mergeCell ref="B43:L43"/>
    <mergeCell ref="B44:L44"/>
    <mergeCell ref="B48:L48"/>
    <mergeCell ref="B49:L49"/>
    <mergeCell ref="B50:L50"/>
    <mergeCell ref="B51:L51"/>
    <mergeCell ref="B52:L52"/>
    <mergeCell ref="B34:L34"/>
    <mergeCell ref="B35:L35"/>
    <mergeCell ref="B36:L36"/>
    <mergeCell ref="B37:L37"/>
    <mergeCell ref="A2:L2"/>
    <mergeCell ref="B14:L14"/>
    <mergeCell ref="B15:L15"/>
    <mergeCell ref="B16:L16"/>
    <mergeCell ref="B17:L17"/>
    <mergeCell ref="B18:L18"/>
    <mergeCell ref="B24:L24"/>
    <mergeCell ref="B25:L25"/>
    <mergeCell ref="B26:L26"/>
    <mergeCell ref="B27:L27"/>
    <mergeCell ref="B28:L28"/>
    <mergeCell ref="A4:L4"/>
    <mergeCell ref="A8:L9"/>
    <mergeCell ref="B13:L13"/>
    <mergeCell ref="A6:L7"/>
    <mergeCell ref="B11:L11"/>
    <mergeCell ref="B12:L12"/>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7"/>
  <sheetViews>
    <sheetView tabSelected="1" topLeftCell="A18" zoomScale="70" zoomScaleNormal="70" workbookViewId="0">
      <selection activeCell="F34" sqref="F34"/>
    </sheetView>
  </sheetViews>
  <sheetFormatPr baseColWidth="10" defaultRowHeight="15" x14ac:dyDescent="0.25"/>
  <cols>
    <col min="1" max="1" width="7.85546875" style="9" bestFit="1" customWidth="1"/>
    <col min="2" max="2" width="103.5703125" style="9" customWidth="1"/>
    <col min="3" max="3" width="31.140625" style="9" customWidth="1"/>
    <col min="4" max="4" width="35.855468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0.42578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44" t="s">
        <v>61</v>
      </c>
      <c r="C2" s="245"/>
      <c r="D2" s="245"/>
      <c r="E2" s="245"/>
      <c r="F2" s="245"/>
      <c r="G2" s="245"/>
      <c r="H2" s="245"/>
      <c r="I2" s="245"/>
      <c r="J2" s="245"/>
      <c r="K2" s="245"/>
      <c r="L2" s="245"/>
      <c r="M2" s="245"/>
      <c r="N2" s="245"/>
      <c r="O2" s="245"/>
      <c r="P2" s="245"/>
    </row>
    <row r="4" spans="2:16" ht="26.25" x14ac:dyDescent="0.25">
      <c r="B4" s="244" t="s">
        <v>47</v>
      </c>
      <c r="C4" s="245"/>
      <c r="D4" s="245"/>
      <c r="E4" s="245"/>
      <c r="F4" s="245"/>
      <c r="G4" s="245"/>
      <c r="H4" s="245"/>
      <c r="I4" s="245"/>
      <c r="J4" s="245"/>
      <c r="K4" s="245"/>
      <c r="L4" s="245"/>
      <c r="M4" s="245"/>
      <c r="N4" s="245"/>
      <c r="O4" s="245"/>
      <c r="P4" s="245"/>
    </row>
    <row r="5" spans="2:16" ht="15.75" thickBot="1" x14ac:dyDescent="0.3"/>
    <row r="6" spans="2:16" ht="21.75" thickBot="1" x14ac:dyDescent="0.3">
      <c r="B6" s="11" t="s">
        <v>4</v>
      </c>
      <c r="C6" s="268" t="s">
        <v>153</v>
      </c>
      <c r="D6" s="268"/>
      <c r="E6" s="268"/>
      <c r="F6" s="268"/>
      <c r="G6" s="268"/>
      <c r="H6" s="268"/>
      <c r="I6" s="268"/>
      <c r="J6" s="268"/>
      <c r="K6" s="268"/>
      <c r="L6" s="268"/>
      <c r="M6" s="268"/>
      <c r="N6" s="269"/>
    </row>
    <row r="7" spans="2:16" ht="16.5" thickBot="1" x14ac:dyDescent="0.3">
      <c r="B7" s="12" t="s">
        <v>5</v>
      </c>
      <c r="C7" s="270"/>
      <c r="D7" s="270"/>
      <c r="E7" s="270"/>
      <c r="F7" s="270"/>
      <c r="G7" s="270"/>
      <c r="H7" s="270"/>
      <c r="I7" s="270"/>
      <c r="J7" s="270"/>
      <c r="K7" s="270"/>
      <c r="L7" s="270"/>
      <c r="M7" s="270"/>
      <c r="N7" s="271"/>
    </row>
    <row r="8" spans="2:16" ht="16.5" thickBot="1" x14ac:dyDescent="0.3">
      <c r="B8" s="12" t="s">
        <v>6</v>
      </c>
      <c r="C8" s="270"/>
      <c r="D8" s="270"/>
      <c r="E8" s="270"/>
      <c r="F8" s="270"/>
      <c r="G8" s="270"/>
      <c r="H8" s="270"/>
      <c r="I8" s="270"/>
      <c r="J8" s="270"/>
      <c r="K8" s="270"/>
      <c r="L8" s="270"/>
      <c r="M8" s="270"/>
      <c r="N8" s="271"/>
    </row>
    <row r="9" spans="2:16" ht="16.5" thickBot="1" x14ac:dyDescent="0.3">
      <c r="B9" s="12" t="s">
        <v>7</v>
      </c>
      <c r="C9" s="270"/>
      <c r="D9" s="270"/>
      <c r="E9" s="270"/>
      <c r="F9" s="270"/>
      <c r="G9" s="270"/>
      <c r="H9" s="270"/>
      <c r="I9" s="270"/>
      <c r="J9" s="270"/>
      <c r="K9" s="270"/>
      <c r="L9" s="270"/>
      <c r="M9" s="270"/>
      <c r="N9" s="271"/>
    </row>
    <row r="10" spans="2:16" ht="16.5" thickBot="1" x14ac:dyDescent="0.3">
      <c r="B10" s="12" t="s">
        <v>8</v>
      </c>
      <c r="C10" s="272">
        <v>18</v>
      </c>
      <c r="D10" s="272"/>
      <c r="E10" s="273"/>
      <c r="F10" s="33"/>
      <c r="G10" s="33"/>
      <c r="H10" s="33"/>
      <c r="I10" s="33"/>
      <c r="J10" s="33"/>
      <c r="K10" s="33"/>
      <c r="L10" s="33"/>
      <c r="M10" s="33"/>
      <c r="N10" s="34"/>
    </row>
    <row r="11" spans="2:16" ht="16.5" thickBot="1" x14ac:dyDescent="0.3">
      <c r="B11" s="14" t="s">
        <v>9</v>
      </c>
      <c r="C11" s="15">
        <v>41977</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60" t="s">
        <v>94</v>
      </c>
      <c r="C14" s="260"/>
      <c r="D14" s="48" t="s">
        <v>12</v>
      </c>
      <c r="E14" s="48" t="s">
        <v>13</v>
      </c>
      <c r="F14" s="48" t="s">
        <v>29</v>
      </c>
      <c r="G14" s="207"/>
      <c r="I14" s="35"/>
      <c r="J14" s="35"/>
      <c r="K14" s="35"/>
      <c r="L14" s="35"/>
      <c r="M14" s="35"/>
      <c r="N14" s="21"/>
    </row>
    <row r="15" spans="2:16" x14ac:dyDescent="0.25">
      <c r="B15" s="260"/>
      <c r="C15" s="260"/>
      <c r="D15" s="147">
        <v>18</v>
      </c>
      <c r="E15" s="148">
        <v>2044427099</v>
      </c>
      <c r="F15" s="149">
        <v>979</v>
      </c>
      <c r="G15" s="208"/>
      <c r="I15" s="36"/>
      <c r="J15" s="36"/>
      <c r="K15" s="36"/>
      <c r="L15" s="36"/>
      <c r="M15" s="36"/>
      <c r="N15" s="21"/>
    </row>
    <row r="16" spans="2:16" x14ac:dyDescent="0.25">
      <c r="B16" s="260"/>
      <c r="C16" s="260"/>
      <c r="D16" s="48"/>
      <c r="E16" s="138"/>
      <c r="F16" s="141"/>
      <c r="G16" s="208"/>
      <c r="I16" s="36"/>
      <c r="J16" s="36"/>
      <c r="K16" s="36"/>
      <c r="L16" s="36"/>
      <c r="M16" s="36"/>
      <c r="N16" s="21"/>
    </row>
    <row r="17" spans="1:14" x14ac:dyDescent="0.25">
      <c r="B17" s="260"/>
      <c r="C17" s="260"/>
      <c r="D17" s="48"/>
      <c r="E17" s="138"/>
      <c r="F17" s="141"/>
      <c r="G17" s="208"/>
      <c r="I17" s="36"/>
      <c r="J17" s="36"/>
      <c r="K17" s="36"/>
      <c r="L17" s="36"/>
      <c r="M17" s="36"/>
      <c r="N17" s="21"/>
    </row>
    <row r="18" spans="1:14" x14ac:dyDescent="0.25">
      <c r="B18" s="260"/>
      <c r="C18" s="260"/>
      <c r="D18" s="48"/>
      <c r="E18" s="139"/>
      <c r="F18" s="141"/>
      <c r="G18" s="208"/>
      <c r="H18" s="22"/>
      <c r="I18" s="36"/>
      <c r="J18" s="36"/>
      <c r="K18" s="36"/>
      <c r="L18" s="36"/>
      <c r="M18" s="36"/>
      <c r="N18" s="20"/>
    </row>
    <row r="19" spans="1:14" x14ac:dyDescent="0.25">
      <c r="B19" s="260"/>
      <c r="C19" s="260"/>
      <c r="D19" s="48"/>
      <c r="E19" s="139"/>
      <c r="F19" s="141"/>
      <c r="G19" s="208"/>
      <c r="H19" s="22"/>
      <c r="I19" s="38"/>
      <c r="J19" s="38"/>
      <c r="K19" s="38"/>
      <c r="L19" s="38"/>
      <c r="M19" s="38"/>
      <c r="N19" s="20"/>
    </row>
    <row r="20" spans="1:14" x14ac:dyDescent="0.25">
      <c r="B20" s="260"/>
      <c r="C20" s="260"/>
      <c r="D20" s="48"/>
      <c r="E20" s="139"/>
      <c r="F20" s="141"/>
      <c r="G20" s="208"/>
      <c r="H20" s="22"/>
      <c r="I20" s="8"/>
      <c r="J20" s="8"/>
      <c r="K20" s="8"/>
      <c r="L20" s="8"/>
      <c r="M20" s="8"/>
      <c r="N20" s="20"/>
    </row>
    <row r="21" spans="1:14" x14ac:dyDescent="0.25">
      <c r="B21" s="260"/>
      <c r="C21" s="260"/>
      <c r="D21" s="48"/>
      <c r="E21" s="139"/>
      <c r="F21" s="141"/>
      <c r="G21" s="208"/>
      <c r="H21" s="22"/>
      <c r="I21" s="8"/>
      <c r="J21" s="8"/>
      <c r="K21" s="8"/>
      <c r="L21" s="8"/>
      <c r="M21" s="8"/>
      <c r="N21" s="20"/>
    </row>
    <row r="22" spans="1:14" ht="15.75" thickBot="1" x14ac:dyDescent="0.3">
      <c r="B22" s="266" t="s">
        <v>14</v>
      </c>
      <c r="C22" s="267"/>
      <c r="D22" s="48"/>
      <c r="E22" s="140">
        <f t="shared" ref="E22:F22" si="0">SUM(E15:E21)</f>
        <v>2044427099</v>
      </c>
      <c r="F22" s="135">
        <f t="shared" si="0"/>
        <v>979</v>
      </c>
      <c r="G22" s="208"/>
      <c r="H22" s="22"/>
      <c r="I22" s="8"/>
      <c r="J22" s="8"/>
      <c r="K22" s="8"/>
      <c r="L22" s="8"/>
      <c r="M22" s="8"/>
      <c r="N22" s="20"/>
    </row>
    <row r="23" spans="1:14" ht="45.75" thickBot="1" x14ac:dyDescent="0.3">
      <c r="A23" s="40"/>
      <c r="B23" s="49" t="s">
        <v>15</v>
      </c>
      <c r="C23" s="49" t="s">
        <v>95</v>
      </c>
      <c r="E23" s="35"/>
      <c r="F23" s="35"/>
      <c r="G23" s="35"/>
      <c r="H23" s="35"/>
      <c r="I23" s="10"/>
      <c r="J23" s="10"/>
      <c r="K23" s="10"/>
      <c r="L23" s="10"/>
      <c r="M23" s="10"/>
    </row>
    <row r="24" spans="1:14" ht="15.75" thickBot="1" x14ac:dyDescent="0.3">
      <c r="A24" s="41">
        <v>1</v>
      </c>
      <c r="C24" s="43">
        <f>+F22*80%</f>
        <v>783.2</v>
      </c>
      <c r="D24" s="39"/>
      <c r="E24" s="42">
        <f>E22</f>
        <v>2044427099</v>
      </c>
      <c r="F24" s="37"/>
      <c r="G24" s="37"/>
      <c r="H24" s="37"/>
      <c r="I24" s="23"/>
      <c r="J24" s="23"/>
      <c r="K24" s="23"/>
      <c r="L24" s="23"/>
      <c r="M24" s="23"/>
    </row>
    <row r="25" spans="1:14" x14ac:dyDescent="0.25">
      <c r="A25" s="78"/>
      <c r="C25" s="79"/>
      <c r="D25" s="36"/>
      <c r="E25" s="80"/>
      <c r="F25" s="37"/>
      <c r="G25" s="37"/>
      <c r="H25" s="37"/>
      <c r="I25" s="23"/>
      <c r="J25" s="23"/>
      <c r="K25" s="23"/>
      <c r="L25" s="23"/>
      <c r="M25" s="23"/>
    </row>
    <row r="26" spans="1:14" x14ac:dyDescent="0.25">
      <c r="A26" s="78"/>
      <c r="C26" s="79"/>
      <c r="D26" s="36"/>
      <c r="E26" s="80"/>
      <c r="F26" s="37"/>
      <c r="G26" s="37"/>
      <c r="H26" s="37"/>
      <c r="I26" s="23"/>
      <c r="J26" s="23"/>
      <c r="K26" s="23"/>
      <c r="L26" s="23"/>
      <c r="M26" s="23"/>
    </row>
    <row r="27" spans="1:14" x14ac:dyDescent="0.25">
      <c r="A27" s="78"/>
      <c r="B27" s="100" t="s">
        <v>127</v>
      </c>
      <c r="C27" s="83"/>
      <c r="D27" s="83"/>
      <c r="E27" s="83"/>
      <c r="F27" s="83"/>
      <c r="G27" s="83"/>
      <c r="H27" s="83"/>
      <c r="I27" s="86"/>
      <c r="J27" s="86"/>
      <c r="K27" s="86"/>
      <c r="L27" s="86"/>
      <c r="M27" s="86"/>
      <c r="N27" s="87"/>
    </row>
    <row r="28" spans="1:14" x14ac:dyDescent="0.25">
      <c r="A28" s="78"/>
      <c r="B28" s="83"/>
      <c r="C28" s="83"/>
      <c r="D28" s="83"/>
      <c r="E28" s="83"/>
      <c r="F28" s="83"/>
      <c r="G28" s="83"/>
      <c r="H28" s="83"/>
      <c r="I28" s="86"/>
      <c r="J28" s="86"/>
      <c r="K28" s="86"/>
      <c r="L28" s="86"/>
      <c r="M28" s="86"/>
      <c r="N28" s="87"/>
    </row>
    <row r="29" spans="1:14" x14ac:dyDescent="0.25">
      <c r="A29" s="78"/>
      <c r="B29" s="103" t="s">
        <v>32</v>
      </c>
      <c r="C29" s="103" t="s">
        <v>128</v>
      </c>
      <c r="D29" s="103" t="s">
        <v>129</v>
      </c>
      <c r="E29" s="83"/>
      <c r="F29" s="83"/>
      <c r="G29" s="83"/>
      <c r="H29" s="83"/>
      <c r="I29" s="86"/>
      <c r="J29" s="86"/>
      <c r="K29" s="86"/>
      <c r="L29" s="86"/>
      <c r="M29" s="86"/>
      <c r="N29" s="87"/>
    </row>
    <row r="30" spans="1:14" x14ac:dyDescent="0.25">
      <c r="A30" s="78"/>
      <c r="B30" s="99" t="s">
        <v>130</v>
      </c>
      <c r="C30" s="206" t="s">
        <v>237</v>
      </c>
      <c r="D30" s="206"/>
      <c r="E30" s="83"/>
      <c r="F30" s="83"/>
      <c r="G30" s="83"/>
      <c r="H30" s="83"/>
      <c r="I30" s="86"/>
      <c r="J30" s="86"/>
      <c r="K30" s="86"/>
      <c r="L30" s="86"/>
      <c r="M30" s="86"/>
      <c r="N30" s="87"/>
    </row>
    <row r="31" spans="1:14" x14ac:dyDescent="0.25">
      <c r="A31" s="78"/>
      <c r="B31" s="99" t="s">
        <v>131</v>
      </c>
      <c r="C31" s="206" t="s">
        <v>237</v>
      </c>
      <c r="D31" s="206"/>
      <c r="E31" s="83"/>
      <c r="F31" s="83"/>
      <c r="G31" s="83"/>
      <c r="H31" s="83"/>
      <c r="I31" s="86"/>
      <c r="J31" s="86"/>
      <c r="K31" s="86"/>
      <c r="L31" s="86"/>
      <c r="M31" s="86"/>
      <c r="N31" s="87"/>
    </row>
    <row r="32" spans="1:14" x14ac:dyDescent="0.25">
      <c r="A32" s="78"/>
      <c r="B32" s="99" t="s">
        <v>132</v>
      </c>
      <c r="C32" s="206" t="s">
        <v>237</v>
      </c>
      <c r="D32" s="206"/>
      <c r="E32" s="83"/>
      <c r="F32" s="83"/>
      <c r="G32" s="83"/>
      <c r="H32" s="83"/>
      <c r="I32" s="86"/>
      <c r="J32" s="86"/>
      <c r="K32" s="86"/>
      <c r="L32" s="86"/>
      <c r="M32" s="86"/>
      <c r="N32" s="87"/>
    </row>
    <row r="33" spans="1:17" x14ac:dyDescent="0.25">
      <c r="A33" s="78"/>
      <c r="B33" s="99" t="s">
        <v>133</v>
      </c>
      <c r="C33" s="206" t="s">
        <v>237</v>
      </c>
      <c r="D33" s="206"/>
      <c r="E33" s="83"/>
      <c r="F33" s="83"/>
      <c r="G33" s="83"/>
      <c r="H33" s="83"/>
      <c r="I33" s="86"/>
      <c r="J33" s="86"/>
      <c r="K33" s="86"/>
      <c r="L33" s="86"/>
      <c r="M33" s="86"/>
      <c r="N33" s="87"/>
    </row>
    <row r="34" spans="1:17" x14ac:dyDescent="0.25">
      <c r="A34" s="78"/>
      <c r="B34" s="83"/>
      <c r="C34" s="83"/>
      <c r="D34" s="83"/>
      <c r="E34" s="83"/>
      <c r="F34" s="83"/>
      <c r="G34" s="83"/>
      <c r="H34" s="83"/>
      <c r="I34" s="86"/>
      <c r="J34" s="86"/>
      <c r="K34" s="86"/>
      <c r="L34" s="86"/>
      <c r="M34" s="86"/>
      <c r="N34" s="87"/>
    </row>
    <row r="35" spans="1:17" x14ac:dyDescent="0.25">
      <c r="A35" s="78"/>
      <c r="B35" s="83"/>
      <c r="C35" s="83"/>
      <c r="D35" s="83"/>
      <c r="E35" s="83"/>
      <c r="F35" s="83"/>
      <c r="G35" s="83"/>
      <c r="H35" s="83"/>
      <c r="I35" s="86"/>
      <c r="J35" s="86"/>
      <c r="K35" s="86"/>
      <c r="L35" s="86"/>
      <c r="M35" s="86"/>
      <c r="N35" s="87"/>
    </row>
    <row r="36" spans="1:17" x14ac:dyDescent="0.25">
      <c r="A36" s="78"/>
      <c r="B36" s="100" t="s">
        <v>134</v>
      </c>
      <c r="C36" s="83"/>
      <c r="D36" s="83"/>
      <c r="E36" s="83"/>
      <c r="F36" s="83"/>
      <c r="G36" s="83"/>
      <c r="H36" s="83"/>
      <c r="I36" s="86"/>
      <c r="J36" s="86"/>
      <c r="K36" s="86"/>
      <c r="L36" s="86"/>
      <c r="M36" s="86"/>
      <c r="N36" s="87"/>
    </row>
    <row r="37" spans="1:17" x14ac:dyDescent="0.25">
      <c r="A37" s="78"/>
      <c r="B37" s="83"/>
      <c r="C37" s="83"/>
      <c r="D37" s="83"/>
      <c r="E37" s="83"/>
      <c r="F37" s="83"/>
      <c r="G37" s="83"/>
      <c r="H37" s="83"/>
      <c r="I37" s="86"/>
      <c r="J37" s="86"/>
      <c r="K37" s="86"/>
      <c r="L37" s="86"/>
      <c r="M37" s="86"/>
      <c r="N37" s="87"/>
    </row>
    <row r="38" spans="1:17" x14ac:dyDescent="0.25">
      <c r="A38" s="78"/>
      <c r="B38" s="83"/>
      <c r="C38" s="83"/>
      <c r="D38" s="83"/>
      <c r="E38" s="83"/>
      <c r="F38" s="83"/>
      <c r="G38" s="83"/>
      <c r="H38" s="83"/>
      <c r="I38" s="86"/>
      <c r="J38" s="86"/>
      <c r="K38" s="86"/>
      <c r="L38" s="86"/>
      <c r="M38" s="86"/>
      <c r="N38" s="87"/>
    </row>
    <row r="39" spans="1:17" x14ac:dyDescent="0.25">
      <c r="A39" s="78"/>
      <c r="B39" s="103" t="s">
        <v>32</v>
      </c>
      <c r="C39" s="103" t="s">
        <v>56</v>
      </c>
      <c r="D39" s="102" t="s">
        <v>50</v>
      </c>
      <c r="E39" s="102" t="s">
        <v>16</v>
      </c>
      <c r="F39" s="83"/>
      <c r="G39" s="83"/>
      <c r="H39" s="83"/>
      <c r="I39" s="86"/>
      <c r="J39" s="86"/>
      <c r="K39" s="86"/>
      <c r="L39" s="86"/>
      <c r="M39" s="86"/>
      <c r="N39" s="87"/>
    </row>
    <row r="40" spans="1:17" ht="28.5" x14ac:dyDescent="0.25">
      <c r="A40" s="78"/>
      <c r="B40" s="84" t="s">
        <v>135</v>
      </c>
      <c r="C40" s="85">
        <v>40</v>
      </c>
      <c r="D40" s="101">
        <v>40</v>
      </c>
      <c r="E40" s="242">
        <f>+D40+D41</f>
        <v>100</v>
      </c>
      <c r="F40" s="83"/>
      <c r="G40" s="83"/>
      <c r="H40" s="83"/>
      <c r="I40" s="86"/>
      <c r="J40" s="86"/>
      <c r="K40" s="86"/>
      <c r="L40" s="86"/>
      <c r="M40" s="86"/>
      <c r="N40" s="87"/>
    </row>
    <row r="41" spans="1:17" ht="42.75" x14ac:dyDescent="0.25">
      <c r="A41" s="78"/>
      <c r="B41" s="84" t="s">
        <v>136</v>
      </c>
      <c r="C41" s="85">
        <v>60</v>
      </c>
      <c r="D41" s="101">
        <v>60</v>
      </c>
      <c r="E41" s="243"/>
      <c r="F41" s="83"/>
      <c r="G41" s="83"/>
      <c r="H41" s="83"/>
      <c r="I41" s="86"/>
      <c r="J41" s="86"/>
      <c r="K41" s="86"/>
      <c r="L41" s="86"/>
      <c r="M41" s="86"/>
      <c r="N41" s="87"/>
    </row>
    <row r="42" spans="1:17" x14ac:dyDescent="0.25">
      <c r="A42" s="78"/>
      <c r="C42" s="79"/>
      <c r="D42" s="36"/>
      <c r="E42" s="80"/>
      <c r="F42" s="37"/>
      <c r="G42" s="37"/>
      <c r="H42" s="37"/>
      <c r="I42" s="23"/>
      <c r="J42" s="23"/>
      <c r="K42" s="23"/>
      <c r="L42" s="23"/>
      <c r="M42" s="23"/>
    </row>
    <row r="43" spans="1:17" x14ac:dyDescent="0.25">
      <c r="A43" s="78"/>
      <c r="C43" s="79"/>
      <c r="D43" s="36"/>
      <c r="E43" s="80"/>
      <c r="F43" s="37"/>
      <c r="G43" s="37"/>
      <c r="H43" s="37"/>
      <c r="I43" s="23"/>
      <c r="J43" s="23"/>
      <c r="K43" s="23"/>
      <c r="L43" s="23"/>
      <c r="M43" s="23"/>
    </row>
    <row r="44" spans="1:17" ht="24" customHeight="1" x14ac:dyDescent="0.25">
      <c r="A44" s="78"/>
      <c r="C44" s="79"/>
      <c r="D44" s="36"/>
      <c r="E44" s="80"/>
      <c r="F44" s="37"/>
      <c r="G44" s="37"/>
      <c r="H44" s="37"/>
      <c r="I44" s="23"/>
      <c r="J44" s="23"/>
      <c r="K44" s="23"/>
      <c r="L44" s="23"/>
      <c r="M44" s="264" t="s">
        <v>34</v>
      </c>
      <c r="N44" s="264"/>
    </row>
    <row r="45" spans="1:17" ht="27.75" customHeight="1" thickBot="1" x14ac:dyDescent="0.3">
      <c r="M45" s="265"/>
      <c r="N45" s="265"/>
    </row>
    <row r="46" spans="1:17" x14ac:dyDescent="0.25">
      <c r="B46" s="60" t="s">
        <v>150</v>
      </c>
      <c r="M46" s="59"/>
      <c r="N46" s="59"/>
    </row>
    <row r="47" spans="1:17" ht="15.75" thickBot="1" x14ac:dyDescent="0.3">
      <c r="M47" s="59"/>
      <c r="N47" s="59"/>
    </row>
    <row r="48" spans="1:17" s="8" customFormat="1" ht="109.5" customHeight="1" x14ac:dyDescent="0.25">
      <c r="B48" s="96" t="s">
        <v>137</v>
      </c>
      <c r="C48" s="96" t="s">
        <v>138</v>
      </c>
      <c r="D48" s="96" t="s">
        <v>139</v>
      </c>
      <c r="E48" s="50" t="s">
        <v>44</v>
      </c>
      <c r="F48" s="50" t="s">
        <v>22</v>
      </c>
      <c r="G48" s="50" t="s">
        <v>96</v>
      </c>
      <c r="H48" s="50" t="s">
        <v>17</v>
      </c>
      <c r="I48" s="50" t="s">
        <v>10</v>
      </c>
      <c r="J48" s="50" t="s">
        <v>30</v>
      </c>
      <c r="K48" s="50" t="s">
        <v>59</v>
      </c>
      <c r="L48" s="50" t="s">
        <v>20</v>
      </c>
      <c r="M48" s="82" t="s">
        <v>26</v>
      </c>
      <c r="N48" s="96" t="s">
        <v>140</v>
      </c>
      <c r="O48" s="50" t="s">
        <v>35</v>
      </c>
      <c r="P48" s="51" t="s">
        <v>11</v>
      </c>
      <c r="Q48" s="51" t="s">
        <v>19</v>
      </c>
    </row>
    <row r="49" spans="1:26" s="144" customFormat="1" ht="114" x14ac:dyDescent="0.25">
      <c r="A49" s="143">
        <f>B5</f>
        <v>0</v>
      </c>
      <c r="B49" s="160" t="s">
        <v>152</v>
      </c>
      <c r="C49" s="153" t="s">
        <v>152</v>
      </c>
      <c r="D49" s="160" t="s">
        <v>154</v>
      </c>
      <c r="E49" s="152">
        <v>190</v>
      </c>
      <c r="F49" s="153" t="s">
        <v>128</v>
      </c>
      <c r="G49" s="153">
        <v>0</v>
      </c>
      <c r="H49" s="209">
        <v>41502</v>
      </c>
      <c r="I49" s="209">
        <v>41988</v>
      </c>
      <c r="J49" s="154" t="s">
        <v>129</v>
      </c>
      <c r="K49" s="156">
        <v>13</v>
      </c>
      <c r="L49" s="159">
        <v>3</v>
      </c>
      <c r="M49" s="156">
        <v>979</v>
      </c>
      <c r="N49" s="156">
        <v>0</v>
      </c>
      <c r="O49" s="150">
        <v>240411307</v>
      </c>
      <c r="P49" s="150">
        <v>44</v>
      </c>
      <c r="Q49" s="145" t="s">
        <v>317</v>
      </c>
      <c r="R49" s="146"/>
      <c r="S49" s="146"/>
      <c r="T49" s="146"/>
      <c r="U49" s="146"/>
      <c r="V49" s="146"/>
      <c r="W49" s="146"/>
      <c r="X49" s="146"/>
      <c r="Y49" s="146"/>
      <c r="Z49" s="146"/>
    </row>
    <row r="50" spans="1:26" s="28" customFormat="1" ht="45" x14ac:dyDescent="0.25">
      <c r="A50" s="44">
        <f t="shared" ref="A50:A53" si="1">+A49+1</f>
        <v>1</v>
      </c>
      <c r="B50" s="93" t="s">
        <v>152</v>
      </c>
      <c r="C50" s="94" t="s">
        <v>152</v>
      </c>
      <c r="D50" s="93" t="s">
        <v>154</v>
      </c>
      <c r="E50" s="152">
        <v>77</v>
      </c>
      <c r="F50" s="153" t="s">
        <v>128</v>
      </c>
      <c r="G50" s="153">
        <v>0</v>
      </c>
      <c r="H50" s="209">
        <v>40924</v>
      </c>
      <c r="I50" s="209">
        <v>41259</v>
      </c>
      <c r="J50" s="154" t="s">
        <v>129</v>
      </c>
      <c r="K50" s="156">
        <v>11</v>
      </c>
      <c r="L50" s="159">
        <v>0</v>
      </c>
      <c r="M50" s="156">
        <v>350</v>
      </c>
      <c r="N50" s="156">
        <v>0</v>
      </c>
      <c r="O50" s="150">
        <v>77952000</v>
      </c>
      <c r="P50" s="150">
        <v>45</v>
      </c>
      <c r="Q50" s="129"/>
      <c r="R50" s="27"/>
      <c r="S50" s="27"/>
      <c r="T50" s="27"/>
      <c r="U50" s="27"/>
      <c r="V50" s="27"/>
      <c r="W50" s="27"/>
      <c r="X50" s="27"/>
      <c r="Y50" s="27"/>
      <c r="Z50" s="27"/>
    </row>
    <row r="51" spans="1:26" s="28" customFormat="1" x14ac:dyDescent="0.25">
      <c r="A51" s="44">
        <f t="shared" si="1"/>
        <v>2</v>
      </c>
      <c r="B51" s="45"/>
      <c r="C51" s="46"/>
      <c r="D51" s="45"/>
      <c r="E51" s="151"/>
      <c r="F51" s="24"/>
      <c r="G51" s="24"/>
      <c r="H51" s="142"/>
      <c r="I51" s="142"/>
      <c r="J51" s="25"/>
      <c r="K51" s="157"/>
      <c r="L51" s="25"/>
      <c r="M51" s="157"/>
      <c r="N51" s="81"/>
      <c r="O51" s="26"/>
      <c r="P51" s="26"/>
      <c r="Q51" s="129"/>
      <c r="R51" s="27"/>
      <c r="S51" s="27"/>
      <c r="T51" s="27"/>
      <c r="U51" s="27"/>
      <c r="V51" s="27"/>
      <c r="W51" s="27"/>
      <c r="X51" s="27"/>
      <c r="Y51" s="27"/>
      <c r="Z51" s="27"/>
    </row>
    <row r="52" spans="1:26" s="28" customFormat="1" x14ac:dyDescent="0.25">
      <c r="A52" s="44">
        <f t="shared" si="1"/>
        <v>3</v>
      </c>
      <c r="B52" s="45"/>
      <c r="C52" s="46"/>
      <c r="D52" s="45"/>
      <c r="E52" s="151"/>
      <c r="F52" s="24"/>
      <c r="G52" s="24"/>
      <c r="H52" s="142"/>
      <c r="I52" s="142"/>
      <c r="J52" s="25"/>
      <c r="K52" s="157"/>
      <c r="L52" s="25"/>
      <c r="M52" s="157"/>
      <c r="N52" s="81"/>
      <c r="O52" s="26"/>
      <c r="P52" s="26"/>
      <c r="Q52" s="129"/>
      <c r="R52" s="27"/>
      <c r="S52" s="27"/>
      <c r="T52" s="27"/>
      <c r="U52" s="27"/>
      <c r="V52" s="27"/>
      <c r="W52" s="27"/>
      <c r="X52" s="27"/>
      <c r="Y52" s="27"/>
      <c r="Z52" s="27"/>
    </row>
    <row r="53" spans="1:26" s="28" customFormat="1" x14ac:dyDescent="0.25">
      <c r="A53" s="44">
        <f t="shared" si="1"/>
        <v>4</v>
      </c>
      <c r="B53" s="45"/>
      <c r="C53" s="46"/>
      <c r="D53" s="45"/>
      <c r="E53" s="151"/>
      <c r="F53" s="24"/>
      <c r="G53" s="24"/>
      <c r="H53" s="142"/>
      <c r="I53" s="142"/>
      <c r="J53" s="25"/>
      <c r="K53" s="157"/>
      <c r="L53" s="25"/>
      <c r="M53" s="157"/>
      <c r="N53" s="81"/>
      <c r="O53" s="26"/>
      <c r="P53" s="26"/>
      <c r="Q53" s="129"/>
      <c r="R53" s="27"/>
      <c r="S53" s="27"/>
      <c r="T53" s="27"/>
      <c r="U53" s="27"/>
      <c r="V53" s="27"/>
      <c r="W53" s="27"/>
      <c r="X53" s="27"/>
      <c r="Y53" s="27"/>
      <c r="Z53" s="27"/>
    </row>
    <row r="54" spans="1:26" s="28" customFormat="1" x14ac:dyDescent="0.25">
      <c r="A54" s="44"/>
      <c r="B54" s="137" t="s">
        <v>16</v>
      </c>
      <c r="C54" s="46"/>
      <c r="D54" s="45"/>
      <c r="E54" s="151"/>
      <c r="F54" s="24"/>
      <c r="G54" s="24"/>
      <c r="H54" s="142"/>
      <c r="I54" s="142"/>
      <c r="J54" s="25"/>
      <c r="K54" s="95">
        <f>SUM(K49:K53)</f>
        <v>24</v>
      </c>
      <c r="L54" s="47">
        <f>SUM(L49:L53)</f>
        <v>3</v>
      </c>
      <c r="M54" s="158">
        <f>SUM(M49:M53)</f>
        <v>1329</v>
      </c>
      <c r="N54" s="47">
        <f>SUM(N49:N53)</f>
        <v>0</v>
      </c>
      <c r="O54" s="26"/>
      <c r="P54" s="26"/>
      <c r="Q54" s="130"/>
    </row>
    <row r="55" spans="1:26" s="29" customFormat="1" x14ac:dyDescent="0.25">
      <c r="E55" s="30"/>
    </row>
    <row r="56" spans="1:26" s="29" customFormat="1" x14ac:dyDescent="0.25">
      <c r="B56" s="262" t="s">
        <v>28</v>
      </c>
      <c r="C56" s="262" t="s">
        <v>27</v>
      </c>
      <c r="D56" s="261" t="s">
        <v>33</v>
      </c>
      <c r="E56" s="261"/>
    </row>
    <row r="57" spans="1:26" s="29" customFormat="1" x14ac:dyDescent="0.25">
      <c r="B57" s="263"/>
      <c r="C57" s="263"/>
      <c r="D57" s="56" t="s">
        <v>23</v>
      </c>
      <c r="E57" s="57" t="s">
        <v>24</v>
      </c>
    </row>
    <row r="58" spans="1:26" s="29" customFormat="1" ht="30.6" customHeight="1" x14ac:dyDescent="0.25">
      <c r="B58" s="54" t="s">
        <v>21</v>
      </c>
      <c r="C58" s="55">
        <f>+K54</f>
        <v>24</v>
      </c>
      <c r="D58" s="205" t="s">
        <v>237</v>
      </c>
      <c r="E58" s="205"/>
      <c r="F58" s="31"/>
      <c r="G58" s="31"/>
      <c r="H58" s="31"/>
      <c r="I58" s="31"/>
      <c r="J58" s="31"/>
      <c r="K58" s="31"/>
      <c r="L58" s="31"/>
      <c r="M58" s="31"/>
    </row>
    <row r="59" spans="1:26" s="29" customFormat="1" ht="30" customHeight="1" x14ac:dyDescent="0.25">
      <c r="B59" s="54" t="s">
        <v>25</v>
      </c>
      <c r="C59" s="55">
        <f>+M54</f>
        <v>1329</v>
      </c>
      <c r="D59" s="205" t="s">
        <v>237</v>
      </c>
      <c r="E59" s="205"/>
    </row>
    <row r="60" spans="1:26" s="29" customFormat="1" x14ac:dyDescent="0.25">
      <c r="B60" s="32"/>
      <c r="C60" s="259"/>
      <c r="D60" s="259"/>
      <c r="E60" s="259"/>
      <c r="F60" s="259"/>
      <c r="G60" s="259"/>
      <c r="H60" s="259"/>
      <c r="I60" s="259"/>
      <c r="J60" s="259"/>
      <c r="K60" s="259"/>
      <c r="L60" s="259"/>
      <c r="M60" s="259"/>
      <c r="N60" s="259"/>
    </row>
    <row r="61" spans="1:26" ht="28.15" customHeight="1" thickBot="1" x14ac:dyDescent="0.3"/>
    <row r="62" spans="1:26" ht="27" thickBot="1" x14ac:dyDescent="0.3">
      <c r="B62" s="258" t="s">
        <v>97</v>
      </c>
      <c r="C62" s="258"/>
      <c r="D62" s="258"/>
      <c r="E62" s="258"/>
      <c r="F62" s="258"/>
      <c r="G62" s="258"/>
      <c r="H62" s="258"/>
      <c r="I62" s="258"/>
      <c r="J62" s="258"/>
      <c r="K62" s="258"/>
      <c r="L62" s="258"/>
      <c r="M62" s="258"/>
      <c r="N62" s="258"/>
    </row>
    <row r="65" spans="2:17" ht="109.5" customHeight="1" x14ac:dyDescent="0.25">
      <c r="B65" s="98" t="s">
        <v>141</v>
      </c>
      <c r="C65" s="62" t="s">
        <v>2</v>
      </c>
      <c r="D65" s="62" t="s">
        <v>99</v>
      </c>
      <c r="E65" s="62" t="s">
        <v>98</v>
      </c>
      <c r="F65" s="62" t="s">
        <v>100</v>
      </c>
      <c r="G65" s="62" t="s">
        <v>101</v>
      </c>
      <c r="H65" s="62" t="s">
        <v>102</v>
      </c>
      <c r="I65" s="62" t="s">
        <v>103</v>
      </c>
      <c r="J65" s="62" t="s">
        <v>104</v>
      </c>
      <c r="K65" s="62" t="s">
        <v>105</v>
      </c>
      <c r="L65" s="62" t="s">
        <v>106</v>
      </c>
      <c r="M65" s="75" t="s">
        <v>107</v>
      </c>
      <c r="N65" s="75" t="s">
        <v>108</v>
      </c>
      <c r="O65" s="255" t="s">
        <v>3</v>
      </c>
      <c r="P65" s="256"/>
      <c r="Q65" s="62" t="s">
        <v>18</v>
      </c>
    </row>
    <row r="66" spans="2:17" ht="45" x14ac:dyDescent="0.25">
      <c r="B66" s="3" t="s">
        <v>155</v>
      </c>
      <c r="C66" s="3" t="s">
        <v>156</v>
      </c>
      <c r="D66" s="77" t="s">
        <v>157</v>
      </c>
      <c r="E66" s="5">
        <v>50</v>
      </c>
      <c r="F66" s="4" t="s">
        <v>236</v>
      </c>
      <c r="G66" s="4" t="s">
        <v>236</v>
      </c>
      <c r="H66" s="4" t="s">
        <v>236</v>
      </c>
      <c r="I66" s="76" t="s">
        <v>128</v>
      </c>
      <c r="J66" s="76" t="s">
        <v>128</v>
      </c>
      <c r="K66" s="58" t="s">
        <v>128</v>
      </c>
      <c r="L66" s="58" t="s">
        <v>128</v>
      </c>
      <c r="M66" s="58" t="s">
        <v>128</v>
      </c>
      <c r="N66" s="58" t="s">
        <v>128</v>
      </c>
      <c r="O66" s="63"/>
      <c r="P66" s="63"/>
      <c r="Q66" s="99" t="s">
        <v>128</v>
      </c>
    </row>
    <row r="67" spans="2:17" ht="30" x14ac:dyDescent="0.25">
      <c r="B67" s="3" t="s">
        <v>155</v>
      </c>
      <c r="C67" s="3" t="s">
        <v>156</v>
      </c>
      <c r="D67" s="77" t="s">
        <v>218</v>
      </c>
      <c r="E67" s="5">
        <v>50</v>
      </c>
      <c r="F67" s="4" t="s">
        <v>236</v>
      </c>
      <c r="G67" s="4" t="s">
        <v>236</v>
      </c>
      <c r="H67" s="4" t="s">
        <v>236</v>
      </c>
      <c r="I67" s="76" t="s">
        <v>128</v>
      </c>
      <c r="J67" s="76" t="s">
        <v>128</v>
      </c>
      <c r="K67" s="99" t="s">
        <v>128</v>
      </c>
      <c r="L67" s="99" t="s">
        <v>128</v>
      </c>
      <c r="M67" s="99" t="s">
        <v>128</v>
      </c>
      <c r="N67" s="99" t="s">
        <v>128</v>
      </c>
      <c r="O67" s="63"/>
      <c r="P67" s="63"/>
      <c r="Q67" s="99" t="s">
        <v>128</v>
      </c>
    </row>
    <row r="68" spans="2:17" ht="45" x14ac:dyDescent="0.25">
      <c r="B68" s="3" t="s">
        <v>155</v>
      </c>
      <c r="C68" s="3" t="s">
        <v>156</v>
      </c>
      <c r="D68" s="77" t="s">
        <v>219</v>
      </c>
      <c r="E68" s="5">
        <v>50</v>
      </c>
      <c r="F68" s="4" t="s">
        <v>236</v>
      </c>
      <c r="G68" s="4" t="s">
        <v>236</v>
      </c>
      <c r="H68" s="4" t="s">
        <v>236</v>
      </c>
      <c r="I68" s="76" t="s">
        <v>128</v>
      </c>
      <c r="J68" s="76" t="s">
        <v>128</v>
      </c>
      <c r="K68" s="99" t="s">
        <v>128</v>
      </c>
      <c r="L68" s="99" t="s">
        <v>128</v>
      </c>
      <c r="M68" s="99" t="s">
        <v>128</v>
      </c>
      <c r="N68" s="99" t="s">
        <v>128</v>
      </c>
      <c r="O68" s="63"/>
      <c r="P68" s="63"/>
      <c r="Q68" s="99" t="s">
        <v>128</v>
      </c>
    </row>
    <row r="69" spans="2:17" ht="30" x14ac:dyDescent="0.25">
      <c r="B69" s="3" t="s">
        <v>155</v>
      </c>
      <c r="C69" s="3" t="s">
        <v>156</v>
      </c>
      <c r="D69" s="77" t="s">
        <v>220</v>
      </c>
      <c r="E69" s="5">
        <v>52</v>
      </c>
      <c r="F69" s="4" t="s">
        <v>236</v>
      </c>
      <c r="G69" s="4" t="s">
        <v>236</v>
      </c>
      <c r="H69" s="4" t="s">
        <v>236</v>
      </c>
      <c r="I69" s="76" t="s">
        <v>128</v>
      </c>
      <c r="J69" s="76" t="s">
        <v>128</v>
      </c>
      <c r="K69" s="99" t="s">
        <v>128</v>
      </c>
      <c r="L69" s="99" t="s">
        <v>128</v>
      </c>
      <c r="M69" s="99" t="s">
        <v>128</v>
      </c>
      <c r="N69" s="99" t="s">
        <v>128</v>
      </c>
      <c r="O69" s="63"/>
      <c r="P69" s="63"/>
      <c r="Q69" s="99" t="s">
        <v>128</v>
      </c>
    </row>
    <row r="70" spans="2:17" ht="30" x14ac:dyDescent="0.25">
      <c r="B70" s="3" t="s">
        <v>155</v>
      </c>
      <c r="C70" s="3" t="s">
        <v>156</v>
      </c>
      <c r="D70" s="77" t="s">
        <v>221</v>
      </c>
      <c r="E70" s="5">
        <v>52</v>
      </c>
      <c r="F70" s="4" t="s">
        <v>236</v>
      </c>
      <c r="G70" s="4" t="s">
        <v>236</v>
      </c>
      <c r="H70" s="4" t="s">
        <v>236</v>
      </c>
      <c r="I70" s="76" t="s">
        <v>128</v>
      </c>
      <c r="J70" s="76" t="s">
        <v>128</v>
      </c>
      <c r="K70" s="99" t="s">
        <v>128</v>
      </c>
      <c r="L70" s="99" t="s">
        <v>128</v>
      </c>
      <c r="M70" s="99" t="s">
        <v>128</v>
      </c>
      <c r="N70" s="99" t="s">
        <v>128</v>
      </c>
      <c r="O70" s="63"/>
      <c r="P70" s="63"/>
      <c r="Q70" s="99" t="s">
        <v>128</v>
      </c>
    </row>
    <row r="71" spans="2:17" ht="45" x14ac:dyDescent="0.25">
      <c r="B71" s="3" t="s">
        <v>155</v>
      </c>
      <c r="C71" s="3" t="s">
        <v>156</v>
      </c>
      <c r="D71" s="77" t="s">
        <v>222</v>
      </c>
      <c r="E71" s="5">
        <v>52</v>
      </c>
      <c r="F71" s="4" t="s">
        <v>236</v>
      </c>
      <c r="G71" s="4" t="s">
        <v>236</v>
      </c>
      <c r="H71" s="4" t="s">
        <v>236</v>
      </c>
      <c r="I71" s="76" t="s">
        <v>128</v>
      </c>
      <c r="J71" s="76" t="s">
        <v>128</v>
      </c>
      <c r="K71" s="99" t="s">
        <v>128</v>
      </c>
      <c r="L71" s="99" t="s">
        <v>128</v>
      </c>
      <c r="M71" s="99" t="s">
        <v>128</v>
      </c>
      <c r="N71" s="99" t="s">
        <v>128</v>
      </c>
      <c r="O71" s="63"/>
      <c r="P71" s="63"/>
      <c r="Q71" s="99" t="s">
        <v>128</v>
      </c>
    </row>
    <row r="72" spans="2:17" ht="30" x14ac:dyDescent="0.25">
      <c r="B72" s="3" t="s">
        <v>155</v>
      </c>
      <c r="C72" s="3" t="s">
        <v>156</v>
      </c>
      <c r="D72" s="77" t="s">
        <v>223</v>
      </c>
      <c r="E72" s="5">
        <v>52</v>
      </c>
      <c r="F72" s="4" t="s">
        <v>236</v>
      </c>
      <c r="G72" s="4" t="s">
        <v>236</v>
      </c>
      <c r="H72" s="4" t="s">
        <v>236</v>
      </c>
      <c r="I72" s="76" t="s">
        <v>128</v>
      </c>
      <c r="J72" s="76" t="s">
        <v>128</v>
      </c>
      <c r="K72" s="99" t="s">
        <v>128</v>
      </c>
      <c r="L72" s="99" t="s">
        <v>128</v>
      </c>
      <c r="M72" s="99" t="s">
        <v>128</v>
      </c>
      <c r="N72" s="99" t="s">
        <v>128</v>
      </c>
      <c r="O72" s="63"/>
      <c r="P72" s="63"/>
      <c r="Q72" s="99" t="s">
        <v>128</v>
      </c>
    </row>
    <row r="73" spans="2:17" ht="30" x14ac:dyDescent="0.25">
      <c r="B73" s="3" t="s">
        <v>155</v>
      </c>
      <c r="C73" s="3" t="s">
        <v>156</v>
      </c>
      <c r="D73" s="77" t="s">
        <v>224</v>
      </c>
      <c r="E73" s="5">
        <v>52</v>
      </c>
      <c r="F73" s="4" t="s">
        <v>236</v>
      </c>
      <c r="G73" s="4" t="s">
        <v>236</v>
      </c>
      <c r="H73" s="4" t="s">
        <v>236</v>
      </c>
      <c r="I73" s="76" t="s">
        <v>128</v>
      </c>
      <c r="J73" s="76" t="s">
        <v>128</v>
      </c>
      <c r="K73" s="99" t="s">
        <v>128</v>
      </c>
      <c r="L73" s="99" t="s">
        <v>128</v>
      </c>
      <c r="M73" s="99" t="s">
        <v>128</v>
      </c>
      <c r="N73" s="99" t="s">
        <v>128</v>
      </c>
      <c r="O73" s="63"/>
      <c r="P73" s="63"/>
      <c r="Q73" s="99" t="s">
        <v>128</v>
      </c>
    </row>
    <row r="74" spans="2:17" ht="45" x14ac:dyDescent="0.25">
      <c r="B74" s="3" t="s">
        <v>155</v>
      </c>
      <c r="C74" s="3" t="s">
        <v>156</v>
      </c>
      <c r="D74" s="77" t="s">
        <v>225</v>
      </c>
      <c r="E74" s="5">
        <v>52</v>
      </c>
      <c r="F74" s="4" t="s">
        <v>236</v>
      </c>
      <c r="G74" s="4" t="s">
        <v>236</v>
      </c>
      <c r="H74" s="4" t="s">
        <v>236</v>
      </c>
      <c r="I74" s="76" t="s">
        <v>128</v>
      </c>
      <c r="J74" s="76" t="s">
        <v>128</v>
      </c>
      <c r="K74" s="99" t="s">
        <v>128</v>
      </c>
      <c r="L74" s="99" t="s">
        <v>128</v>
      </c>
      <c r="M74" s="99" t="s">
        <v>128</v>
      </c>
      <c r="N74" s="99" t="s">
        <v>128</v>
      </c>
      <c r="O74" s="63"/>
      <c r="P74" s="63"/>
      <c r="Q74" s="99" t="s">
        <v>128</v>
      </c>
    </row>
    <row r="75" spans="2:17" ht="45" x14ac:dyDescent="0.25">
      <c r="B75" s="3" t="s">
        <v>155</v>
      </c>
      <c r="C75" s="3" t="s">
        <v>156</v>
      </c>
      <c r="D75" s="77" t="s">
        <v>226</v>
      </c>
      <c r="E75" s="5">
        <v>52</v>
      </c>
      <c r="F75" s="4" t="s">
        <v>236</v>
      </c>
      <c r="G75" s="4" t="s">
        <v>236</v>
      </c>
      <c r="H75" s="4" t="s">
        <v>236</v>
      </c>
      <c r="I75" s="76" t="s">
        <v>128</v>
      </c>
      <c r="J75" s="76" t="s">
        <v>128</v>
      </c>
      <c r="K75" s="99" t="s">
        <v>128</v>
      </c>
      <c r="L75" s="99" t="s">
        <v>128</v>
      </c>
      <c r="M75" s="99" t="s">
        <v>128</v>
      </c>
      <c r="N75" s="99" t="s">
        <v>128</v>
      </c>
      <c r="O75" s="63"/>
      <c r="P75" s="63"/>
      <c r="Q75" s="99" t="s">
        <v>128</v>
      </c>
    </row>
    <row r="76" spans="2:17" ht="30" x14ac:dyDescent="0.25">
      <c r="B76" s="3" t="s">
        <v>155</v>
      </c>
      <c r="C76" s="3" t="s">
        <v>156</v>
      </c>
      <c r="D76" s="77" t="s">
        <v>227</v>
      </c>
      <c r="E76" s="5">
        <v>52</v>
      </c>
      <c r="F76" s="4" t="s">
        <v>236</v>
      </c>
      <c r="G76" s="4" t="s">
        <v>236</v>
      </c>
      <c r="H76" s="4" t="s">
        <v>236</v>
      </c>
      <c r="I76" s="76" t="s">
        <v>128</v>
      </c>
      <c r="J76" s="76" t="s">
        <v>128</v>
      </c>
      <c r="K76" s="99" t="s">
        <v>128</v>
      </c>
      <c r="L76" s="99" t="s">
        <v>128</v>
      </c>
      <c r="M76" s="99" t="s">
        <v>128</v>
      </c>
      <c r="N76" s="99" t="s">
        <v>128</v>
      </c>
      <c r="O76" s="63"/>
      <c r="P76" s="63"/>
      <c r="Q76" s="99" t="s">
        <v>128</v>
      </c>
    </row>
    <row r="77" spans="2:17" ht="45" x14ac:dyDescent="0.25">
      <c r="B77" s="3" t="s">
        <v>155</v>
      </c>
      <c r="C77" s="3" t="s">
        <v>156</v>
      </c>
      <c r="D77" s="77" t="s">
        <v>228</v>
      </c>
      <c r="E77" s="5">
        <v>51</v>
      </c>
      <c r="F77" s="4" t="s">
        <v>236</v>
      </c>
      <c r="G77" s="4" t="s">
        <v>236</v>
      </c>
      <c r="H77" s="4" t="s">
        <v>236</v>
      </c>
      <c r="I77" s="76" t="s">
        <v>128</v>
      </c>
      <c r="J77" s="76" t="s">
        <v>128</v>
      </c>
      <c r="K77" s="99" t="s">
        <v>128</v>
      </c>
      <c r="L77" s="99" t="s">
        <v>128</v>
      </c>
      <c r="M77" s="99" t="s">
        <v>128</v>
      </c>
      <c r="N77" s="99" t="s">
        <v>128</v>
      </c>
      <c r="O77" s="63"/>
      <c r="P77" s="63"/>
      <c r="Q77" s="99" t="s">
        <v>128</v>
      </c>
    </row>
    <row r="78" spans="2:17" ht="30" x14ac:dyDescent="0.25">
      <c r="B78" s="3" t="s">
        <v>155</v>
      </c>
      <c r="C78" s="3" t="s">
        <v>156</v>
      </c>
      <c r="D78" s="77" t="s">
        <v>229</v>
      </c>
      <c r="E78" s="5">
        <v>50</v>
      </c>
      <c r="F78" s="4" t="s">
        <v>236</v>
      </c>
      <c r="G78" s="4" t="s">
        <v>236</v>
      </c>
      <c r="H78" s="4" t="s">
        <v>236</v>
      </c>
      <c r="I78" s="76" t="s">
        <v>128</v>
      </c>
      <c r="J78" s="76" t="s">
        <v>128</v>
      </c>
      <c r="K78" s="99" t="s">
        <v>128</v>
      </c>
      <c r="L78" s="99" t="s">
        <v>128</v>
      </c>
      <c r="M78" s="99" t="s">
        <v>128</v>
      </c>
      <c r="N78" s="99" t="s">
        <v>128</v>
      </c>
      <c r="O78" s="63"/>
      <c r="P78" s="63"/>
      <c r="Q78" s="99" t="s">
        <v>128</v>
      </c>
    </row>
    <row r="79" spans="2:17" ht="45" x14ac:dyDescent="0.25">
      <c r="B79" s="3" t="s">
        <v>155</v>
      </c>
      <c r="C79" s="3" t="s">
        <v>156</v>
      </c>
      <c r="D79" s="77" t="s">
        <v>230</v>
      </c>
      <c r="E79" s="5">
        <v>52</v>
      </c>
      <c r="F79" s="4" t="s">
        <v>236</v>
      </c>
      <c r="G79" s="4" t="s">
        <v>236</v>
      </c>
      <c r="H79" s="4" t="s">
        <v>236</v>
      </c>
      <c r="I79" s="76" t="s">
        <v>128</v>
      </c>
      <c r="J79" s="76" t="s">
        <v>128</v>
      </c>
      <c r="K79" s="99" t="s">
        <v>128</v>
      </c>
      <c r="L79" s="99" t="s">
        <v>128</v>
      </c>
      <c r="M79" s="99" t="s">
        <v>128</v>
      </c>
      <c r="N79" s="99" t="s">
        <v>128</v>
      </c>
      <c r="O79" s="63"/>
      <c r="P79" s="63"/>
      <c r="Q79" s="99" t="s">
        <v>128</v>
      </c>
    </row>
    <row r="80" spans="2:17" ht="45" x14ac:dyDescent="0.25">
      <c r="B80" s="3" t="s">
        <v>155</v>
      </c>
      <c r="C80" s="3" t="s">
        <v>156</v>
      </c>
      <c r="D80" s="77" t="s">
        <v>231</v>
      </c>
      <c r="E80" s="5">
        <v>52</v>
      </c>
      <c r="F80" s="4" t="s">
        <v>236</v>
      </c>
      <c r="G80" s="4" t="s">
        <v>236</v>
      </c>
      <c r="H80" s="4" t="s">
        <v>236</v>
      </c>
      <c r="I80" s="76" t="s">
        <v>128</v>
      </c>
      <c r="J80" s="76" t="s">
        <v>128</v>
      </c>
      <c r="K80" s="99" t="s">
        <v>128</v>
      </c>
      <c r="L80" s="99" t="s">
        <v>128</v>
      </c>
      <c r="M80" s="99" t="s">
        <v>128</v>
      </c>
      <c r="N80" s="99" t="s">
        <v>128</v>
      </c>
      <c r="O80" s="63"/>
      <c r="P80" s="63"/>
      <c r="Q80" s="99" t="s">
        <v>128</v>
      </c>
    </row>
    <row r="81" spans="2:17" ht="45" x14ac:dyDescent="0.25">
      <c r="B81" s="3" t="s">
        <v>155</v>
      </c>
      <c r="C81" s="3" t="s">
        <v>156</v>
      </c>
      <c r="D81" s="77" t="s">
        <v>232</v>
      </c>
      <c r="E81" s="5">
        <v>52</v>
      </c>
      <c r="F81" s="4" t="s">
        <v>236</v>
      </c>
      <c r="G81" s="4" t="s">
        <v>236</v>
      </c>
      <c r="H81" s="4" t="s">
        <v>236</v>
      </c>
      <c r="I81" s="76" t="s">
        <v>128</v>
      </c>
      <c r="J81" s="76" t="s">
        <v>128</v>
      </c>
      <c r="K81" s="99" t="s">
        <v>128</v>
      </c>
      <c r="L81" s="99" t="s">
        <v>128</v>
      </c>
      <c r="M81" s="99" t="s">
        <v>128</v>
      </c>
      <c r="N81" s="99" t="s">
        <v>128</v>
      </c>
      <c r="O81" s="63"/>
      <c r="P81" s="63"/>
      <c r="Q81" s="99" t="s">
        <v>128</v>
      </c>
    </row>
    <row r="82" spans="2:17" ht="45" x14ac:dyDescent="0.25">
      <c r="B82" s="3" t="s">
        <v>155</v>
      </c>
      <c r="C82" s="3" t="s">
        <v>156</v>
      </c>
      <c r="D82" s="77" t="s">
        <v>233</v>
      </c>
      <c r="E82" s="5">
        <v>52</v>
      </c>
      <c r="F82" s="4" t="s">
        <v>236</v>
      </c>
      <c r="G82" s="4" t="s">
        <v>236</v>
      </c>
      <c r="H82" s="4" t="s">
        <v>236</v>
      </c>
      <c r="I82" s="76" t="s">
        <v>128</v>
      </c>
      <c r="J82" s="76" t="s">
        <v>128</v>
      </c>
      <c r="K82" s="99" t="s">
        <v>128</v>
      </c>
      <c r="L82" s="99" t="s">
        <v>128</v>
      </c>
      <c r="M82" s="99" t="s">
        <v>128</v>
      </c>
      <c r="N82" s="99" t="s">
        <v>128</v>
      </c>
      <c r="O82" s="63"/>
      <c r="P82" s="63"/>
      <c r="Q82" s="99" t="s">
        <v>128</v>
      </c>
    </row>
    <row r="83" spans="2:17" ht="45" x14ac:dyDescent="0.25">
      <c r="B83" s="3" t="s">
        <v>155</v>
      </c>
      <c r="C83" s="3" t="s">
        <v>156</v>
      </c>
      <c r="D83" s="77" t="s">
        <v>234</v>
      </c>
      <c r="E83" s="5">
        <v>52</v>
      </c>
      <c r="F83" s="4" t="s">
        <v>236</v>
      </c>
      <c r="G83" s="4" t="s">
        <v>236</v>
      </c>
      <c r="H83" s="4" t="s">
        <v>236</v>
      </c>
      <c r="I83" s="76" t="s">
        <v>128</v>
      </c>
      <c r="J83" s="76" t="s">
        <v>128</v>
      </c>
      <c r="K83" s="99" t="s">
        <v>128</v>
      </c>
      <c r="L83" s="99" t="s">
        <v>128</v>
      </c>
      <c r="M83" s="99" t="s">
        <v>128</v>
      </c>
      <c r="N83" s="99" t="s">
        <v>128</v>
      </c>
      <c r="O83" s="63"/>
      <c r="P83" s="63"/>
      <c r="Q83" s="99" t="s">
        <v>128</v>
      </c>
    </row>
    <row r="84" spans="2:17" ht="45" x14ac:dyDescent="0.25">
      <c r="B84" s="3" t="s">
        <v>155</v>
      </c>
      <c r="C84" s="3" t="s">
        <v>156</v>
      </c>
      <c r="D84" s="77" t="s">
        <v>235</v>
      </c>
      <c r="E84" s="5">
        <v>52</v>
      </c>
      <c r="F84" s="4" t="s">
        <v>236</v>
      </c>
      <c r="G84" s="4" t="s">
        <v>236</v>
      </c>
      <c r="H84" s="4" t="s">
        <v>236</v>
      </c>
      <c r="I84" s="76" t="s">
        <v>128</v>
      </c>
      <c r="J84" s="76" t="s">
        <v>128</v>
      </c>
      <c r="K84" s="99" t="s">
        <v>128</v>
      </c>
      <c r="L84" s="99" t="s">
        <v>128</v>
      </c>
      <c r="M84" s="99" t="s">
        <v>128</v>
      </c>
      <c r="N84" s="99" t="s">
        <v>128</v>
      </c>
      <c r="O84" s="63"/>
      <c r="P84" s="63"/>
      <c r="Q84" s="99" t="s">
        <v>128</v>
      </c>
    </row>
    <row r="85" spans="2:17" x14ac:dyDescent="0.25">
      <c r="B85" s="3"/>
      <c r="C85" s="3"/>
      <c r="D85" s="77"/>
      <c r="E85" s="5"/>
      <c r="F85" s="4"/>
      <c r="G85" s="4"/>
      <c r="H85" s="4"/>
      <c r="I85" s="76"/>
      <c r="J85" s="76"/>
      <c r="K85" s="58"/>
      <c r="L85" s="58"/>
      <c r="M85" s="58"/>
      <c r="N85" s="58"/>
      <c r="O85" s="274"/>
      <c r="P85" s="275"/>
      <c r="Q85" s="58"/>
    </row>
    <row r="86" spans="2:17" x14ac:dyDescent="0.25">
      <c r="B86" s="3"/>
      <c r="C86" s="3"/>
      <c r="D86" s="77"/>
      <c r="E86" s="5"/>
      <c r="F86" s="4"/>
      <c r="G86" s="4"/>
      <c r="H86" s="4"/>
      <c r="I86" s="76"/>
      <c r="J86" s="76"/>
      <c r="K86" s="58"/>
      <c r="L86" s="58"/>
      <c r="M86" s="58"/>
      <c r="N86" s="58"/>
      <c r="O86" s="274"/>
      <c r="P86" s="275"/>
      <c r="Q86" s="58"/>
    </row>
    <row r="87" spans="2:17" x14ac:dyDescent="0.25">
      <c r="B87" s="3"/>
      <c r="C87" s="3"/>
      <c r="D87" s="77"/>
      <c r="E87" s="5"/>
      <c r="F87" s="4"/>
      <c r="G87" s="4"/>
      <c r="H87" s="4"/>
      <c r="I87" s="76"/>
      <c r="J87" s="76"/>
      <c r="K87" s="58"/>
      <c r="L87" s="58"/>
      <c r="M87" s="58"/>
      <c r="N87" s="58"/>
      <c r="O87" s="274"/>
      <c r="P87" s="275"/>
      <c r="Q87" s="58"/>
    </row>
    <row r="88" spans="2:17" x14ac:dyDescent="0.25">
      <c r="B88" s="3"/>
      <c r="C88" s="3"/>
      <c r="D88" s="77"/>
      <c r="E88" s="5"/>
      <c r="F88" s="4"/>
      <c r="G88" s="4"/>
      <c r="H88" s="4"/>
      <c r="I88" s="76"/>
      <c r="J88" s="76"/>
      <c r="K88" s="58"/>
      <c r="L88" s="58"/>
      <c r="M88" s="58"/>
      <c r="N88" s="58"/>
      <c r="O88" s="274"/>
      <c r="P88" s="275"/>
      <c r="Q88" s="58"/>
    </row>
    <row r="89" spans="2:17" x14ac:dyDescent="0.25">
      <c r="B89" s="3"/>
      <c r="C89" s="3"/>
      <c r="D89" s="77"/>
      <c r="E89" s="5"/>
      <c r="F89" s="4"/>
      <c r="G89" s="4"/>
      <c r="H89" s="4"/>
      <c r="I89" s="76"/>
      <c r="J89" s="76"/>
      <c r="K89" s="58"/>
      <c r="L89" s="58"/>
      <c r="M89" s="58"/>
      <c r="N89" s="58"/>
      <c r="O89" s="274"/>
      <c r="P89" s="275"/>
      <c r="Q89" s="58"/>
    </row>
    <row r="90" spans="2:17" x14ac:dyDescent="0.25">
      <c r="B90" s="58"/>
      <c r="C90" s="58"/>
      <c r="D90" s="63"/>
      <c r="E90" s="58"/>
      <c r="F90" s="58"/>
      <c r="G90" s="58"/>
      <c r="H90" s="58"/>
      <c r="I90" s="58"/>
      <c r="J90" s="58"/>
      <c r="K90" s="58"/>
      <c r="L90" s="58"/>
      <c r="M90" s="58"/>
      <c r="N90" s="58"/>
      <c r="O90" s="274"/>
      <c r="P90" s="275"/>
      <c r="Q90" s="58"/>
    </row>
    <row r="91" spans="2:17" x14ac:dyDescent="0.25">
      <c r="B91" s="9" t="s">
        <v>1</v>
      </c>
    </row>
    <row r="92" spans="2:17" x14ac:dyDescent="0.25">
      <c r="B92" s="9" t="s">
        <v>36</v>
      </c>
    </row>
    <row r="93" spans="2:17" x14ac:dyDescent="0.25">
      <c r="B93" s="9" t="s">
        <v>60</v>
      </c>
    </row>
    <row r="95" spans="2:17" ht="15.75" thickBot="1" x14ac:dyDescent="0.3"/>
    <row r="96" spans="2:17" ht="27" thickBot="1" x14ac:dyDescent="0.3">
      <c r="B96" s="246" t="s">
        <v>37</v>
      </c>
      <c r="C96" s="247"/>
      <c r="D96" s="247"/>
      <c r="E96" s="247"/>
      <c r="F96" s="247"/>
      <c r="G96" s="247"/>
      <c r="H96" s="247"/>
      <c r="I96" s="247"/>
      <c r="J96" s="247"/>
      <c r="K96" s="247"/>
      <c r="L96" s="247"/>
      <c r="M96" s="247"/>
      <c r="N96" s="248"/>
    </row>
    <row r="101" spans="2:17" ht="76.5" customHeight="1" x14ac:dyDescent="0.25">
      <c r="B101" s="52" t="s">
        <v>0</v>
      </c>
      <c r="C101" s="52" t="s">
        <v>38</v>
      </c>
      <c r="D101" s="52" t="s">
        <v>39</v>
      </c>
      <c r="E101" s="52" t="s">
        <v>109</v>
      </c>
      <c r="F101" s="52" t="s">
        <v>111</v>
      </c>
      <c r="G101" s="52" t="s">
        <v>112</v>
      </c>
      <c r="H101" s="52" t="s">
        <v>113</v>
      </c>
      <c r="I101" s="52" t="s">
        <v>110</v>
      </c>
      <c r="J101" s="255" t="s">
        <v>114</v>
      </c>
      <c r="K101" s="276"/>
      <c r="L101" s="256"/>
      <c r="M101" s="52" t="s">
        <v>115</v>
      </c>
      <c r="N101" s="52" t="s">
        <v>40</v>
      </c>
      <c r="O101" s="52" t="s">
        <v>41</v>
      </c>
      <c r="P101" s="255" t="s">
        <v>3</v>
      </c>
      <c r="Q101" s="256"/>
    </row>
    <row r="102" spans="2:17" ht="71.25" customHeight="1" x14ac:dyDescent="0.25">
      <c r="B102" s="168" t="s">
        <v>42</v>
      </c>
      <c r="C102" s="168" t="s">
        <v>158</v>
      </c>
      <c r="D102" s="174" t="s">
        <v>160</v>
      </c>
      <c r="E102" s="3">
        <v>1118815521</v>
      </c>
      <c r="F102" s="3" t="s">
        <v>161</v>
      </c>
      <c r="G102" s="168" t="s">
        <v>162</v>
      </c>
      <c r="H102" s="169" t="s">
        <v>163</v>
      </c>
      <c r="I102" s="172" t="s">
        <v>164</v>
      </c>
      <c r="J102" s="1" t="s">
        <v>165</v>
      </c>
      <c r="K102" s="77" t="s">
        <v>238</v>
      </c>
      <c r="L102" s="77" t="s">
        <v>166</v>
      </c>
      <c r="M102" s="99" t="s">
        <v>128</v>
      </c>
      <c r="N102" s="99" t="s">
        <v>128</v>
      </c>
      <c r="O102" s="99" t="s">
        <v>128</v>
      </c>
      <c r="P102" s="274"/>
      <c r="Q102" s="275"/>
    </row>
    <row r="103" spans="2:17" ht="166.5" customHeight="1" x14ac:dyDescent="0.25">
      <c r="B103" s="168" t="s">
        <v>42</v>
      </c>
      <c r="C103" s="168" t="s">
        <v>158</v>
      </c>
      <c r="D103" s="174" t="s">
        <v>184</v>
      </c>
      <c r="E103" s="3">
        <v>1124003479</v>
      </c>
      <c r="F103" s="162" t="s">
        <v>168</v>
      </c>
      <c r="G103" s="168" t="s">
        <v>185</v>
      </c>
      <c r="H103" s="169" t="s">
        <v>186</v>
      </c>
      <c r="I103" s="172">
        <v>119550</v>
      </c>
      <c r="J103" s="134" t="s">
        <v>247</v>
      </c>
      <c r="K103" s="77" t="s">
        <v>249</v>
      </c>
      <c r="L103" s="77" t="s">
        <v>248</v>
      </c>
      <c r="M103" s="99" t="s">
        <v>128</v>
      </c>
      <c r="N103" s="99" t="s">
        <v>128</v>
      </c>
      <c r="O103" s="99" t="s">
        <v>128</v>
      </c>
      <c r="P103" s="274"/>
      <c r="Q103" s="275"/>
    </row>
    <row r="104" spans="2:17" ht="60.75" customHeight="1" x14ac:dyDescent="0.25">
      <c r="B104" s="168" t="s">
        <v>42</v>
      </c>
      <c r="C104" s="168" t="s">
        <v>158</v>
      </c>
      <c r="D104" s="174" t="s">
        <v>172</v>
      </c>
      <c r="E104" s="3">
        <v>56083109</v>
      </c>
      <c r="F104" s="3" t="s">
        <v>161</v>
      </c>
      <c r="G104" s="168" t="s">
        <v>162</v>
      </c>
      <c r="H104" s="169" t="s">
        <v>173</v>
      </c>
      <c r="I104" s="172" t="s">
        <v>129</v>
      </c>
      <c r="J104" s="134" t="s">
        <v>174</v>
      </c>
      <c r="K104" s="77" t="s">
        <v>244</v>
      </c>
      <c r="L104" s="77" t="s">
        <v>175</v>
      </c>
      <c r="M104" s="99" t="s">
        <v>128</v>
      </c>
      <c r="N104" s="99" t="s">
        <v>128</v>
      </c>
      <c r="O104" s="99" t="s">
        <v>128</v>
      </c>
      <c r="P104" s="274" t="s">
        <v>176</v>
      </c>
      <c r="Q104" s="275"/>
    </row>
    <row r="105" spans="2:17" ht="33.6" customHeight="1" x14ac:dyDescent="0.25">
      <c r="B105" s="168" t="s">
        <v>43</v>
      </c>
      <c r="C105" s="168" t="s">
        <v>159</v>
      </c>
      <c r="D105" s="175" t="s">
        <v>167</v>
      </c>
      <c r="E105" s="162">
        <v>1118830298</v>
      </c>
      <c r="F105" s="162" t="s">
        <v>168</v>
      </c>
      <c r="G105" s="161" t="s">
        <v>169</v>
      </c>
      <c r="H105" s="170">
        <v>40973</v>
      </c>
      <c r="I105" s="173">
        <v>131295</v>
      </c>
      <c r="J105" s="163" t="s">
        <v>165</v>
      </c>
      <c r="K105" s="166" t="s">
        <v>239</v>
      </c>
      <c r="L105" s="165" t="s">
        <v>43</v>
      </c>
      <c r="M105" s="164" t="s">
        <v>128</v>
      </c>
      <c r="N105" s="164" t="s">
        <v>128</v>
      </c>
      <c r="O105" s="164" t="s">
        <v>128</v>
      </c>
      <c r="P105" s="242"/>
      <c r="Q105" s="242"/>
    </row>
    <row r="106" spans="2:17" s="10" customFormat="1" ht="69" customHeight="1" x14ac:dyDescent="0.25">
      <c r="B106" s="168" t="s">
        <v>43</v>
      </c>
      <c r="C106" s="168" t="s">
        <v>159</v>
      </c>
      <c r="D106" s="174" t="s">
        <v>170</v>
      </c>
      <c r="E106" s="3">
        <v>57294131</v>
      </c>
      <c r="F106" s="3" t="s">
        <v>161</v>
      </c>
      <c r="G106" s="168" t="s">
        <v>162</v>
      </c>
      <c r="H106" s="171" t="s">
        <v>179</v>
      </c>
      <c r="I106" s="172">
        <v>245305721</v>
      </c>
      <c r="J106" s="168" t="s">
        <v>240</v>
      </c>
      <c r="K106" s="77" t="s">
        <v>241</v>
      </c>
      <c r="L106" s="77" t="s">
        <v>242</v>
      </c>
      <c r="M106" s="99" t="s">
        <v>128</v>
      </c>
      <c r="N106" s="99" t="s">
        <v>128</v>
      </c>
      <c r="O106" s="99" t="s">
        <v>128</v>
      </c>
      <c r="P106" s="274"/>
      <c r="Q106" s="275"/>
    </row>
    <row r="107" spans="2:17" s="10" customFormat="1" ht="33.6" customHeight="1" x14ac:dyDescent="0.25">
      <c r="B107" s="168" t="s">
        <v>43</v>
      </c>
      <c r="C107" s="168" t="s">
        <v>159</v>
      </c>
      <c r="D107" s="174" t="s">
        <v>177</v>
      </c>
      <c r="E107" s="3">
        <v>40881943</v>
      </c>
      <c r="F107" s="3" t="s">
        <v>168</v>
      </c>
      <c r="G107" s="168" t="s">
        <v>178</v>
      </c>
      <c r="H107" s="171" t="s">
        <v>180</v>
      </c>
      <c r="I107" s="172">
        <v>120447</v>
      </c>
      <c r="J107" s="1" t="s">
        <v>165</v>
      </c>
      <c r="K107" s="77" t="s">
        <v>243</v>
      </c>
      <c r="L107" s="77" t="s">
        <v>171</v>
      </c>
      <c r="M107" s="99" t="s">
        <v>128</v>
      </c>
      <c r="N107" s="99" t="s">
        <v>128</v>
      </c>
      <c r="O107" s="99" t="s">
        <v>128</v>
      </c>
      <c r="P107" s="274"/>
      <c r="Q107" s="275"/>
    </row>
    <row r="108" spans="2:17" s="10" customFormat="1" ht="58.5" customHeight="1" x14ac:dyDescent="0.25">
      <c r="B108" s="168" t="s">
        <v>43</v>
      </c>
      <c r="C108" s="168" t="s">
        <v>159</v>
      </c>
      <c r="D108" s="174" t="s">
        <v>181</v>
      </c>
      <c r="E108" s="3">
        <v>56062159</v>
      </c>
      <c r="F108" s="3" t="s">
        <v>161</v>
      </c>
      <c r="G108" s="168" t="s">
        <v>162</v>
      </c>
      <c r="H108" s="171" t="s">
        <v>182</v>
      </c>
      <c r="I108" s="172" t="s">
        <v>183</v>
      </c>
      <c r="J108" s="168" t="s">
        <v>245</v>
      </c>
      <c r="K108" s="77" t="s">
        <v>246</v>
      </c>
      <c r="L108" s="77" t="s">
        <v>161</v>
      </c>
      <c r="M108" s="99" t="s">
        <v>128</v>
      </c>
      <c r="N108" s="99" t="s">
        <v>128</v>
      </c>
      <c r="O108" s="99" t="s">
        <v>128</v>
      </c>
      <c r="P108" s="274"/>
      <c r="Q108" s="275"/>
    </row>
    <row r="109" spans="2:17" s="10" customFormat="1" ht="100.5" customHeight="1" x14ac:dyDescent="0.25">
      <c r="B109" s="168" t="s">
        <v>43</v>
      </c>
      <c r="C109" s="168" t="s">
        <v>159</v>
      </c>
      <c r="D109" s="174" t="s">
        <v>187</v>
      </c>
      <c r="E109" s="3">
        <v>56057240</v>
      </c>
      <c r="F109" s="3" t="s">
        <v>161</v>
      </c>
      <c r="G109" s="168" t="s">
        <v>162</v>
      </c>
      <c r="H109" s="171" t="s">
        <v>188</v>
      </c>
      <c r="I109" s="172" t="s">
        <v>189</v>
      </c>
      <c r="J109" s="168" t="s">
        <v>190</v>
      </c>
      <c r="K109" s="77" t="s">
        <v>250</v>
      </c>
      <c r="L109" s="77" t="s">
        <v>191</v>
      </c>
      <c r="M109" s="99" t="s">
        <v>128</v>
      </c>
      <c r="N109" s="99" t="s">
        <v>128</v>
      </c>
      <c r="O109" s="99" t="s">
        <v>128</v>
      </c>
      <c r="P109" s="274"/>
      <c r="Q109" s="275"/>
    </row>
    <row r="110" spans="2:17" s="10" customFormat="1" ht="65.25" customHeight="1" x14ac:dyDescent="0.25">
      <c r="B110" s="168" t="s">
        <v>43</v>
      </c>
      <c r="C110" s="168" t="s">
        <v>159</v>
      </c>
      <c r="D110" s="174" t="s">
        <v>192</v>
      </c>
      <c r="E110" s="3">
        <v>40934939</v>
      </c>
      <c r="F110" s="3" t="s">
        <v>161</v>
      </c>
      <c r="G110" s="168" t="s">
        <v>193</v>
      </c>
      <c r="H110" s="171"/>
      <c r="I110" s="172" t="s">
        <v>194</v>
      </c>
      <c r="J110" s="168" t="s">
        <v>195</v>
      </c>
      <c r="K110" s="77" t="s">
        <v>251</v>
      </c>
      <c r="L110" s="77" t="s">
        <v>196</v>
      </c>
      <c r="M110" s="99" t="s">
        <v>128</v>
      </c>
      <c r="N110" s="99" t="s">
        <v>128</v>
      </c>
      <c r="O110" s="99" t="s">
        <v>128</v>
      </c>
      <c r="P110" s="274"/>
      <c r="Q110" s="275"/>
    </row>
    <row r="111" spans="2:17" s="10" customFormat="1" x14ac:dyDescent="0.25">
      <c r="B111" s="99"/>
      <c r="C111" s="99"/>
      <c r="D111" s="99"/>
      <c r="E111" s="99"/>
      <c r="F111" s="99"/>
      <c r="G111" s="99"/>
      <c r="H111" s="99"/>
      <c r="I111" s="99"/>
      <c r="J111" s="99"/>
      <c r="K111" s="99"/>
      <c r="L111" s="63"/>
      <c r="M111" s="99"/>
      <c r="N111" s="99"/>
      <c r="O111" s="99"/>
      <c r="P111" s="99"/>
      <c r="Q111" s="99"/>
    </row>
    <row r="112" spans="2:17" s="10" customFormat="1" x14ac:dyDescent="0.25">
      <c r="B112" s="99"/>
      <c r="C112" s="99"/>
      <c r="D112" s="99"/>
      <c r="E112" s="99"/>
      <c r="F112" s="99"/>
      <c r="G112" s="99"/>
      <c r="H112" s="99"/>
      <c r="I112" s="99"/>
      <c r="J112" s="99"/>
      <c r="K112" s="99"/>
      <c r="L112" s="99"/>
      <c r="M112" s="99"/>
      <c r="N112" s="99"/>
      <c r="O112" s="99"/>
      <c r="P112" s="99"/>
      <c r="Q112" s="99"/>
    </row>
    <row r="113" spans="1:26" ht="27" thickBot="1" x14ac:dyDescent="0.3">
      <c r="B113" s="252" t="s">
        <v>45</v>
      </c>
      <c r="C113" s="253"/>
      <c r="D113" s="253"/>
      <c r="E113" s="253"/>
      <c r="F113" s="253"/>
      <c r="G113" s="253"/>
      <c r="H113" s="253"/>
      <c r="I113" s="253"/>
      <c r="J113" s="253"/>
      <c r="K113" s="253"/>
      <c r="L113" s="253"/>
      <c r="M113" s="253"/>
      <c r="N113" s="254"/>
    </row>
    <row r="116" spans="1:26" ht="46.15" customHeight="1" x14ac:dyDescent="0.25">
      <c r="B116" s="62" t="s">
        <v>32</v>
      </c>
      <c r="C116" s="62" t="s">
        <v>46</v>
      </c>
      <c r="D116" s="255" t="s">
        <v>3</v>
      </c>
      <c r="E116" s="256"/>
    </row>
    <row r="117" spans="1:26" ht="46.9" customHeight="1" x14ac:dyDescent="0.25">
      <c r="B117" s="63" t="s">
        <v>116</v>
      </c>
      <c r="C117" s="58" t="s">
        <v>128</v>
      </c>
      <c r="D117" s="257" t="s">
        <v>252</v>
      </c>
      <c r="E117" s="257"/>
    </row>
    <row r="120" spans="1:26" ht="26.25" x14ac:dyDescent="0.25">
      <c r="B120" s="244" t="s">
        <v>62</v>
      </c>
      <c r="C120" s="245"/>
      <c r="D120" s="245"/>
      <c r="E120" s="245"/>
      <c r="F120" s="245"/>
      <c r="G120" s="245"/>
      <c r="H120" s="245"/>
      <c r="I120" s="245"/>
      <c r="J120" s="245"/>
      <c r="K120" s="245"/>
      <c r="L120" s="245"/>
      <c r="M120" s="245"/>
      <c r="N120" s="245"/>
      <c r="O120" s="245"/>
      <c r="P120" s="245"/>
    </row>
    <row r="122" spans="1:26" ht="15.75" thickBot="1" x14ac:dyDescent="0.3"/>
    <row r="123" spans="1:26" ht="27" thickBot="1" x14ac:dyDescent="0.3">
      <c r="B123" s="246" t="s">
        <v>52</v>
      </c>
      <c r="C123" s="247"/>
      <c r="D123" s="247"/>
      <c r="E123" s="247"/>
      <c r="F123" s="247"/>
      <c r="G123" s="247"/>
      <c r="H123" s="247"/>
      <c r="I123" s="247"/>
      <c r="J123" s="247"/>
      <c r="K123" s="247"/>
      <c r="L123" s="247"/>
      <c r="M123" s="247"/>
      <c r="N123" s="248"/>
    </row>
    <row r="125" spans="1:26" ht="15.75" thickBot="1" x14ac:dyDescent="0.3">
      <c r="M125" s="59"/>
      <c r="N125" s="59"/>
    </row>
    <row r="126" spans="1:26" s="86" customFormat="1" ht="109.5" customHeight="1" x14ac:dyDescent="0.25">
      <c r="B126" s="96" t="s">
        <v>137</v>
      </c>
      <c r="C126" s="96" t="s">
        <v>138</v>
      </c>
      <c r="D126" s="96" t="s">
        <v>139</v>
      </c>
      <c r="E126" s="96" t="s">
        <v>44</v>
      </c>
      <c r="F126" s="96" t="s">
        <v>22</v>
      </c>
      <c r="G126" s="96" t="s">
        <v>96</v>
      </c>
      <c r="H126" s="96" t="s">
        <v>17</v>
      </c>
      <c r="I126" s="96" t="s">
        <v>10</v>
      </c>
      <c r="J126" s="96" t="s">
        <v>30</v>
      </c>
      <c r="K126" s="96" t="s">
        <v>59</v>
      </c>
      <c r="L126" s="96" t="s">
        <v>20</v>
      </c>
      <c r="M126" s="82" t="s">
        <v>26</v>
      </c>
      <c r="N126" s="96" t="s">
        <v>140</v>
      </c>
      <c r="O126" s="96" t="s">
        <v>35</v>
      </c>
      <c r="P126" s="97" t="s">
        <v>11</v>
      </c>
      <c r="Q126" s="97" t="s">
        <v>19</v>
      </c>
    </row>
    <row r="127" spans="1:26" s="92" customFormat="1" ht="156.75" x14ac:dyDescent="0.25">
      <c r="A127" s="44">
        <v>1</v>
      </c>
      <c r="B127" s="160" t="s">
        <v>152</v>
      </c>
      <c r="C127" s="153" t="s">
        <v>152</v>
      </c>
      <c r="D127" s="160" t="s">
        <v>217</v>
      </c>
      <c r="E127" s="152">
        <v>5</v>
      </c>
      <c r="F127" s="153" t="s">
        <v>128</v>
      </c>
      <c r="G127" s="153">
        <v>0</v>
      </c>
      <c r="H127" s="182">
        <v>41304</v>
      </c>
      <c r="I127" s="183">
        <v>41638</v>
      </c>
      <c r="J127" s="183" t="s">
        <v>129</v>
      </c>
      <c r="K127" s="184">
        <v>9</v>
      </c>
      <c r="L127" s="184">
        <v>9</v>
      </c>
      <c r="M127" s="184">
        <v>1000</v>
      </c>
      <c r="N127" s="184">
        <v>0</v>
      </c>
      <c r="O127" s="181">
        <v>399598354</v>
      </c>
      <c r="P127" s="181">
        <v>48</v>
      </c>
      <c r="Q127" s="145" t="s">
        <v>253</v>
      </c>
      <c r="R127" s="91"/>
      <c r="S127" s="91"/>
      <c r="T127" s="91"/>
      <c r="U127" s="91"/>
      <c r="V127" s="91"/>
      <c r="W127" s="91"/>
      <c r="X127" s="91"/>
      <c r="Y127" s="91"/>
      <c r="Z127" s="91"/>
    </row>
    <row r="128" spans="1:26" s="92" customFormat="1" ht="156.75" x14ac:dyDescent="0.25">
      <c r="A128" s="44">
        <f>+A127+1</f>
        <v>2</v>
      </c>
      <c r="B128" s="93" t="s">
        <v>152</v>
      </c>
      <c r="C128" s="94" t="s">
        <v>152</v>
      </c>
      <c r="D128" s="160" t="s">
        <v>154</v>
      </c>
      <c r="E128" s="152">
        <v>59</v>
      </c>
      <c r="F128" s="153" t="s">
        <v>128</v>
      </c>
      <c r="G128" s="153">
        <v>0</v>
      </c>
      <c r="H128" s="167">
        <v>40191</v>
      </c>
      <c r="I128" s="167">
        <v>40525</v>
      </c>
      <c r="J128" s="154" t="s">
        <v>129</v>
      </c>
      <c r="K128" s="156">
        <v>9</v>
      </c>
      <c r="L128" s="156">
        <v>0</v>
      </c>
      <c r="M128" s="156">
        <v>400</v>
      </c>
      <c r="N128" s="155">
        <v>0</v>
      </c>
      <c r="O128" s="150">
        <v>84000000</v>
      </c>
      <c r="P128" s="150">
        <v>49</v>
      </c>
      <c r="Q128" s="145" t="s">
        <v>254</v>
      </c>
      <c r="R128" s="91"/>
      <c r="S128" s="91"/>
      <c r="T128" s="91"/>
      <c r="U128" s="91"/>
      <c r="V128" s="91"/>
      <c r="W128" s="91"/>
      <c r="X128" s="91"/>
      <c r="Y128" s="91"/>
      <c r="Z128" s="91"/>
    </row>
    <row r="129" spans="1:26" s="92" customFormat="1" x14ac:dyDescent="0.25">
      <c r="A129" s="44">
        <f t="shared" ref="A129:A134" si="2">+A128+1</f>
        <v>3</v>
      </c>
      <c r="B129" s="93"/>
      <c r="C129" s="94"/>
      <c r="D129" s="93"/>
      <c r="E129" s="88"/>
      <c r="F129" s="89"/>
      <c r="G129" s="89"/>
      <c r="H129" s="89"/>
      <c r="I129" s="90"/>
      <c r="J129" s="90"/>
      <c r="K129" s="90"/>
      <c r="L129" s="90"/>
      <c r="M129" s="81"/>
      <c r="N129" s="81"/>
      <c r="O129" s="26"/>
      <c r="P129" s="26"/>
      <c r="Q129" s="129"/>
      <c r="R129" s="91"/>
      <c r="S129" s="91"/>
      <c r="T129" s="91"/>
      <c r="U129" s="91"/>
      <c r="V129" s="91"/>
      <c r="W129" s="91"/>
      <c r="X129" s="91"/>
      <c r="Y129" s="91"/>
      <c r="Z129" s="91"/>
    </row>
    <row r="130" spans="1:26" s="92" customFormat="1" x14ac:dyDescent="0.25">
      <c r="A130" s="44">
        <f t="shared" si="2"/>
        <v>4</v>
      </c>
      <c r="B130" s="93"/>
      <c r="C130" s="94"/>
      <c r="D130" s="93"/>
      <c r="E130" s="88"/>
      <c r="F130" s="89"/>
      <c r="G130" s="89"/>
      <c r="H130" s="89"/>
      <c r="I130" s="90"/>
      <c r="J130" s="90"/>
      <c r="K130" s="90"/>
      <c r="L130" s="90"/>
      <c r="M130" s="81"/>
      <c r="N130" s="81"/>
      <c r="O130" s="26"/>
      <c r="P130" s="26"/>
      <c r="Q130" s="129"/>
      <c r="R130" s="91"/>
      <c r="S130" s="91"/>
      <c r="T130" s="91"/>
      <c r="U130" s="91"/>
      <c r="V130" s="91"/>
      <c r="W130" s="91"/>
      <c r="X130" s="91"/>
      <c r="Y130" s="91"/>
      <c r="Z130" s="91"/>
    </row>
    <row r="131" spans="1:26" s="92" customFormat="1" x14ac:dyDescent="0.25">
      <c r="A131" s="44">
        <f t="shared" si="2"/>
        <v>5</v>
      </c>
      <c r="B131" s="93"/>
      <c r="C131" s="94"/>
      <c r="D131" s="93"/>
      <c r="E131" s="88"/>
      <c r="F131" s="89"/>
      <c r="G131" s="89"/>
      <c r="H131" s="89"/>
      <c r="I131" s="90"/>
      <c r="J131" s="90"/>
      <c r="K131" s="90"/>
      <c r="L131" s="90"/>
      <c r="M131" s="81"/>
      <c r="N131" s="81"/>
      <c r="O131" s="26"/>
      <c r="P131" s="26"/>
      <c r="Q131" s="129"/>
      <c r="R131" s="91"/>
      <c r="S131" s="91"/>
      <c r="T131" s="91"/>
      <c r="U131" s="91"/>
      <c r="V131" s="91"/>
      <c r="W131" s="91"/>
      <c r="X131" s="91"/>
      <c r="Y131" s="91"/>
      <c r="Z131" s="91"/>
    </row>
    <row r="132" spans="1:26" s="92" customFormat="1" x14ac:dyDescent="0.25">
      <c r="A132" s="44">
        <f t="shared" si="2"/>
        <v>6</v>
      </c>
      <c r="B132" s="93"/>
      <c r="C132" s="94"/>
      <c r="D132" s="93"/>
      <c r="E132" s="88"/>
      <c r="F132" s="89"/>
      <c r="G132" s="89"/>
      <c r="H132" s="89"/>
      <c r="I132" s="90"/>
      <c r="J132" s="90"/>
      <c r="K132" s="90"/>
      <c r="L132" s="90"/>
      <c r="M132" s="81"/>
      <c r="N132" s="81"/>
      <c r="O132" s="26"/>
      <c r="P132" s="26"/>
      <c r="Q132" s="129"/>
      <c r="R132" s="91"/>
      <c r="S132" s="91"/>
      <c r="T132" s="91"/>
      <c r="U132" s="91"/>
      <c r="V132" s="91"/>
      <c r="W132" s="91"/>
      <c r="X132" s="91"/>
      <c r="Y132" s="91"/>
      <c r="Z132" s="91"/>
    </row>
    <row r="133" spans="1:26" s="92" customFormat="1" x14ac:dyDescent="0.25">
      <c r="A133" s="44">
        <f t="shared" si="2"/>
        <v>7</v>
      </c>
      <c r="B133" s="93"/>
      <c r="C133" s="94"/>
      <c r="D133" s="93"/>
      <c r="E133" s="88"/>
      <c r="F133" s="89"/>
      <c r="G133" s="89"/>
      <c r="H133" s="89"/>
      <c r="I133" s="90"/>
      <c r="J133" s="90"/>
      <c r="K133" s="90"/>
      <c r="L133" s="90"/>
      <c r="M133" s="81"/>
      <c r="N133" s="81"/>
      <c r="O133" s="26"/>
      <c r="P133" s="26"/>
      <c r="Q133" s="129"/>
      <c r="R133" s="91"/>
      <c r="S133" s="91"/>
      <c r="T133" s="91"/>
      <c r="U133" s="91"/>
      <c r="V133" s="91"/>
      <c r="W133" s="91"/>
      <c r="X133" s="91"/>
      <c r="Y133" s="91"/>
      <c r="Z133" s="91"/>
    </row>
    <row r="134" spans="1:26" s="92" customFormat="1" x14ac:dyDescent="0.25">
      <c r="A134" s="44">
        <f t="shared" si="2"/>
        <v>8</v>
      </c>
      <c r="B134" s="93"/>
      <c r="C134" s="94"/>
      <c r="D134" s="93"/>
      <c r="E134" s="88"/>
      <c r="F134" s="89"/>
      <c r="G134" s="89"/>
      <c r="H134" s="89"/>
      <c r="I134" s="90"/>
      <c r="J134" s="90"/>
      <c r="K134" s="90"/>
      <c r="L134" s="90"/>
      <c r="M134" s="81"/>
      <c r="N134" s="81"/>
      <c r="O134" s="26"/>
      <c r="P134" s="26"/>
      <c r="Q134" s="129"/>
      <c r="R134" s="91"/>
      <c r="S134" s="91"/>
      <c r="T134" s="91"/>
      <c r="U134" s="91"/>
      <c r="V134" s="91"/>
      <c r="W134" s="91"/>
      <c r="X134" s="91"/>
      <c r="Y134" s="91"/>
      <c r="Z134" s="91"/>
    </row>
    <row r="135" spans="1:26" s="92" customFormat="1" x14ac:dyDescent="0.25">
      <c r="A135" s="44"/>
      <c r="B135" s="137" t="s">
        <v>16</v>
      </c>
      <c r="C135" s="94"/>
      <c r="D135" s="93"/>
      <c r="E135" s="88"/>
      <c r="F135" s="89"/>
      <c r="G135" s="89"/>
      <c r="H135" s="89"/>
      <c r="I135" s="90"/>
      <c r="J135" s="90"/>
      <c r="K135" s="95">
        <f t="shared" ref="K135" si="3">SUM(K127:K134)</f>
        <v>18</v>
      </c>
      <c r="L135" s="95">
        <f t="shared" ref="L135:N135" si="4">SUM(L127:L134)</f>
        <v>9</v>
      </c>
      <c r="M135" s="128">
        <f t="shared" si="4"/>
        <v>1400</v>
      </c>
      <c r="N135" s="95">
        <f t="shared" si="4"/>
        <v>0</v>
      </c>
      <c r="O135" s="26"/>
      <c r="P135" s="26"/>
      <c r="Q135" s="130"/>
    </row>
    <row r="136" spans="1:26" x14ac:dyDescent="0.25">
      <c r="B136" s="29"/>
      <c r="C136" s="29"/>
      <c r="D136" s="29"/>
      <c r="E136" s="30"/>
      <c r="F136" s="29"/>
      <c r="G136" s="29"/>
      <c r="H136" s="29"/>
      <c r="I136" s="29"/>
      <c r="J136" s="29"/>
      <c r="K136" s="29"/>
      <c r="L136" s="29"/>
      <c r="M136" s="29"/>
      <c r="N136" s="29"/>
      <c r="O136" s="29"/>
      <c r="P136" s="29"/>
    </row>
    <row r="137" spans="1:26" ht="18.75" x14ac:dyDescent="0.25">
      <c r="B137" s="54" t="s">
        <v>31</v>
      </c>
      <c r="C137" s="67">
        <f>+K135</f>
        <v>18</v>
      </c>
      <c r="H137" s="31"/>
      <c r="I137" s="31"/>
      <c r="J137" s="31"/>
      <c r="K137" s="31"/>
      <c r="L137" s="31"/>
      <c r="M137" s="31"/>
      <c r="N137" s="29"/>
      <c r="O137" s="29"/>
      <c r="P137" s="29"/>
    </row>
    <row r="139" spans="1:26" ht="15.75" thickBot="1" x14ac:dyDescent="0.3"/>
    <row r="140" spans="1:26" ht="37.15" customHeight="1" thickBot="1" x14ac:dyDescent="0.3">
      <c r="B140" s="70" t="s">
        <v>48</v>
      </c>
      <c r="C140" s="71" t="s">
        <v>49</v>
      </c>
      <c r="D140" s="70" t="s">
        <v>50</v>
      </c>
      <c r="E140" s="71" t="s">
        <v>53</v>
      </c>
    </row>
    <row r="141" spans="1:26" ht="41.45" customHeight="1" x14ac:dyDescent="0.25">
      <c r="B141" s="61" t="s">
        <v>117</v>
      </c>
      <c r="C141" s="64">
        <v>20</v>
      </c>
      <c r="D141" s="64"/>
      <c r="E141" s="249">
        <f>+D141+D142+D143</f>
        <v>40</v>
      </c>
    </row>
    <row r="142" spans="1:26" x14ac:dyDescent="0.25">
      <c r="B142" s="61" t="s">
        <v>118</v>
      </c>
      <c r="C142" s="53">
        <v>30</v>
      </c>
      <c r="D142" s="65"/>
      <c r="E142" s="250"/>
    </row>
    <row r="143" spans="1:26" ht="15.75" thickBot="1" x14ac:dyDescent="0.3">
      <c r="B143" s="61" t="s">
        <v>119</v>
      </c>
      <c r="C143" s="66">
        <v>40</v>
      </c>
      <c r="D143" s="66">
        <v>40</v>
      </c>
      <c r="E143" s="251"/>
    </row>
    <row r="145" spans="2:17" ht="15.75" thickBot="1" x14ac:dyDescent="0.3"/>
    <row r="146" spans="2:17" ht="27" thickBot="1" x14ac:dyDescent="0.3">
      <c r="B146" s="246" t="s">
        <v>151</v>
      </c>
      <c r="C146" s="247"/>
      <c r="D146" s="247"/>
      <c r="E146" s="247"/>
      <c r="F146" s="247"/>
      <c r="G146" s="247"/>
      <c r="H146" s="247"/>
      <c r="I146" s="247"/>
      <c r="J146" s="247"/>
      <c r="K146" s="247"/>
      <c r="L146" s="247"/>
      <c r="M146" s="247"/>
      <c r="N146" s="248"/>
    </row>
    <row r="148" spans="2:17" ht="76.5" customHeight="1" x14ac:dyDescent="0.25">
      <c r="B148" s="52" t="s">
        <v>0</v>
      </c>
      <c r="C148" s="52" t="s">
        <v>38</v>
      </c>
      <c r="D148" s="52" t="s">
        <v>39</v>
      </c>
      <c r="E148" s="52" t="s">
        <v>109</v>
      </c>
      <c r="F148" s="52" t="s">
        <v>111</v>
      </c>
      <c r="G148" s="52" t="s">
        <v>112</v>
      </c>
      <c r="H148" s="52" t="s">
        <v>113</v>
      </c>
      <c r="I148" s="52" t="s">
        <v>110</v>
      </c>
      <c r="J148" s="255" t="s">
        <v>114</v>
      </c>
      <c r="K148" s="276"/>
      <c r="L148" s="256"/>
      <c r="M148" s="52" t="s">
        <v>115</v>
      </c>
      <c r="N148" s="52" t="s">
        <v>40</v>
      </c>
      <c r="O148" s="52" t="s">
        <v>41</v>
      </c>
      <c r="P148" s="255" t="s">
        <v>3</v>
      </c>
      <c r="Q148" s="256"/>
    </row>
    <row r="149" spans="2:17" ht="60.75" customHeight="1" x14ac:dyDescent="0.25">
      <c r="B149" s="73" t="s">
        <v>123</v>
      </c>
      <c r="C149" s="134" t="s">
        <v>197</v>
      </c>
      <c r="D149" s="176" t="s">
        <v>205</v>
      </c>
      <c r="E149" s="63">
        <v>84078980</v>
      </c>
      <c r="F149" s="63" t="s">
        <v>206</v>
      </c>
      <c r="G149" s="63" t="s">
        <v>162</v>
      </c>
      <c r="H149" s="63" t="s">
        <v>207</v>
      </c>
      <c r="I149" s="178">
        <v>31236</v>
      </c>
      <c r="J149" s="63" t="s">
        <v>201</v>
      </c>
      <c r="K149" s="63" t="s">
        <v>208</v>
      </c>
      <c r="L149" s="63" t="s">
        <v>209</v>
      </c>
      <c r="M149" s="63" t="s">
        <v>128</v>
      </c>
      <c r="N149" s="63" t="s">
        <v>128</v>
      </c>
      <c r="O149" s="63" t="s">
        <v>128</v>
      </c>
      <c r="P149" s="277"/>
      <c r="Q149" s="277"/>
    </row>
    <row r="150" spans="2:17" ht="60.75" customHeight="1" x14ac:dyDescent="0.25">
      <c r="B150" s="73" t="s">
        <v>124</v>
      </c>
      <c r="C150" s="73" t="s">
        <v>197</v>
      </c>
      <c r="D150" s="177" t="s">
        <v>198</v>
      </c>
      <c r="E150" s="168">
        <v>1123993974</v>
      </c>
      <c r="F150" s="168" t="s">
        <v>199</v>
      </c>
      <c r="G150" s="168" t="s">
        <v>162</v>
      </c>
      <c r="H150" s="168" t="s">
        <v>188</v>
      </c>
      <c r="I150" s="179" t="s">
        <v>200</v>
      </c>
      <c r="J150" s="168" t="s">
        <v>202</v>
      </c>
      <c r="K150" s="77" t="s">
        <v>203</v>
      </c>
      <c r="L150" s="77" t="s">
        <v>204</v>
      </c>
      <c r="M150" s="63" t="s">
        <v>128</v>
      </c>
      <c r="N150" s="63" t="s">
        <v>128</v>
      </c>
      <c r="O150" s="63" t="s">
        <v>128</v>
      </c>
      <c r="P150" s="278"/>
      <c r="Q150" s="279"/>
    </row>
    <row r="151" spans="2:17" ht="150" customHeight="1" x14ac:dyDescent="0.25">
      <c r="B151" s="73" t="s">
        <v>125</v>
      </c>
      <c r="C151" s="134" t="s">
        <v>197</v>
      </c>
      <c r="D151" s="177" t="s">
        <v>210</v>
      </c>
      <c r="E151" s="168">
        <v>40939842</v>
      </c>
      <c r="F151" s="168" t="s">
        <v>211</v>
      </c>
      <c r="G151" s="168" t="s">
        <v>162</v>
      </c>
      <c r="H151" s="168" t="s">
        <v>212</v>
      </c>
      <c r="I151" s="180" t="s">
        <v>213</v>
      </c>
      <c r="J151" s="168" t="s">
        <v>214</v>
      </c>
      <c r="K151" s="77" t="s">
        <v>215</v>
      </c>
      <c r="L151" s="77" t="s">
        <v>216</v>
      </c>
      <c r="M151" s="63" t="s">
        <v>128</v>
      </c>
      <c r="N151" s="63" t="s">
        <v>128</v>
      </c>
      <c r="O151" s="63" t="s">
        <v>128</v>
      </c>
      <c r="P151" s="277"/>
      <c r="Q151" s="277"/>
    </row>
    <row r="154" spans="2:17" ht="15.75" thickBot="1" x14ac:dyDescent="0.3"/>
    <row r="155" spans="2:17" ht="54" customHeight="1" x14ac:dyDescent="0.25">
      <c r="B155" s="69" t="s">
        <v>32</v>
      </c>
      <c r="C155" s="69" t="s">
        <v>48</v>
      </c>
      <c r="D155" s="52" t="s">
        <v>49</v>
      </c>
      <c r="E155" s="69" t="s">
        <v>50</v>
      </c>
      <c r="F155" s="71" t="s">
        <v>54</v>
      </c>
      <c r="G155" s="136"/>
    </row>
    <row r="156" spans="2:17" ht="120.75" customHeight="1" x14ac:dyDescent="0.2">
      <c r="B156" s="238" t="s">
        <v>51</v>
      </c>
      <c r="C156" s="6" t="s">
        <v>120</v>
      </c>
      <c r="D156" s="65">
        <v>25</v>
      </c>
      <c r="E156" s="65">
        <v>25</v>
      </c>
      <c r="F156" s="239">
        <f>+E156+E157+E158</f>
        <v>60</v>
      </c>
      <c r="G156" s="74"/>
    </row>
    <row r="157" spans="2:17" ht="76.150000000000006" customHeight="1" x14ac:dyDescent="0.2">
      <c r="B157" s="238"/>
      <c r="C157" s="6" t="s">
        <v>121</v>
      </c>
      <c r="D157" s="68">
        <v>25</v>
      </c>
      <c r="E157" s="65">
        <v>25</v>
      </c>
      <c r="F157" s="240"/>
      <c r="G157" s="74"/>
    </row>
    <row r="158" spans="2:17" ht="69" customHeight="1" x14ac:dyDescent="0.2">
      <c r="B158" s="238"/>
      <c r="C158" s="6" t="s">
        <v>122</v>
      </c>
      <c r="D158" s="65">
        <v>10</v>
      </c>
      <c r="E158" s="65">
        <v>10</v>
      </c>
      <c r="F158" s="241"/>
      <c r="G158" s="74"/>
    </row>
    <row r="159" spans="2:17" x14ac:dyDescent="0.25">
      <c r="C159"/>
    </row>
    <row r="162" spans="2:5" x14ac:dyDescent="0.25">
      <c r="B162" s="60" t="s">
        <v>55</v>
      </c>
    </row>
    <row r="165" spans="2:5" x14ac:dyDescent="0.25">
      <c r="B165" s="72" t="s">
        <v>32</v>
      </c>
      <c r="C165" s="72" t="s">
        <v>56</v>
      </c>
      <c r="D165" s="69" t="s">
        <v>50</v>
      </c>
      <c r="E165" s="69" t="s">
        <v>16</v>
      </c>
    </row>
    <row r="166" spans="2:5" ht="28.5" x14ac:dyDescent="0.25">
      <c r="B166" s="2" t="s">
        <v>57</v>
      </c>
      <c r="C166" s="7">
        <v>40</v>
      </c>
      <c r="D166" s="65">
        <v>40</v>
      </c>
      <c r="E166" s="242">
        <f>+D166+D167</f>
        <v>100</v>
      </c>
    </row>
    <row r="167" spans="2:5" ht="42.75" x14ac:dyDescent="0.25">
      <c r="B167" s="2" t="s">
        <v>58</v>
      </c>
      <c r="C167" s="7">
        <v>60</v>
      </c>
      <c r="D167" s="65">
        <f>+F156</f>
        <v>60</v>
      </c>
      <c r="E167" s="243"/>
    </row>
  </sheetData>
  <mergeCells count="50">
    <mergeCell ref="J148:L148"/>
    <mergeCell ref="P148:Q148"/>
    <mergeCell ref="P149:Q149"/>
    <mergeCell ref="P151:Q151"/>
    <mergeCell ref="J101:L101"/>
    <mergeCell ref="P105:Q105"/>
    <mergeCell ref="P104:Q104"/>
    <mergeCell ref="P102:Q102"/>
    <mergeCell ref="P103:Q103"/>
    <mergeCell ref="P106:Q106"/>
    <mergeCell ref="P107:Q107"/>
    <mergeCell ref="P108:Q108"/>
    <mergeCell ref="P109:Q109"/>
    <mergeCell ref="P110:Q110"/>
    <mergeCell ref="P150:Q150"/>
    <mergeCell ref="O90:P90"/>
    <mergeCell ref="O85:P85"/>
    <mergeCell ref="O86:P86"/>
    <mergeCell ref="O87:P87"/>
    <mergeCell ref="O88:P88"/>
    <mergeCell ref="O89:P89"/>
    <mergeCell ref="B4:P4"/>
    <mergeCell ref="B22:C22"/>
    <mergeCell ref="C6:N6"/>
    <mergeCell ref="C7:N7"/>
    <mergeCell ref="C8:N8"/>
    <mergeCell ref="C9:N9"/>
    <mergeCell ref="C10:E10"/>
    <mergeCell ref="C60:N60"/>
    <mergeCell ref="B14:C21"/>
    <mergeCell ref="D56:E56"/>
    <mergeCell ref="B56:B57"/>
    <mergeCell ref="C56:C57"/>
    <mergeCell ref="M44:N45"/>
    <mergeCell ref="B156:B158"/>
    <mergeCell ref="F156:F158"/>
    <mergeCell ref="E166:E167"/>
    <mergeCell ref="B2:P2"/>
    <mergeCell ref="B120:P120"/>
    <mergeCell ref="B146:N146"/>
    <mergeCell ref="E141:E143"/>
    <mergeCell ref="B113:N113"/>
    <mergeCell ref="D116:E116"/>
    <mergeCell ref="D117:E117"/>
    <mergeCell ref="B123:N123"/>
    <mergeCell ref="P101:Q101"/>
    <mergeCell ref="B96:N96"/>
    <mergeCell ref="E40:E41"/>
    <mergeCell ref="O65:P65"/>
    <mergeCell ref="B62:N62"/>
  </mergeCells>
  <dataValidations count="2">
    <dataValidation type="decimal" allowBlank="1" showInputMessage="1" showErrorMessage="1" sqref="WVH983083 WLL983083 C65579 IV65579 SR65579 ACN65579 AMJ65579 AWF65579 BGB65579 BPX65579 BZT65579 CJP65579 CTL65579 DDH65579 DND65579 DWZ65579 EGV65579 EQR65579 FAN65579 FKJ65579 FUF65579 GEB65579 GNX65579 GXT65579 HHP65579 HRL65579 IBH65579 ILD65579 IUZ65579 JEV65579 JOR65579 JYN65579 KIJ65579 KSF65579 LCB65579 LLX65579 LVT65579 MFP65579 MPL65579 MZH65579 NJD65579 NSZ65579 OCV65579 OMR65579 OWN65579 PGJ65579 PQF65579 QAB65579 QJX65579 QTT65579 RDP65579 RNL65579 RXH65579 SHD65579 SQZ65579 TAV65579 TKR65579 TUN65579 UEJ65579 UOF65579 UYB65579 VHX65579 VRT65579 WBP65579 WLL65579 WVH65579 C131115 IV131115 SR131115 ACN131115 AMJ131115 AWF131115 BGB131115 BPX131115 BZT131115 CJP131115 CTL131115 DDH131115 DND131115 DWZ131115 EGV131115 EQR131115 FAN131115 FKJ131115 FUF131115 GEB131115 GNX131115 GXT131115 HHP131115 HRL131115 IBH131115 ILD131115 IUZ131115 JEV131115 JOR131115 JYN131115 KIJ131115 KSF131115 LCB131115 LLX131115 LVT131115 MFP131115 MPL131115 MZH131115 NJD131115 NSZ131115 OCV131115 OMR131115 OWN131115 PGJ131115 PQF131115 QAB131115 QJX131115 QTT131115 RDP131115 RNL131115 RXH131115 SHD131115 SQZ131115 TAV131115 TKR131115 TUN131115 UEJ131115 UOF131115 UYB131115 VHX131115 VRT131115 WBP131115 WLL131115 WVH131115 C196651 IV196651 SR196651 ACN196651 AMJ196651 AWF196651 BGB196651 BPX196651 BZT196651 CJP196651 CTL196651 DDH196651 DND196651 DWZ196651 EGV196651 EQR196651 FAN196651 FKJ196651 FUF196651 GEB196651 GNX196651 GXT196651 HHP196651 HRL196651 IBH196651 ILD196651 IUZ196651 JEV196651 JOR196651 JYN196651 KIJ196651 KSF196651 LCB196651 LLX196651 LVT196651 MFP196651 MPL196651 MZH196651 NJD196651 NSZ196651 OCV196651 OMR196651 OWN196651 PGJ196651 PQF196651 QAB196651 QJX196651 QTT196651 RDP196651 RNL196651 RXH196651 SHD196651 SQZ196651 TAV196651 TKR196651 TUN196651 UEJ196651 UOF196651 UYB196651 VHX196651 VRT196651 WBP196651 WLL196651 WVH196651 C262187 IV262187 SR262187 ACN262187 AMJ262187 AWF262187 BGB262187 BPX262187 BZT262187 CJP262187 CTL262187 DDH262187 DND262187 DWZ262187 EGV262187 EQR262187 FAN262187 FKJ262187 FUF262187 GEB262187 GNX262187 GXT262187 HHP262187 HRL262187 IBH262187 ILD262187 IUZ262187 JEV262187 JOR262187 JYN262187 KIJ262187 KSF262187 LCB262187 LLX262187 LVT262187 MFP262187 MPL262187 MZH262187 NJD262187 NSZ262187 OCV262187 OMR262187 OWN262187 PGJ262187 PQF262187 QAB262187 QJX262187 QTT262187 RDP262187 RNL262187 RXH262187 SHD262187 SQZ262187 TAV262187 TKR262187 TUN262187 UEJ262187 UOF262187 UYB262187 VHX262187 VRT262187 WBP262187 WLL262187 WVH262187 C327723 IV327723 SR327723 ACN327723 AMJ327723 AWF327723 BGB327723 BPX327723 BZT327723 CJP327723 CTL327723 DDH327723 DND327723 DWZ327723 EGV327723 EQR327723 FAN327723 FKJ327723 FUF327723 GEB327723 GNX327723 GXT327723 HHP327723 HRL327723 IBH327723 ILD327723 IUZ327723 JEV327723 JOR327723 JYN327723 KIJ327723 KSF327723 LCB327723 LLX327723 LVT327723 MFP327723 MPL327723 MZH327723 NJD327723 NSZ327723 OCV327723 OMR327723 OWN327723 PGJ327723 PQF327723 QAB327723 QJX327723 QTT327723 RDP327723 RNL327723 RXH327723 SHD327723 SQZ327723 TAV327723 TKR327723 TUN327723 UEJ327723 UOF327723 UYB327723 VHX327723 VRT327723 WBP327723 WLL327723 WVH327723 C393259 IV393259 SR393259 ACN393259 AMJ393259 AWF393259 BGB393259 BPX393259 BZT393259 CJP393259 CTL393259 DDH393259 DND393259 DWZ393259 EGV393259 EQR393259 FAN393259 FKJ393259 FUF393259 GEB393259 GNX393259 GXT393259 HHP393259 HRL393259 IBH393259 ILD393259 IUZ393259 JEV393259 JOR393259 JYN393259 KIJ393259 KSF393259 LCB393259 LLX393259 LVT393259 MFP393259 MPL393259 MZH393259 NJD393259 NSZ393259 OCV393259 OMR393259 OWN393259 PGJ393259 PQF393259 QAB393259 QJX393259 QTT393259 RDP393259 RNL393259 RXH393259 SHD393259 SQZ393259 TAV393259 TKR393259 TUN393259 UEJ393259 UOF393259 UYB393259 VHX393259 VRT393259 WBP393259 WLL393259 WVH393259 C458795 IV458795 SR458795 ACN458795 AMJ458795 AWF458795 BGB458795 BPX458795 BZT458795 CJP458795 CTL458795 DDH458795 DND458795 DWZ458795 EGV458795 EQR458795 FAN458795 FKJ458795 FUF458795 GEB458795 GNX458795 GXT458795 HHP458795 HRL458795 IBH458795 ILD458795 IUZ458795 JEV458795 JOR458795 JYN458795 KIJ458795 KSF458795 LCB458795 LLX458795 LVT458795 MFP458795 MPL458795 MZH458795 NJD458795 NSZ458795 OCV458795 OMR458795 OWN458795 PGJ458795 PQF458795 QAB458795 QJX458795 QTT458795 RDP458795 RNL458795 RXH458795 SHD458795 SQZ458795 TAV458795 TKR458795 TUN458795 UEJ458795 UOF458795 UYB458795 VHX458795 VRT458795 WBP458795 WLL458795 WVH458795 C524331 IV524331 SR524331 ACN524331 AMJ524331 AWF524331 BGB524331 BPX524331 BZT524331 CJP524331 CTL524331 DDH524331 DND524331 DWZ524331 EGV524331 EQR524331 FAN524331 FKJ524331 FUF524331 GEB524331 GNX524331 GXT524331 HHP524331 HRL524331 IBH524331 ILD524331 IUZ524331 JEV524331 JOR524331 JYN524331 KIJ524331 KSF524331 LCB524331 LLX524331 LVT524331 MFP524331 MPL524331 MZH524331 NJD524331 NSZ524331 OCV524331 OMR524331 OWN524331 PGJ524331 PQF524331 QAB524331 QJX524331 QTT524331 RDP524331 RNL524331 RXH524331 SHD524331 SQZ524331 TAV524331 TKR524331 TUN524331 UEJ524331 UOF524331 UYB524331 VHX524331 VRT524331 WBP524331 WLL524331 WVH524331 C589867 IV589867 SR589867 ACN589867 AMJ589867 AWF589867 BGB589867 BPX589867 BZT589867 CJP589867 CTL589867 DDH589867 DND589867 DWZ589867 EGV589867 EQR589867 FAN589867 FKJ589867 FUF589867 GEB589867 GNX589867 GXT589867 HHP589867 HRL589867 IBH589867 ILD589867 IUZ589867 JEV589867 JOR589867 JYN589867 KIJ589867 KSF589867 LCB589867 LLX589867 LVT589867 MFP589867 MPL589867 MZH589867 NJD589867 NSZ589867 OCV589867 OMR589867 OWN589867 PGJ589867 PQF589867 QAB589867 QJX589867 QTT589867 RDP589867 RNL589867 RXH589867 SHD589867 SQZ589867 TAV589867 TKR589867 TUN589867 UEJ589867 UOF589867 UYB589867 VHX589867 VRT589867 WBP589867 WLL589867 WVH589867 C655403 IV655403 SR655403 ACN655403 AMJ655403 AWF655403 BGB655403 BPX655403 BZT655403 CJP655403 CTL655403 DDH655403 DND655403 DWZ655403 EGV655403 EQR655403 FAN655403 FKJ655403 FUF655403 GEB655403 GNX655403 GXT655403 HHP655403 HRL655403 IBH655403 ILD655403 IUZ655403 JEV655403 JOR655403 JYN655403 KIJ655403 KSF655403 LCB655403 LLX655403 LVT655403 MFP655403 MPL655403 MZH655403 NJD655403 NSZ655403 OCV655403 OMR655403 OWN655403 PGJ655403 PQF655403 QAB655403 QJX655403 QTT655403 RDP655403 RNL655403 RXH655403 SHD655403 SQZ655403 TAV655403 TKR655403 TUN655403 UEJ655403 UOF655403 UYB655403 VHX655403 VRT655403 WBP655403 WLL655403 WVH655403 C720939 IV720939 SR720939 ACN720939 AMJ720939 AWF720939 BGB720939 BPX720939 BZT720939 CJP720939 CTL720939 DDH720939 DND720939 DWZ720939 EGV720939 EQR720939 FAN720939 FKJ720939 FUF720939 GEB720939 GNX720939 GXT720939 HHP720939 HRL720939 IBH720939 ILD720939 IUZ720939 JEV720939 JOR720939 JYN720939 KIJ720939 KSF720939 LCB720939 LLX720939 LVT720939 MFP720939 MPL720939 MZH720939 NJD720939 NSZ720939 OCV720939 OMR720939 OWN720939 PGJ720939 PQF720939 QAB720939 QJX720939 QTT720939 RDP720939 RNL720939 RXH720939 SHD720939 SQZ720939 TAV720939 TKR720939 TUN720939 UEJ720939 UOF720939 UYB720939 VHX720939 VRT720939 WBP720939 WLL720939 WVH720939 C786475 IV786475 SR786475 ACN786475 AMJ786475 AWF786475 BGB786475 BPX786475 BZT786475 CJP786475 CTL786475 DDH786475 DND786475 DWZ786475 EGV786475 EQR786475 FAN786475 FKJ786475 FUF786475 GEB786475 GNX786475 GXT786475 HHP786475 HRL786475 IBH786475 ILD786475 IUZ786475 JEV786475 JOR786475 JYN786475 KIJ786475 KSF786475 LCB786475 LLX786475 LVT786475 MFP786475 MPL786475 MZH786475 NJD786475 NSZ786475 OCV786475 OMR786475 OWN786475 PGJ786475 PQF786475 QAB786475 QJX786475 QTT786475 RDP786475 RNL786475 RXH786475 SHD786475 SQZ786475 TAV786475 TKR786475 TUN786475 UEJ786475 UOF786475 UYB786475 VHX786475 VRT786475 WBP786475 WLL786475 WVH786475 C852011 IV852011 SR852011 ACN852011 AMJ852011 AWF852011 BGB852011 BPX852011 BZT852011 CJP852011 CTL852011 DDH852011 DND852011 DWZ852011 EGV852011 EQR852011 FAN852011 FKJ852011 FUF852011 GEB852011 GNX852011 GXT852011 HHP852011 HRL852011 IBH852011 ILD852011 IUZ852011 JEV852011 JOR852011 JYN852011 KIJ852011 KSF852011 LCB852011 LLX852011 LVT852011 MFP852011 MPL852011 MZH852011 NJD852011 NSZ852011 OCV852011 OMR852011 OWN852011 PGJ852011 PQF852011 QAB852011 QJX852011 QTT852011 RDP852011 RNL852011 RXH852011 SHD852011 SQZ852011 TAV852011 TKR852011 TUN852011 UEJ852011 UOF852011 UYB852011 VHX852011 VRT852011 WBP852011 WLL852011 WVH852011 C917547 IV917547 SR917547 ACN917547 AMJ917547 AWF917547 BGB917547 BPX917547 BZT917547 CJP917547 CTL917547 DDH917547 DND917547 DWZ917547 EGV917547 EQR917547 FAN917547 FKJ917547 FUF917547 GEB917547 GNX917547 GXT917547 HHP917547 HRL917547 IBH917547 ILD917547 IUZ917547 JEV917547 JOR917547 JYN917547 KIJ917547 KSF917547 LCB917547 LLX917547 LVT917547 MFP917547 MPL917547 MZH917547 NJD917547 NSZ917547 OCV917547 OMR917547 OWN917547 PGJ917547 PQF917547 QAB917547 QJX917547 QTT917547 RDP917547 RNL917547 RXH917547 SHD917547 SQZ917547 TAV917547 TKR917547 TUN917547 UEJ917547 UOF917547 UYB917547 VHX917547 VRT917547 WBP917547 WLL917547 WVH917547 C983083 IV983083 SR983083 ACN983083 AMJ983083 AWF983083 BGB983083 BPX983083 BZT983083 CJP983083 CTL983083 DDH983083 DND983083 DWZ983083 EGV983083 EQR983083 FAN983083 FKJ983083 FUF983083 GEB983083 GNX983083 GXT983083 HHP983083 HRL983083 IBH983083 ILD983083 IUZ983083 JEV983083 JOR983083 JYN983083 KIJ983083 KSF983083 LCB983083 LLX983083 LVT983083 MFP983083 MPL983083 MZH983083 NJD983083 NSZ983083 OCV983083 OMR983083 OWN983083 PGJ983083 PQF983083 QAB983083 QJX983083 QTT983083 RDP983083 RNL983083 RXH983083 SHD983083 SQZ983083 TAV983083 TKR983083 TUN983083 UEJ983083 UOF983083 UYB983083 VHX983083 VRT983083 WBP98308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83 A65579 IS65579 SO65579 ACK65579 AMG65579 AWC65579 BFY65579 BPU65579 BZQ65579 CJM65579 CTI65579 DDE65579 DNA65579 DWW65579 EGS65579 EQO65579 FAK65579 FKG65579 FUC65579 GDY65579 GNU65579 GXQ65579 HHM65579 HRI65579 IBE65579 ILA65579 IUW65579 JES65579 JOO65579 JYK65579 KIG65579 KSC65579 LBY65579 LLU65579 LVQ65579 MFM65579 MPI65579 MZE65579 NJA65579 NSW65579 OCS65579 OMO65579 OWK65579 PGG65579 PQC65579 PZY65579 QJU65579 QTQ65579 RDM65579 RNI65579 RXE65579 SHA65579 SQW65579 TAS65579 TKO65579 TUK65579 UEG65579 UOC65579 UXY65579 VHU65579 VRQ65579 WBM65579 WLI65579 WVE65579 A131115 IS131115 SO131115 ACK131115 AMG131115 AWC131115 BFY131115 BPU131115 BZQ131115 CJM131115 CTI131115 DDE131115 DNA131115 DWW131115 EGS131115 EQO131115 FAK131115 FKG131115 FUC131115 GDY131115 GNU131115 GXQ131115 HHM131115 HRI131115 IBE131115 ILA131115 IUW131115 JES131115 JOO131115 JYK131115 KIG131115 KSC131115 LBY131115 LLU131115 LVQ131115 MFM131115 MPI131115 MZE131115 NJA131115 NSW131115 OCS131115 OMO131115 OWK131115 PGG131115 PQC131115 PZY131115 QJU131115 QTQ131115 RDM131115 RNI131115 RXE131115 SHA131115 SQW131115 TAS131115 TKO131115 TUK131115 UEG131115 UOC131115 UXY131115 VHU131115 VRQ131115 WBM131115 WLI131115 WVE131115 A196651 IS196651 SO196651 ACK196651 AMG196651 AWC196651 BFY196651 BPU196651 BZQ196651 CJM196651 CTI196651 DDE196651 DNA196651 DWW196651 EGS196651 EQO196651 FAK196651 FKG196651 FUC196651 GDY196651 GNU196651 GXQ196651 HHM196651 HRI196651 IBE196651 ILA196651 IUW196651 JES196651 JOO196651 JYK196651 KIG196651 KSC196651 LBY196651 LLU196651 LVQ196651 MFM196651 MPI196651 MZE196651 NJA196651 NSW196651 OCS196651 OMO196651 OWK196651 PGG196651 PQC196651 PZY196651 QJU196651 QTQ196651 RDM196651 RNI196651 RXE196651 SHA196651 SQW196651 TAS196651 TKO196651 TUK196651 UEG196651 UOC196651 UXY196651 VHU196651 VRQ196651 WBM196651 WLI196651 WVE196651 A262187 IS262187 SO262187 ACK262187 AMG262187 AWC262187 BFY262187 BPU262187 BZQ262187 CJM262187 CTI262187 DDE262187 DNA262187 DWW262187 EGS262187 EQO262187 FAK262187 FKG262187 FUC262187 GDY262187 GNU262187 GXQ262187 HHM262187 HRI262187 IBE262187 ILA262187 IUW262187 JES262187 JOO262187 JYK262187 KIG262187 KSC262187 LBY262187 LLU262187 LVQ262187 MFM262187 MPI262187 MZE262187 NJA262187 NSW262187 OCS262187 OMO262187 OWK262187 PGG262187 PQC262187 PZY262187 QJU262187 QTQ262187 RDM262187 RNI262187 RXE262187 SHA262187 SQW262187 TAS262187 TKO262187 TUK262187 UEG262187 UOC262187 UXY262187 VHU262187 VRQ262187 WBM262187 WLI262187 WVE262187 A327723 IS327723 SO327723 ACK327723 AMG327723 AWC327723 BFY327723 BPU327723 BZQ327723 CJM327723 CTI327723 DDE327723 DNA327723 DWW327723 EGS327723 EQO327723 FAK327723 FKG327723 FUC327723 GDY327723 GNU327723 GXQ327723 HHM327723 HRI327723 IBE327723 ILA327723 IUW327723 JES327723 JOO327723 JYK327723 KIG327723 KSC327723 LBY327723 LLU327723 LVQ327723 MFM327723 MPI327723 MZE327723 NJA327723 NSW327723 OCS327723 OMO327723 OWK327723 PGG327723 PQC327723 PZY327723 QJU327723 QTQ327723 RDM327723 RNI327723 RXE327723 SHA327723 SQW327723 TAS327723 TKO327723 TUK327723 UEG327723 UOC327723 UXY327723 VHU327723 VRQ327723 WBM327723 WLI327723 WVE327723 A393259 IS393259 SO393259 ACK393259 AMG393259 AWC393259 BFY393259 BPU393259 BZQ393259 CJM393259 CTI393259 DDE393259 DNA393259 DWW393259 EGS393259 EQO393259 FAK393259 FKG393259 FUC393259 GDY393259 GNU393259 GXQ393259 HHM393259 HRI393259 IBE393259 ILA393259 IUW393259 JES393259 JOO393259 JYK393259 KIG393259 KSC393259 LBY393259 LLU393259 LVQ393259 MFM393259 MPI393259 MZE393259 NJA393259 NSW393259 OCS393259 OMO393259 OWK393259 PGG393259 PQC393259 PZY393259 QJU393259 QTQ393259 RDM393259 RNI393259 RXE393259 SHA393259 SQW393259 TAS393259 TKO393259 TUK393259 UEG393259 UOC393259 UXY393259 VHU393259 VRQ393259 WBM393259 WLI393259 WVE393259 A458795 IS458795 SO458795 ACK458795 AMG458795 AWC458795 BFY458795 BPU458795 BZQ458795 CJM458795 CTI458795 DDE458795 DNA458795 DWW458795 EGS458795 EQO458795 FAK458795 FKG458795 FUC458795 GDY458795 GNU458795 GXQ458795 HHM458795 HRI458795 IBE458795 ILA458795 IUW458795 JES458795 JOO458795 JYK458795 KIG458795 KSC458795 LBY458795 LLU458795 LVQ458795 MFM458795 MPI458795 MZE458795 NJA458795 NSW458795 OCS458795 OMO458795 OWK458795 PGG458795 PQC458795 PZY458795 QJU458795 QTQ458795 RDM458795 RNI458795 RXE458795 SHA458795 SQW458795 TAS458795 TKO458795 TUK458795 UEG458795 UOC458795 UXY458795 VHU458795 VRQ458795 WBM458795 WLI458795 WVE458795 A524331 IS524331 SO524331 ACK524331 AMG524331 AWC524331 BFY524331 BPU524331 BZQ524331 CJM524331 CTI524331 DDE524331 DNA524331 DWW524331 EGS524331 EQO524331 FAK524331 FKG524331 FUC524331 GDY524331 GNU524331 GXQ524331 HHM524331 HRI524331 IBE524331 ILA524331 IUW524331 JES524331 JOO524331 JYK524331 KIG524331 KSC524331 LBY524331 LLU524331 LVQ524331 MFM524331 MPI524331 MZE524331 NJA524331 NSW524331 OCS524331 OMO524331 OWK524331 PGG524331 PQC524331 PZY524331 QJU524331 QTQ524331 RDM524331 RNI524331 RXE524331 SHA524331 SQW524331 TAS524331 TKO524331 TUK524331 UEG524331 UOC524331 UXY524331 VHU524331 VRQ524331 WBM524331 WLI524331 WVE524331 A589867 IS589867 SO589867 ACK589867 AMG589867 AWC589867 BFY589867 BPU589867 BZQ589867 CJM589867 CTI589867 DDE589867 DNA589867 DWW589867 EGS589867 EQO589867 FAK589867 FKG589867 FUC589867 GDY589867 GNU589867 GXQ589867 HHM589867 HRI589867 IBE589867 ILA589867 IUW589867 JES589867 JOO589867 JYK589867 KIG589867 KSC589867 LBY589867 LLU589867 LVQ589867 MFM589867 MPI589867 MZE589867 NJA589867 NSW589867 OCS589867 OMO589867 OWK589867 PGG589867 PQC589867 PZY589867 QJU589867 QTQ589867 RDM589867 RNI589867 RXE589867 SHA589867 SQW589867 TAS589867 TKO589867 TUK589867 UEG589867 UOC589867 UXY589867 VHU589867 VRQ589867 WBM589867 WLI589867 WVE589867 A655403 IS655403 SO655403 ACK655403 AMG655403 AWC655403 BFY655403 BPU655403 BZQ655403 CJM655403 CTI655403 DDE655403 DNA655403 DWW655403 EGS655403 EQO655403 FAK655403 FKG655403 FUC655403 GDY655403 GNU655403 GXQ655403 HHM655403 HRI655403 IBE655403 ILA655403 IUW655403 JES655403 JOO655403 JYK655403 KIG655403 KSC655403 LBY655403 LLU655403 LVQ655403 MFM655403 MPI655403 MZE655403 NJA655403 NSW655403 OCS655403 OMO655403 OWK655403 PGG655403 PQC655403 PZY655403 QJU655403 QTQ655403 RDM655403 RNI655403 RXE655403 SHA655403 SQW655403 TAS655403 TKO655403 TUK655403 UEG655403 UOC655403 UXY655403 VHU655403 VRQ655403 WBM655403 WLI655403 WVE655403 A720939 IS720939 SO720939 ACK720939 AMG720939 AWC720939 BFY720939 BPU720939 BZQ720939 CJM720939 CTI720939 DDE720939 DNA720939 DWW720939 EGS720939 EQO720939 FAK720939 FKG720939 FUC720939 GDY720939 GNU720939 GXQ720939 HHM720939 HRI720939 IBE720939 ILA720939 IUW720939 JES720939 JOO720939 JYK720939 KIG720939 KSC720939 LBY720939 LLU720939 LVQ720939 MFM720939 MPI720939 MZE720939 NJA720939 NSW720939 OCS720939 OMO720939 OWK720939 PGG720939 PQC720939 PZY720939 QJU720939 QTQ720939 RDM720939 RNI720939 RXE720939 SHA720939 SQW720939 TAS720939 TKO720939 TUK720939 UEG720939 UOC720939 UXY720939 VHU720939 VRQ720939 WBM720939 WLI720939 WVE720939 A786475 IS786475 SO786475 ACK786475 AMG786475 AWC786475 BFY786475 BPU786475 BZQ786475 CJM786475 CTI786475 DDE786475 DNA786475 DWW786475 EGS786475 EQO786475 FAK786475 FKG786475 FUC786475 GDY786475 GNU786475 GXQ786475 HHM786475 HRI786475 IBE786475 ILA786475 IUW786475 JES786475 JOO786475 JYK786475 KIG786475 KSC786475 LBY786475 LLU786475 LVQ786475 MFM786475 MPI786475 MZE786475 NJA786475 NSW786475 OCS786475 OMO786475 OWK786475 PGG786475 PQC786475 PZY786475 QJU786475 QTQ786475 RDM786475 RNI786475 RXE786475 SHA786475 SQW786475 TAS786475 TKO786475 TUK786475 UEG786475 UOC786475 UXY786475 VHU786475 VRQ786475 WBM786475 WLI786475 WVE786475 A852011 IS852011 SO852011 ACK852011 AMG852011 AWC852011 BFY852011 BPU852011 BZQ852011 CJM852011 CTI852011 DDE852011 DNA852011 DWW852011 EGS852011 EQO852011 FAK852011 FKG852011 FUC852011 GDY852011 GNU852011 GXQ852011 HHM852011 HRI852011 IBE852011 ILA852011 IUW852011 JES852011 JOO852011 JYK852011 KIG852011 KSC852011 LBY852011 LLU852011 LVQ852011 MFM852011 MPI852011 MZE852011 NJA852011 NSW852011 OCS852011 OMO852011 OWK852011 PGG852011 PQC852011 PZY852011 QJU852011 QTQ852011 RDM852011 RNI852011 RXE852011 SHA852011 SQW852011 TAS852011 TKO852011 TUK852011 UEG852011 UOC852011 UXY852011 VHU852011 VRQ852011 WBM852011 WLI852011 WVE852011 A917547 IS917547 SO917547 ACK917547 AMG917547 AWC917547 BFY917547 BPU917547 BZQ917547 CJM917547 CTI917547 DDE917547 DNA917547 DWW917547 EGS917547 EQO917547 FAK917547 FKG917547 FUC917547 GDY917547 GNU917547 GXQ917547 HHM917547 HRI917547 IBE917547 ILA917547 IUW917547 JES917547 JOO917547 JYK917547 KIG917547 KSC917547 LBY917547 LLU917547 LVQ917547 MFM917547 MPI917547 MZE917547 NJA917547 NSW917547 OCS917547 OMO917547 OWK917547 PGG917547 PQC917547 PZY917547 QJU917547 QTQ917547 RDM917547 RNI917547 RXE917547 SHA917547 SQW917547 TAS917547 TKO917547 TUK917547 UEG917547 UOC917547 UXY917547 VHU917547 VRQ917547 WBM917547 WLI917547 WVE917547 A983083 IS983083 SO983083 ACK983083 AMG983083 AWC983083 BFY983083 BPU983083 BZQ983083 CJM983083 CTI983083 DDE983083 DNA983083 DWW983083 EGS983083 EQO983083 FAK983083 FKG983083 FUC983083 GDY983083 GNU983083 GXQ983083 HHM983083 HRI983083 IBE983083 ILA983083 IUW983083 JES983083 JOO983083 JYK983083 KIG983083 KSC983083 LBY983083 LLU983083 LVQ983083 MFM983083 MPI983083 MZE983083 NJA983083 NSW983083 OCS983083 OMO983083 OWK983083 PGG983083 PQC983083 PZY983083 QJU983083 QTQ983083 RDM983083 RNI983083 RXE983083 SHA983083 SQW983083 TAS983083 TKO983083 TUK983083 UEG983083 UOC983083 UXY983083 VHU983083 VRQ983083 WBM983083 WLI98308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topLeftCell="A10" workbookViewId="0">
      <selection activeCell="C5" sqref="C5:D5"/>
    </sheetView>
  </sheetViews>
  <sheetFormatPr baseColWidth="10" defaultColWidth="11.42578125" defaultRowHeight="15.75" x14ac:dyDescent="0.25"/>
  <cols>
    <col min="1" max="1" width="24.85546875" style="127" customWidth="1"/>
    <col min="2" max="2" width="55.5703125" style="127" customWidth="1"/>
    <col min="3" max="3" width="41.28515625" style="127" customWidth="1"/>
    <col min="4" max="4" width="29.42578125" style="127" customWidth="1"/>
    <col min="5" max="5" width="29.140625" style="127" customWidth="1"/>
    <col min="6" max="16384" width="11.42578125" style="83"/>
  </cols>
  <sheetData>
    <row r="1" spans="1:5" ht="15.75" customHeight="1" x14ac:dyDescent="0.25">
      <c r="A1" s="291" t="s">
        <v>86</v>
      </c>
      <c r="B1" s="292"/>
      <c r="C1" s="292"/>
      <c r="D1" s="292"/>
      <c r="E1" s="104"/>
    </row>
    <row r="2" spans="1:5" x14ac:dyDescent="0.25">
      <c r="A2" s="105"/>
      <c r="B2" s="293" t="s">
        <v>75</v>
      </c>
      <c r="C2" s="293"/>
      <c r="D2" s="293"/>
      <c r="E2" s="106"/>
    </row>
    <row r="3" spans="1:5" x14ac:dyDescent="0.25">
      <c r="A3" s="107"/>
      <c r="B3" s="293" t="s">
        <v>142</v>
      </c>
      <c r="C3" s="293"/>
      <c r="D3" s="293"/>
      <c r="E3" s="108"/>
    </row>
    <row r="4" spans="1:5" thickBot="1" x14ac:dyDescent="0.3">
      <c r="A4" s="109"/>
      <c r="B4" s="110"/>
      <c r="C4" s="110"/>
      <c r="D4" s="110"/>
      <c r="E4" s="111"/>
    </row>
    <row r="5" spans="1:5" ht="39" customHeight="1" thickBot="1" x14ac:dyDescent="0.3">
      <c r="A5" s="109"/>
      <c r="B5" s="112" t="s">
        <v>310</v>
      </c>
      <c r="C5" s="294" t="s">
        <v>152</v>
      </c>
      <c r="D5" s="295"/>
      <c r="E5" s="111"/>
    </row>
    <row r="6" spans="1:5" ht="16.5" thickBot="1" x14ac:dyDescent="0.3">
      <c r="A6" s="109"/>
      <c r="B6" s="131" t="s">
        <v>311</v>
      </c>
      <c r="C6" s="296" t="s">
        <v>312</v>
      </c>
      <c r="D6" s="297"/>
      <c r="E6" s="111"/>
    </row>
    <row r="7" spans="1:5" ht="16.5" customHeight="1" thickBot="1" x14ac:dyDescent="0.3">
      <c r="A7" s="109"/>
      <c r="B7" s="131" t="s">
        <v>143</v>
      </c>
      <c r="C7" s="300" t="s">
        <v>144</v>
      </c>
      <c r="D7" s="301"/>
      <c r="E7" s="111"/>
    </row>
    <row r="8" spans="1:5" ht="16.5" thickBot="1" x14ac:dyDescent="0.3">
      <c r="A8" s="109"/>
      <c r="B8" s="132">
        <v>18</v>
      </c>
      <c r="C8" s="298">
        <v>2044427099</v>
      </c>
      <c r="D8" s="299"/>
      <c r="E8" s="111"/>
    </row>
    <row r="9" spans="1:5" ht="16.5" thickBot="1" x14ac:dyDescent="0.3">
      <c r="A9" s="109"/>
      <c r="B9" s="132">
        <v>23</v>
      </c>
      <c r="C9" s="298">
        <v>1701351410</v>
      </c>
      <c r="D9" s="299"/>
      <c r="E9" s="111"/>
    </row>
    <row r="10" spans="1:5" ht="16.5" thickBot="1" x14ac:dyDescent="0.3">
      <c r="A10" s="109"/>
      <c r="B10" s="132" t="s">
        <v>145</v>
      </c>
      <c r="C10" s="298"/>
      <c r="D10" s="299"/>
      <c r="E10" s="111"/>
    </row>
    <row r="11" spans="1:5" ht="16.5" thickBot="1" x14ac:dyDescent="0.3">
      <c r="A11" s="109"/>
      <c r="B11" s="132" t="s">
        <v>145</v>
      </c>
      <c r="C11" s="298"/>
      <c r="D11" s="299"/>
      <c r="E11" s="111"/>
    </row>
    <row r="12" spans="1:5" ht="32.25" thickBot="1" x14ac:dyDescent="0.3">
      <c r="A12" s="109"/>
      <c r="B12" s="133" t="s">
        <v>146</v>
      </c>
      <c r="C12" s="298">
        <f>SUM(C8:D11)</f>
        <v>3745778509</v>
      </c>
      <c r="D12" s="299"/>
      <c r="E12" s="111"/>
    </row>
    <row r="13" spans="1:5" ht="48" thickBot="1" x14ac:dyDescent="0.3">
      <c r="A13" s="109"/>
      <c r="B13" s="133" t="s">
        <v>147</v>
      </c>
      <c r="C13" s="298">
        <f>+C12/616000</f>
        <v>6080.8092678571429</v>
      </c>
      <c r="D13" s="299"/>
      <c r="E13" s="111"/>
    </row>
    <row r="14" spans="1:5" x14ac:dyDescent="0.25">
      <c r="A14" s="109"/>
      <c r="B14" s="110"/>
      <c r="C14" s="113"/>
      <c r="D14" s="114"/>
      <c r="E14" s="111"/>
    </row>
    <row r="15" spans="1:5" ht="16.5" thickBot="1" x14ac:dyDescent="0.3">
      <c r="A15" s="109"/>
      <c r="B15" s="110" t="s">
        <v>148</v>
      </c>
      <c r="C15" s="113"/>
      <c r="D15" s="114"/>
      <c r="E15" s="111"/>
    </row>
    <row r="16" spans="1:5" ht="15" x14ac:dyDescent="0.25">
      <c r="A16" s="109"/>
      <c r="B16" s="115" t="s">
        <v>76</v>
      </c>
      <c r="C16" s="116"/>
      <c r="D16" s="199">
        <v>527806477</v>
      </c>
      <c r="E16" s="111"/>
    </row>
    <row r="17" spans="1:5" ht="15" x14ac:dyDescent="0.25">
      <c r="A17" s="109"/>
      <c r="B17" s="109" t="s">
        <v>77</v>
      </c>
      <c r="C17" s="117"/>
      <c r="D17" s="200">
        <v>568256477</v>
      </c>
      <c r="E17" s="111"/>
    </row>
    <row r="18" spans="1:5" ht="15" x14ac:dyDescent="0.25">
      <c r="A18" s="109"/>
      <c r="B18" s="109" t="s">
        <v>78</v>
      </c>
      <c r="C18" s="117"/>
      <c r="D18" s="200">
        <v>357879880</v>
      </c>
      <c r="E18" s="111"/>
    </row>
    <row r="19" spans="1:5" thickBot="1" x14ac:dyDescent="0.3">
      <c r="A19" s="109"/>
      <c r="B19" s="118" t="s">
        <v>79</v>
      </c>
      <c r="C19" s="119"/>
      <c r="D19" s="201">
        <v>357879880</v>
      </c>
      <c r="E19" s="111"/>
    </row>
    <row r="20" spans="1:5" ht="16.5" thickBot="1" x14ac:dyDescent="0.3">
      <c r="A20" s="109"/>
      <c r="B20" s="283" t="s">
        <v>80</v>
      </c>
      <c r="C20" s="284"/>
      <c r="D20" s="285"/>
      <c r="E20" s="111"/>
    </row>
    <row r="21" spans="1:5" ht="16.5" thickBot="1" x14ac:dyDescent="0.3">
      <c r="A21" s="109"/>
      <c r="B21" s="283" t="s">
        <v>81</v>
      </c>
      <c r="C21" s="284"/>
      <c r="D21" s="285"/>
      <c r="E21" s="111"/>
    </row>
    <row r="22" spans="1:5" x14ac:dyDescent="0.25">
      <c r="A22" s="109"/>
      <c r="B22" s="121" t="s">
        <v>149</v>
      </c>
      <c r="C22" s="202">
        <f>+D16/D18</f>
        <v>1.4748146137748788</v>
      </c>
      <c r="D22" s="114" t="s">
        <v>313</v>
      </c>
      <c r="E22" s="111"/>
    </row>
    <row r="23" spans="1:5" ht="16.5" thickBot="1" x14ac:dyDescent="0.3">
      <c r="A23" s="109"/>
      <c r="B23" s="185" t="s">
        <v>82</v>
      </c>
      <c r="C23" s="203">
        <f>+D19/D17</f>
        <v>0.62978583524354614</v>
      </c>
      <c r="D23" s="122" t="s">
        <v>67</v>
      </c>
      <c r="E23" s="111"/>
    </row>
    <row r="24" spans="1:5" ht="16.5" thickBot="1" x14ac:dyDescent="0.3">
      <c r="A24" s="109"/>
      <c r="B24" s="123"/>
      <c r="C24" s="124"/>
      <c r="D24" s="110"/>
      <c r="E24" s="125"/>
    </row>
    <row r="25" spans="1:5" ht="15.75" customHeight="1" x14ac:dyDescent="0.25">
      <c r="A25" s="286"/>
      <c r="B25" s="287" t="s">
        <v>83</v>
      </c>
      <c r="C25" s="289" t="s">
        <v>314</v>
      </c>
      <c r="D25" s="290"/>
      <c r="E25" s="280"/>
    </row>
    <row r="26" spans="1:5" ht="16.5" thickBot="1" x14ac:dyDescent="0.3">
      <c r="A26" s="286"/>
      <c r="B26" s="288"/>
      <c r="C26" s="281" t="s">
        <v>84</v>
      </c>
      <c r="D26" s="282"/>
      <c r="E26" s="280"/>
    </row>
    <row r="27" spans="1:5" thickBot="1" x14ac:dyDescent="0.3">
      <c r="A27" s="118"/>
      <c r="B27" s="126"/>
      <c r="C27" s="126"/>
      <c r="D27" s="126"/>
      <c r="E27" s="120"/>
    </row>
    <row r="28" spans="1:5" x14ac:dyDescent="0.25">
      <c r="B28" s="204" t="s">
        <v>315</v>
      </c>
    </row>
    <row r="30" spans="1:5" x14ac:dyDescent="0.25">
      <c r="A30" s="127" t="s">
        <v>316</v>
      </c>
    </row>
  </sheetData>
  <mergeCells count="19">
    <mergeCell ref="C13:D13"/>
    <mergeCell ref="B20:D20"/>
    <mergeCell ref="C8:D8"/>
    <mergeCell ref="C7:D7"/>
    <mergeCell ref="C9:D9"/>
    <mergeCell ref="C10:D10"/>
    <mergeCell ref="C11:D11"/>
    <mergeCell ref="C12:D12"/>
    <mergeCell ref="A1:D1"/>
    <mergeCell ref="B2:D2"/>
    <mergeCell ref="B3:D3"/>
    <mergeCell ref="C5:D5"/>
    <mergeCell ref="C6:D6"/>
    <mergeCell ref="E25:E26"/>
    <mergeCell ref="C26:D26"/>
    <mergeCell ref="B21:D21"/>
    <mergeCell ref="A25:A26"/>
    <mergeCell ref="B25:B26"/>
    <mergeCell ref="C25:D25"/>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TG18</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2014-12-17T02:17:20Z</dcterms:modified>
</cp:coreProperties>
</file>