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0" yWindow="135" windowWidth="15480" windowHeight="6660" tabRatio="598" activeTab="2"/>
  </bookViews>
  <sheets>
    <sheet name=" TECNICA 41" sheetId="8" r:id="rId1"/>
    <sheet name="FINANCIERA" sheetId="9" r:id="rId2"/>
    <sheet name="JURIDICA" sheetId="10" r:id="rId3"/>
  </sheets>
  <calcPr calcId="145621"/>
</workbook>
</file>

<file path=xl/calcChain.xml><?xml version="1.0" encoding="utf-8"?>
<calcChain xmlns="http://schemas.openxmlformats.org/spreadsheetml/2006/main">
  <c r="C23" i="9" l="1"/>
  <c r="C22" i="9"/>
  <c r="C12" i="9"/>
  <c r="C13" i="9" s="1"/>
  <c r="D145" i="8" l="1"/>
  <c r="C24" i="8" l="1"/>
  <c r="E22" i="8"/>
  <c r="D22" i="8"/>
  <c r="M113" i="8" l="1"/>
  <c r="L113" i="8"/>
  <c r="K113" i="8"/>
  <c r="A110" i="8"/>
  <c r="A111" i="8" s="1"/>
  <c r="A112" i="8" s="1"/>
  <c r="N113" i="8"/>
  <c r="N53" i="8"/>
  <c r="E40" i="8"/>
  <c r="E24" i="8" l="1"/>
  <c r="E119" i="8" l="1"/>
  <c r="D144" i="8" s="1"/>
  <c r="F134" i="8"/>
  <c r="E144" i="8" l="1"/>
  <c r="C115" i="8" l="1"/>
  <c r="M53" i="8"/>
  <c r="C58" i="8" s="1"/>
  <c r="L53" i="8"/>
  <c r="K53" i="8"/>
  <c r="C57" i="8" s="1"/>
  <c r="A50" i="8"/>
  <c r="A51" i="8" s="1"/>
  <c r="A52" i="8" s="1"/>
</calcChain>
</file>

<file path=xl/sharedStrings.xml><?xml version="1.0" encoding="utf-8"?>
<sst xmlns="http://schemas.openxmlformats.org/spreadsheetml/2006/main" count="474" uniqueCount="286">
  <si>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</si>
  <si>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</si>
  <si>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</si>
  <si>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</si>
  <si>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</si>
  <si>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</si>
  <si>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</si>
  <si>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</si>
  <si>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</si>
  <si>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</si>
  <si>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</si>
  <si>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</si>
  <si>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</si>
  <si>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</si>
  <si>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</si>
  <si>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</si>
  <si>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</si>
  <si>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</si>
  <si>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</si>
  <si>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</si>
  <si>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</si>
  <si>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</si>
  <si>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</si>
  <si>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</si>
  <si>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</si>
  <si>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</si>
  <si>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</si>
  <si>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</si>
  <si>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</si>
  <si>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</si>
  <si>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</si>
  <si>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</si>
  <si>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</si>
  <si>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</si>
  <si>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</si>
  <si>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</si>
  <si>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</si>
  <si>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</si>
  <si>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</si>
  <si>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</si>
  <si>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t>COORDINADOR</t>
  </si>
  <si>
    <t>PROFESIONAL DE APOYO PSICOSOCIAL</t>
  </si>
  <si>
    <t>Numero
 del contrato</t>
  </si>
  <si>
    <t>Propuesta Técnica - Habilitante</t>
  </si>
  <si>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</si>
  <si>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</si>
  <si>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</si>
  <si>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</si>
  <si>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</si>
  <si>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</si>
  <si>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</si>
  <si>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</si>
  <si>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</si>
  <si>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</si>
  <si>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</si>
  <si>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</si>
  <si>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</si>
  <si>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</si>
  <si>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</si>
  <si>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</si>
  <si>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</si>
  <si>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</si>
  <si>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</si>
  <si>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</si>
  <si>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</si>
  <si>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</si>
  <si>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</si>
  <si>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</si>
  <si>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</si>
  <si>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</si>
  <si>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</si>
  <si>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</si>
  <si>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</si>
  <si>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</si>
  <si>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</si>
  <si>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</si>
  <si>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</si>
  <si>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</si>
  <si>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</si>
  <si>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</si>
  <si>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</si>
  <si>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</si>
  <si>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</si>
  <si>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</si>
  <si>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</si>
  <si>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</si>
  <si>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</si>
  <si>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</si>
  <si>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</si>
  <si>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</si>
  <si>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</si>
  <si>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</si>
  <si>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</si>
  <si>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</si>
  <si>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</si>
  <si>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</si>
  <si>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</si>
  <si>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</si>
  <si>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</si>
  <si>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</si>
  <si>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</si>
  <si>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</si>
  <si>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</si>
  <si>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</si>
  <si>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</si>
  <si>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Experiencia Habilitante</t>
  </si>
  <si>
    <t>Equipo Talento Humano Adicional</t>
  </si>
  <si>
    <t>ASOCIACION DE PROFESIONALES LUCHANDO POR LA GUAJIRA - ASPROLOGUA</t>
  </si>
  <si>
    <t>X</t>
  </si>
  <si>
    <t>INSTITUTO COLOMBIANO DE BIENESTAR FAMILIAR</t>
  </si>
  <si>
    <t>097-2009</t>
  </si>
  <si>
    <t>050-2010</t>
  </si>
  <si>
    <t>084-2011</t>
  </si>
  <si>
    <t>073-2012</t>
  </si>
  <si>
    <t>MODALIDAD FAMILIAR</t>
  </si>
  <si>
    <t>NO APORTA CERTIFICACION PARA SABER EL VALOR DEL CONTRATO</t>
  </si>
  <si>
    <t>MANAURE, SHIRURIA, LA PAZ, LA GLORIA, SABANA</t>
  </si>
  <si>
    <t>NA</t>
  </si>
  <si>
    <t>FADUA EDITH SANDOVAL IGURAN</t>
  </si>
  <si>
    <t xml:space="preserve">TRABAJADOR SOCIAL </t>
  </si>
  <si>
    <t>UNIVERSIDAD DE LA GUAJIRA</t>
  </si>
  <si>
    <t>123054021-1</t>
  </si>
  <si>
    <t>MARYORI PANCIERA DI ZOOPOLA MARTINEZ</t>
  </si>
  <si>
    <t>CORPORACION EDUCATIVA MAYOR DEL DESARROLLO SIMON BOLIVAR</t>
  </si>
  <si>
    <t>NO REGISTRA</t>
  </si>
  <si>
    <t>GOBERNACION DEL MAGDALENA, INSTITUO COLOMBIANO DE BIENESTAR FAMILIAR, HOSPITAL NUESTRA SEÑORA DE LOS REMDIOS, ORGANIZACIÓN INDIGENA APATIRRAWA, CENTRO DE REEDUCACION DEPARTAMENTAL</t>
  </si>
  <si>
    <t>01/04/2011-31/12/2011, 01/03/2009-01/06/2009, 01/0372003-01/11/2003</t>
  </si>
  <si>
    <t>3/800</t>
  </si>
  <si>
    <t>FUNDACION PARA EL DESARROLLO SOCIAL Y COMUNTARIO FUNJAWA, UNIVERSIDAD DE LA GUAJIRA, SECRETARIADO DE PASTORAL SOCIAL, COPRORACION ES CUELA GALAN, CORPORACION EDUCATIVA CEDAVIDA, CORPORACION DOMINICANA OPCION DE VIDA, FUNDACION VIVE COLOMBIA, UNIVERSIDAD BOLIVAR</t>
  </si>
  <si>
    <t>ESMERALDA FRANCISCA MEDINA PALLARES</t>
  </si>
  <si>
    <t>FUNDACION WALEKER, CORPOGUAJIRA, FUNDACION LENIS RECREACIONES, SOLIOR LTDA, CRISTAL DE LA GUAJIRA</t>
  </si>
  <si>
    <t>6/800</t>
  </si>
  <si>
    <t>MAIRILETH MILENA MARTINEZ MEJIA</t>
  </si>
  <si>
    <t>PSICOLOGA</t>
  </si>
  <si>
    <t>UNIVERSIDAD COOPERATIVA DE COLOMBIA</t>
  </si>
  <si>
    <t>DIRECTORA EJECUTIVA, DOCENTE, TRABAJOS SOCIALES</t>
  </si>
  <si>
    <t>TRABAJADORA SOCIAL PROGRAMA DE SEGURIDAD ALIMENTARIA</t>
  </si>
  <si>
    <t>RESA ANTONIA BERNIER EPINAYU</t>
  </si>
  <si>
    <t>CENTRO DE ATENCION TEMPRANA EDUARDO LONDOÑO VILLEGAS Y CAMINO VERDE, FUNDACION CERREJON, PROGRAMA MUNDIAL DE ALIMENTOS</t>
  </si>
  <si>
    <t>02/06/2012-30/11/2012, 01/03/12, 31/05/12</t>
  </si>
  <si>
    <t>VALORACION SOCIAL A NIÑOS Y NIÑAS, DESARROLLAR TALLERES FORMATIVOS, ACCIONES DE PROMOCION Y PREVENCION</t>
  </si>
  <si>
    <t>MARIA GLORIA CORTES CHITIVA</t>
  </si>
  <si>
    <t>144424121-1</t>
  </si>
  <si>
    <t xml:space="preserve">INVERSIONES YCONTRUCCIONES LA MACUIRA, ICBF REGIONAL GUAJIRA, </t>
  </si>
  <si>
    <t>TRABAJO SOCIAL PRACTICA INSTITUCIONAL, SECRETARIA Y ASISTENTE JUDICIAL, ASISTENTE DEPARTAMENTO DE CREDITOS</t>
  </si>
  <si>
    <t>FAMILIAR</t>
  </si>
  <si>
    <t>LUZ MERY BERNIER EPINAYU</t>
  </si>
  <si>
    <t>192584021-1</t>
  </si>
  <si>
    <t>INSTITUO GEOGRAFICO AGUSTIN CODAZZI, INSTITUCION ETNOEDUCATIVA INTERNADO INDIGENA KAMUSUCHIWOU, UNIVERSIDAD DE LA GUAJIRA</t>
  </si>
  <si>
    <t>TRABAJOS SOCIALES, PROFESIONAL DE APOYO EN LOS COMPONENTE SOCIALES</t>
  </si>
  <si>
    <t>JENNIFER ESTEFANNY FERNANDEZ COBO</t>
  </si>
  <si>
    <t>EDELVIS MARIA CABALLERO ZAMBRANO</t>
  </si>
  <si>
    <t>INSTITUTO DOCENTE TUTIFRUTI, ALCALDIA MAYOR DE RIOHACHA, FUNDACION DE PROCESOS SOCIALES PARA EL DESARROLLO</t>
  </si>
  <si>
    <t>COORDINADORA, JEFE ENLACE DE LA COMUNIDAD, PROMOTORA DE SALUD</t>
  </si>
  <si>
    <t>1/800</t>
  </si>
  <si>
    <t>DIANA MARIA GOMEZ LOPEZ</t>
  </si>
  <si>
    <t>TRABAJADOR SOCIAL</t>
  </si>
  <si>
    <t>204434221-1</t>
  </si>
  <si>
    <t>HOVALNIZ FRANCISCA MOLINA SUAREZ</t>
  </si>
  <si>
    <t>ENFERMERA</t>
  </si>
  <si>
    <t>UNIVERSIDAD POPULAR DEL CESAR</t>
  </si>
  <si>
    <t>SYSTEM CENTER, CIDEU SANTA MARTA, SENA, CORPORACION EDUCATIVA HUMANAR, ESCUELA DE TECNICOS EN SALUD TECNISALUD</t>
  </si>
  <si>
    <t>01/10/2010-30/09/2014, 01/01/2008</t>
  </si>
  <si>
    <t>ENFERMERA GRUPO BIENESTAR APRENDIZ, DOCETE CATEDRATICO, DOCENTE Y SUPERVOSRA DE PRACTICAS</t>
  </si>
  <si>
    <t>LADYS OROZCO SERPA</t>
  </si>
  <si>
    <t>UNIVERSIDAD SIMON BOLIVAR</t>
  </si>
  <si>
    <t>RENACER</t>
  </si>
  <si>
    <t>01/01/2010-01/01/2013</t>
  </si>
  <si>
    <t>ENERMERA JEFE</t>
  </si>
  <si>
    <r>
      <rPr>
        <b/>
        <sz val="10"/>
        <color theme="1"/>
        <rFont val="Arial"/>
        <family val="2"/>
      </rPr>
      <t>CUMPLE PERFIL</t>
    </r>
    <r>
      <rPr>
        <b/>
        <sz val="11"/>
        <color theme="1"/>
        <rFont val="Arial"/>
        <family val="2"/>
      </rPr>
      <t xml:space="preserve">
SI /NO</t>
    </r>
  </si>
  <si>
    <r>
      <rPr>
        <b/>
        <sz val="9"/>
        <color theme="1"/>
        <rFont val="Arial"/>
        <family val="2"/>
      </rPr>
      <t>CUMPLE PROPORCION</t>
    </r>
    <r>
      <rPr>
        <b/>
        <sz val="11"/>
        <color theme="1"/>
        <rFont val="Arial"/>
        <family val="2"/>
      </rPr>
      <t xml:space="preserve">
SI /NO</t>
    </r>
  </si>
  <si>
    <r>
      <rPr>
        <b/>
        <sz val="10"/>
        <color theme="1"/>
        <rFont val="Arial"/>
        <family val="2"/>
      </rPr>
      <t xml:space="preserve">CUMPLE </t>
    </r>
    <r>
      <rPr>
        <b/>
        <sz val="11"/>
        <color theme="1"/>
        <rFont val="Arial"/>
        <family val="2"/>
      </rPr>
      <t xml:space="preserve">
SI /NO</t>
    </r>
  </si>
  <si>
    <r>
      <t>1.</t>
    </r>
    <r>
      <rPr>
        <sz val="7"/>
        <color theme="1"/>
        <rFont val="Arial"/>
        <family val="2"/>
      </rPr>
      <t xml:space="preserve">   </t>
    </r>
    <r>
      <rPr>
        <sz val="11"/>
        <color theme="1"/>
        <rFont val="Arial"/>
        <family val="2"/>
      </rPr>
      <t>Experiencia adicional a la mínima requerida en la ejecución de programas de atención a primera infancia y o familia</t>
    </r>
  </si>
  <si>
    <r>
      <t>2.</t>
    </r>
    <r>
      <rPr>
        <sz val="7"/>
        <color theme="1"/>
        <rFont val="Arial"/>
        <family val="2"/>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</si>
  <si>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NO APLICA</t>
  </si>
  <si>
    <t>NO APORTA</t>
  </si>
  <si>
    <t>NO APORTO</t>
  </si>
  <si>
    <t>NO APORTO FECHA DE EXPERIENCIA</t>
  </si>
  <si>
    <t>NO APORTO LA  EXPERIENCIA REQUERDIA PARA EL CARGO DE PROFESIONAL DE APOYO PSICOSOCIAL</t>
  </si>
  <si>
    <t xml:space="preserve">TRABAJADORA SOCIAL </t>
  </si>
  <si>
    <t>NO APORTO  DOCUMENTO QUE SOPORTE LA EXPERIENCIA</t>
  </si>
  <si>
    <t>1/09/2010 - 15/12/2010</t>
  </si>
  <si>
    <t>JARDON INFANTIL CARRUSEL, CORPORACION UNFICADA NACIONAL PARA EDUCACION SUPERIOR (CUN), INSTITUCION EDUCATIVA ALFONSO LOPEZ PUMAREJO  DE URIBIA</t>
  </si>
  <si>
    <t>NO APORTO TODOS LOS DOCUMENTOS QUE ACREDITEN LA EXPERIENCIA REQUERIDA</t>
  </si>
  <si>
    <t>ORGANIZACIÓN DE LOS ESTADOS AMERICANOS OEA, COLEGIO MONTES DE OCCA, INSTITUCION EDUCATIVA No. 1</t>
  </si>
  <si>
    <t>ORIENTADORA DE EMPLEABILIDAD, DOCENTE</t>
  </si>
  <si>
    <t>ACTA DE INFORME DE EVALUACION DE PROPUESTAS</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</si>
  <si>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</si>
  <si>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</si>
  <si>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</si>
  <si>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No.</t>
  </si>
  <si>
    <t>PROPONENTE</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</si>
  <si>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</si>
  <si>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</si>
  <si>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</si>
  <si>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</si>
  <si>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</si>
  <si>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</si>
  <si>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</si>
  <si>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</si>
  <si>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</si>
  <si>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</si>
  <si>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</si>
  <si>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</si>
  <si>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</si>
  <si>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</si>
  <si>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</si>
  <si>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</si>
  <si>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</si>
  <si>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</si>
  <si>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</si>
  <si>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</si>
  <si>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</si>
  <si>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</si>
  <si>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</si>
  <si>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</si>
  <si>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</si>
  <si>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</si>
  <si>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</si>
  <si>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</si>
  <si>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</si>
  <si>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</si>
  <si>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</si>
  <si>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</si>
  <si>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</si>
  <si>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</si>
  <si>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</si>
  <si>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</si>
  <si>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</si>
  <si>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</si>
  <si>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</si>
  <si>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</si>
  <si>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35 ASOCIACION DE PROFESIONALES LUCHANDO POR LA GUAJIRA - ASPROLUGUA</t>
  </si>
  <si>
    <t>DOCUMENTOS</t>
  </si>
  <si>
    <t>FOLIOS</t>
  </si>
  <si>
    <t>CUMPLE</t>
  </si>
  <si>
    <t xml:space="preserve">NO CUMPLE </t>
  </si>
  <si>
    <t>CARTA DE PRESENTACION DE LA PROPUESTA DONDE SE INDIQUE EL GRUPO O CRUPOS EN LOS QUE VA A PARTICIPAR FORMATO 1</t>
  </si>
  <si>
    <t>236 AL 239</t>
  </si>
  <si>
    <t>CERTIFICAD DE CUMPLIMIENTO DE PAGO DE APORTES DE SEGURIDAD SOCIAL Y PARAFISCALES. FORMATO 2</t>
  </si>
  <si>
    <t>GARANTIA DE SERIEDAD DE LA PROPUESTA GRUPO 41</t>
  </si>
  <si>
    <t>19 AL 20</t>
  </si>
  <si>
    <t>CERTIFICADO DE EXISTENCIA Y REPRESENTACIÓN LEGAL DEL PROPONENTE</t>
  </si>
  <si>
    <t>2 AL 6</t>
  </si>
  <si>
    <t>RUP (SI APLICA)</t>
  </si>
  <si>
    <t>N.A</t>
  </si>
  <si>
    <t xml:space="preserve">AUTORIZACION DEL REPRESENTANTE LEGAL Y/O APODERADO PARA PRESENTAR PROPUESTA O SUSCRIBIR EL CONTRATO (DE REQUERIRSE DE ACUERDO A LOS ESTATUTOS) </t>
  </si>
  <si>
    <t>PODER EN CASO DE QUE EL PROPONENTE ACTÚE A TRAVÉS DE APODERADO</t>
  </si>
  <si>
    <t>REGISTRO UNICO TRIBUTARIO</t>
  </si>
  <si>
    <t xml:space="preserve">FOTOCOPIA DE LA CEDULA DE CIUDADANIA </t>
  </si>
  <si>
    <t>CONSULTA BOLETIN RESPONSABLES FISCALES DEL REPRESENTANTE LEGAL Y DE LA PERSONA JURIDICA</t>
  </si>
  <si>
    <t>13 Y 14</t>
  </si>
  <si>
    <t>CONSULTA CERTIFICADO DEL SISTEMA DE INFORMACIÓN Y REGISTRO DE SANCIONES Y CAUSAS DE INHABILIDAD –SIRI– VIGENTE, EXPEDIDO POR LA PROCURADURÍA GENERAL DE LA NACIÓN DEL REPRESENTANTE LEGAL Y DE LA PERSONA JURÍDICA</t>
  </si>
  <si>
    <t>15 Y 16</t>
  </si>
  <si>
    <t>CONSULTA ANTECEDENTES PENALES DEL REPRESENTANTE LEGAL</t>
  </si>
  <si>
    <t>RESOLUCIÓN POR LA CUAL EL ICBF OTROGA O RECONOCE PERSONERÍA JURÍDICA EN LOS CASOS QUE APLIQUE</t>
  </si>
  <si>
    <t>CERTIFICACION DE PARTICIPACION INDEPENDIENTE DEL PROPONENTE FORMATO 3</t>
  </si>
  <si>
    <t>DOCUMENTO DE CONSTITUCIÓN DEL CONSORCIO O UNIÓN TEMPORAL CUANDO APLIQUE FORMATO 4 - 5</t>
  </si>
  <si>
    <t xml:space="preserve">                                                 INSTITUTO COLOMBIANO DE BIENESTAR FAMILIAR - ICBF</t>
  </si>
  <si>
    <t>CECILIA DE LA FUENTE DE LLERAS</t>
  </si>
  <si>
    <t xml:space="preserve">EVALUACIÓN FINANCIERA PRIMERA INFANCIA </t>
  </si>
  <si>
    <t xml:space="preserve">PROPONENTE:   </t>
  </si>
  <si>
    <t>ASOCIACION DE PROFESIONALES LUCHANDO POR LA GUAJIRA</t>
  </si>
  <si>
    <t>NUMERO DE NIT:</t>
  </si>
  <si>
    <t>825003280-2</t>
  </si>
  <si>
    <t>No DEL GRUPO AL QUE SE PRESENTA</t>
  </si>
  <si>
    <t>VALOR DEL PRESUPUESTO OFICIAL</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</si>
  <si>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</si>
  <si>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</si>
  <si>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</si>
  <si>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</si>
  <si>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</si>
  <si>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</si>
  <si>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</si>
  <si>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</si>
  <si>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</si>
  <si>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 xml:space="preserve">  CUMPLE </t>
  </si>
  <si>
    <t>NIVEL DE ENDEUDAMIENTO</t>
  </si>
  <si>
    <t>CONSOLIDADO GENERAL:</t>
  </si>
  <si>
    <t>EL PROPONENTE CUMPLE __X____ NO CUMPLE _______</t>
  </si>
  <si>
    <t xml:space="preserve">CON LA CAPACIDAD FINANCIERA </t>
  </si>
  <si>
    <t>* VER NOTA 5 DEL NUMERAL 3.18</t>
  </si>
  <si>
    <t>EL PROPONENTE ALLEGA  EL 15 DE DICIEMBRE DE 2014 A LAS  17:20  LAS HOJAS DE VIDA DE LOS PROFESIONALES ELIANA CONSTANZA VILLA  (CONTADOR PUBLICO), CERTIFICACION LABORAL DE DE DIANA MARIA GOMEZ LOPEZ, Y   ÉSTAS NO SERÁN TENIDAS EN CUENTA YA QUE DE ACUERDO CON LA LEY NO SON SUBSANABLES LAS CONDICIONES DE PONDERACIÓN Y EL TALENTO HUMANO ADICIONAL HACE PARTE DEL CAPITULO IV FACTORES DE PONDERACIÓN.</t>
  </si>
  <si>
    <t>NINGUNA</t>
  </si>
  <si>
    <t>LA EXPERIENCIA ADICIONAL SOLO SE VALIDADN 3 MESES TODA VEZ QUE LA FECHA DE CORTE ES A PARTIR DE SEPTIEMBRE 30 DE 2009</t>
  </si>
  <si>
    <t>APORTA RESOLUCIÓN 3747 DEL 21 DE NOVIEMBRE DE 2014 POR LA QUE SE RECONOCE LA PERSONAERÍA JURÍDICA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</si>
</sst>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26" x14ac:knownFonts="1">
    <font>
      <sz val="11"/>
      <color theme="1"/>
      <name val="Calibri"/>
      <family val="2"/>
      <scheme val="minor"/>
    </font>
    <font>
      <sz val="11"/>
      <color theme="1"/>
      <name val="Arial"/>
      <family val="2"/>
    </font>
    <font>
      <sz val="9"/>
      <name val="Arial"/>
      <family val="2"/>
    </font>
    <font>
      <sz val="11"/>
      <color theme="1"/>
      <name val="Calibri"/>
      <family val="2"/>
      <scheme val="minor"/>
    </font>
    <font>
      <b/>
      <sz val="11"/>
      <color theme="1"/>
      <name val="Arial"/>
      <family val="2"/>
    </font>
    <font>
      <sz val="11"/>
      <name val="Arial"/>
      <family val="2"/>
    </font>
    <font>
      <b/>
      <sz val="10"/>
      <color theme="1"/>
      <name val="Arial"/>
      <family val="2"/>
    </font>
    <font>
      <b/>
      <sz val="12"/>
      <name val="Arial"/>
      <family val="2"/>
    </font>
    <font>
      <sz val="12"/>
      <name val="Arial"/>
      <family val="2"/>
    </font>
    <font>
      <b/>
      <sz val="20"/>
      <name val="Arial"/>
      <family val="2"/>
    </font>
    <font>
      <sz val="16"/>
      <name val="Arial"/>
      <family val="2"/>
    </font>
    <font>
      <b/>
      <sz val="11"/>
      <name val="Arial"/>
      <family val="2"/>
    </font>
    <font>
      <i/>
      <sz val="11"/>
      <color rgb="FFFF0000"/>
      <name val="Arial"/>
      <family val="2"/>
    </font>
    <font>
      <b/>
      <sz val="14"/>
      <color indexed="9"/>
      <name val="Arial"/>
      <family val="2"/>
    </font>
    <font>
      <sz val="9"/>
      <color indexed="8"/>
      <name val="Arial"/>
      <family val="2"/>
    </font>
    <font>
      <b/>
      <sz val="9"/>
      <color theme="1"/>
      <name val="Arial"/>
      <family val="2"/>
    </font>
    <font>
      <b/>
      <sz val="9"/>
      <name val="Arial"/>
      <family val="2"/>
    </font>
    <font>
      <sz val="7"/>
      <color theme="1"/>
      <name val="Arial"/>
      <family val="2"/>
    </font>
    <font>
      <sz val="11"/>
      <name val="Calibri"/>
      <family val="2"/>
      <scheme val="minor"/>
    </font>
    <font>
      <b/>
      <sz val="11"/>
      <name val="Arial Narrow"/>
      <family val="2"/>
    </font>
    <font>
      <sz val="11"/>
      <name val="Arial Narrow"/>
      <family val="2"/>
    </font>
    <font>
      <b/>
      <sz val="9"/>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rgb="FF000000"/>
      </left>
      <right/>
      <top style="medium">
        <color rgb="FF000000"/>
      </top>
      <bottom style="medium">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7">
    <xf numFmtId="0" fontId="0" fillId="0" borderId="0"/>
    <xf numFmtId="43" fontId="3" fillId="0" borderId="0" applyFont="0" applyFill="0" applyBorder="0" applyAlignment="0" applyProtection="0"/>
    <xf numFmtId="0" fontId="3" fillId="0" borderId="0"/>
    <xf numFmtId="9" fontId="3" fillId="0" borderId="0" applyFont="0" applyFill="0" applyBorder="0" applyAlignment="0" applyProtection="0"/>
    <xf numFmtId="43" fontId="3" fillId="0" borderId="0" applyFont="0" applyFill="0" applyBorder="0" applyAlignment="0" applyProtection="0"/>
    <xf numFmtId="44" fontId="3" fillId="0" borderId="0" applyFont="0" applyFill="0" applyBorder="0" applyAlignment="0" applyProtection="0"/>
    <xf numFmtId="44" fontId="3" fillId="0" borderId="0" applyFont="0" applyFill="0" applyBorder="0" applyAlignment="0" applyProtection="0"/>
  </cellStyleXfs>
  <cellXfs count="263">
    <xf numFmtId="0" fontId="0" fillId="0" borderId="0" xfId="0"/>
    <xf numFmtId="0" fontId="2" fillId="0" borderId="1" xfId="0" applyFont="1" applyBorder="1" applyAlignment="1">
      <alignment horizontal="center" wrapText="1"/>
    </xf>
    <xf numFmtId="0" fontId="5" fillId="2" borderId="1" xfId="0" applyFont="1" applyFill="1" applyBorder="1" applyAlignment="1">
      <alignment horizontal="center" vertical="center" wrapText="1"/>
    </xf>
    <xf numFmtId="0" fontId="1" fillId="0" borderId="1" xfId="0" applyFont="1" applyBorder="1" applyAlignment="1">
      <alignment horizontal="justify" vertical="center" wrapText="1"/>
    </xf>
    <xf numFmtId="0" fontId="1" fillId="0" borderId="1" xfId="0" applyFont="1" applyBorder="1" applyAlignment="1">
      <alignment horizontal="center" vertical="center" wrapText="1"/>
    </xf>
    <xf numFmtId="0" fontId="4" fillId="2" borderId="1" xfId="0" applyFont="1" applyFill="1" applyBorder="1" applyAlignment="1">
      <alignment horizontal="center" vertical="center" wrapText="1"/>
    </xf>
    <xf numFmtId="0" fontId="1" fillId="0" borderId="0" xfId="0" applyFont="1" applyAlignment="1">
      <alignment vertical="center"/>
    </xf>
    <xf numFmtId="0" fontId="10" fillId="0" borderId="6" xfId="0" applyFont="1" applyFill="1" applyBorder="1" applyAlignment="1">
      <alignment vertical="center"/>
    </xf>
    <xf numFmtId="0" fontId="8" fillId="0" borderId="6" xfId="0" applyFont="1" applyFill="1" applyBorder="1" applyAlignment="1">
      <alignment vertical="center"/>
    </xf>
    <xf numFmtId="0" fontId="11" fillId="3" borderId="8" xfId="0" applyFont="1" applyFill="1" applyBorder="1" applyAlignment="1" applyProtection="1">
      <alignment vertical="center"/>
      <protection locked="0"/>
    </xf>
    <xf numFmtId="0" fontId="11" fillId="3" borderId="9" xfId="0" applyFont="1" applyFill="1" applyBorder="1" applyAlignment="1" applyProtection="1">
      <alignment vertical="center"/>
      <protection locked="0"/>
    </xf>
    <xf numFmtId="0" fontId="8" fillId="0" borderId="7" xfId="0" applyFont="1" applyFill="1" applyBorder="1" applyAlignment="1">
      <alignment vertical="center"/>
    </xf>
    <xf numFmtId="15" fontId="1" fillId="0" borderId="7" xfId="0" applyNumberFormat="1" applyFont="1" applyFill="1" applyBorder="1" applyAlignment="1" applyProtection="1">
      <alignment horizontal="left" vertical="center"/>
      <protection locked="0"/>
    </xf>
    <xf numFmtId="0" fontId="11" fillId="0" borderId="8" xfId="0" applyFont="1" applyFill="1" applyBorder="1" applyAlignment="1" applyProtection="1">
      <alignment horizontal="left" vertical="center"/>
      <protection locked="0"/>
    </xf>
    <xf numFmtId="0" fontId="11" fillId="0" borderId="9" xfId="0" applyFont="1" applyFill="1" applyBorder="1" applyAlignment="1" applyProtection="1">
      <alignment horizontal="left" vertical="center"/>
      <protection locked="0"/>
    </xf>
    <xf numFmtId="0" fontId="8" fillId="0" borderId="0" xfId="0" applyFont="1" applyFill="1" applyBorder="1" applyAlignment="1">
      <alignment vertical="center"/>
    </xf>
    <xf numFmtId="14" fontId="1" fillId="0" borderId="0" xfId="0" applyNumberFormat="1" applyFont="1" applyFill="1" applyBorder="1" applyAlignment="1" applyProtection="1">
      <alignment vertical="center"/>
      <protection locked="0"/>
    </xf>
    <xf numFmtId="0" fontId="7" fillId="0" borderId="0" xfId="0" applyFont="1" applyFill="1" applyBorder="1" applyAlignment="1" applyProtection="1">
      <alignment horizontal="left" vertical="center"/>
      <protection locked="0"/>
    </xf>
    <xf numFmtId="0" fontId="1" fillId="0" borderId="0" xfId="0" applyFont="1" applyAlignment="1">
      <alignment horizontal="center" vertical="center"/>
    </xf>
    <xf numFmtId="0" fontId="4" fillId="0" borderId="0" xfId="0" applyFont="1" applyAlignment="1">
      <alignment horizontal="center" vertical="center"/>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 fillId="0" borderId="0" xfId="0" applyFont="1" applyFill="1" applyBorder="1" applyAlignment="1">
      <alignment vertical="center" wrapText="1"/>
    </xf>
    <xf numFmtId="166" fontId="1" fillId="3" borderId="1" xfId="0" applyNumberFormat="1" applyFont="1" applyFill="1" applyBorder="1" applyAlignment="1">
      <alignment horizontal="right" vertical="center"/>
    </xf>
    <xf numFmtId="3" fontId="1" fillId="3" borderId="1" xfId="0" applyNumberFormat="1" applyFont="1" applyFill="1" applyBorder="1" applyAlignment="1">
      <alignment horizontal="right" vertical="center"/>
    </xf>
    <xf numFmtId="166" fontId="1" fillId="3" borderId="0" xfId="0" applyNumberFormat="1" applyFont="1" applyFill="1" applyBorder="1" applyAlignment="1">
      <alignment horizontal="right" vertical="center"/>
    </xf>
    <xf numFmtId="167" fontId="1" fillId="0" borderId="0" xfId="0" applyNumberFormat="1" applyFont="1" applyFill="1" applyBorder="1" applyAlignment="1">
      <alignment vertical="center"/>
    </xf>
    <xf numFmtId="0" fontId="1" fillId="3" borderId="1" xfId="0" applyFont="1" applyFill="1" applyBorder="1" applyAlignment="1">
      <alignment vertical="center"/>
    </xf>
    <xf numFmtId="166" fontId="1" fillId="0" borderId="0" xfId="0" applyNumberFormat="1" applyFont="1" applyFill="1" applyBorder="1" applyAlignment="1">
      <alignment horizontal="center" vertical="center"/>
    </xf>
    <xf numFmtId="164" fontId="1" fillId="0" borderId="0" xfId="0" applyNumberFormat="1" applyFont="1" applyAlignment="1">
      <alignment horizontal="center" vertical="center"/>
    </xf>
    <xf numFmtId="0" fontId="1" fillId="0" borderId="0" xfId="0" applyFont="1" applyFill="1" applyBorder="1" applyAlignment="1">
      <alignment horizontal="center" vertical="center"/>
    </xf>
    <xf numFmtId="166" fontId="1" fillId="3" borderId="1" xfId="0" applyNumberFormat="1" applyFont="1" applyFill="1" applyBorder="1" applyAlignment="1">
      <alignment horizontal="center" vertical="center"/>
    </xf>
    <xf numFmtId="0" fontId="1" fillId="0" borderId="7" xfId="0" applyFont="1" applyBorder="1" applyAlignment="1">
      <alignment vertical="center"/>
    </xf>
    <xf numFmtId="0" fontId="1" fillId="2" borderId="1" xfId="0" applyFont="1" applyFill="1" applyBorder="1" applyAlignment="1">
      <alignment vertical="center" wrapText="1"/>
    </xf>
    <xf numFmtId="0" fontId="1" fillId="0" borderId="0" xfId="0" applyFont="1" applyBorder="1" applyAlignment="1">
      <alignment vertical="center"/>
    </xf>
    <xf numFmtId="0" fontId="1" fillId="0" borderId="7" xfId="0" applyFont="1" applyBorder="1" applyAlignment="1">
      <alignment horizontal="center" vertical="center" wrapText="1"/>
    </xf>
    <xf numFmtId="3" fontId="5" fillId="4" borderId="1" xfId="0" applyNumberFormat="1" applyFont="1" applyFill="1" applyBorder="1" applyAlignment="1">
      <alignment horizontal="right" vertical="center" wrapText="1"/>
    </xf>
    <xf numFmtId="167" fontId="1" fillId="0" borderId="0" xfId="0" applyNumberFormat="1" applyFont="1" applyBorder="1" applyAlignment="1">
      <alignment vertical="center"/>
    </xf>
    <xf numFmtId="166" fontId="1" fillId="4" borderId="1" xfId="0" applyNumberFormat="1" applyFont="1" applyFill="1" applyBorder="1" applyAlignment="1" applyProtection="1">
      <alignment vertical="center"/>
      <protection locked="0"/>
    </xf>
    <xf numFmtId="0" fontId="4" fillId="0" borderId="0" xfId="0" applyFont="1" applyFill="1" applyBorder="1" applyAlignment="1">
      <alignment vertical="center" wrapText="1"/>
    </xf>
    <xf numFmtId="165" fontId="1" fillId="0" borderId="0" xfId="0" applyNumberFormat="1" applyFont="1" applyBorder="1" applyAlignment="1">
      <alignment vertical="center"/>
    </xf>
    <xf numFmtId="0" fontId="1" fillId="0" borderId="0" xfId="0" applyFont="1" applyBorder="1" applyAlignment="1">
      <alignment horizontal="center" vertical="center" wrapText="1"/>
    </xf>
    <xf numFmtId="3" fontId="5" fillId="0" borderId="0" xfId="0" applyNumberFormat="1" applyFont="1" applyFill="1" applyBorder="1" applyAlignment="1">
      <alignment horizontal="right" vertical="center" wrapText="1"/>
    </xf>
    <xf numFmtId="166" fontId="1" fillId="0" borderId="0" xfId="0" applyNumberFormat="1" applyFont="1" applyFill="1" applyBorder="1" applyAlignment="1" applyProtection="1">
      <alignment vertical="center"/>
      <protection locked="0"/>
    </xf>
    <xf numFmtId="0" fontId="4" fillId="0" borderId="0" xfId="0" applyFont="1" applyAlignment="1">
      <alignment vertical="center"/>
    </xf>
    <xf numFmtId="0" fontId="1" fillId="0" borderId="0" xfId="0" applyFont="1"/>
    <xf numFmtId="0" fontId="1" fillId="0" borderId="1" xfId="0" applyFont="1" applyBorder="1" applyAlignment="1">
      <alignment vertical="center"/>
    </xf>
    <xf numFmtId="0" fontId="1" fillId="0" borderId="1" xfId="0" applyFont="1" applyBorder="1" applyAlignment="1">
      <alignment horizontal="center" vertical="center"/>
    </xf>
    <xf numFmtId="0" fontId="4" fillId="2" borderId="1" xfId="0" applyFont="1" applyFill="1" applyBorder="1" applyAlignment="1">
      <alignment horizontal="center" vertical="center"/>
    </xf>
    <xf numFmtId="0" fontId="12" fillId="0" borderId="0" xfId="0" applyFont="1" applyBorder="1" applyAlignment="1">
      <alignment horizontal="center" vertical="center"/>
    </xf>
    <xf numFmtId="0" fontId="4" fillId="2" borderId="11" xfId="0" applyFont="1" applyFill="1" applyBorder="1" applyAlignment="1">
      <alignment horizontal="center" vertical="center" wrapText="1"/>
    </xf>
    <xf numFmtId="2" fontId="4" fillId="2" borderId="11" xfId="0" applyNumberFormat="1" applyFont="1" applyFill="1" applyBorder="1" applyAlignment="1">
      <alignment horizontal="center" vertical="center" wrapText="1"/>
    </xf>
    <xf numFmtId="0" fontId="4" fillId="2" borderId="13"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pplyProtection="1">
      <alignment horizontal="center" vertical="center" wrapText="1"/>
      <protection locked="0"/>
    </xf>
    <xf numFmtId="0" fontId="5"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9" fontId="5" fillId="0" borderId="1" xfId="3" applyFont="1" applyFill="1" applyBorder="1" applyAlignment="1" applyProtection="1">
      <alignment horizontal="center" vertical="center" wrapText="1"/>
      <protection locked="0"/>
    </xf>
    <xf numFmtId="14" fontId="5" fillId="0" borderId="1" xfId="0" applyNumberFormat="1" applyFont="1" applyFill="1" applyBorder="1" applyAlignment="1" applyProtection="1">
      <alignment horizontal="center" vertical="center" wrapText="1"/>
      <protection locked="0"/>
    </xf>
    <xf numFmtId="15" fontId="5" fillId="0" borderId="1" xfId="0" applyNumberFormat="1"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2" fontId="5" fillId="0" borderId="1" xfId="0" applyNumberFormat="1" applyFont="1" applyFill="1" applyBorder="1" applyAlignment="1" applyProtection="1">
      <alignment horizontal="center" vertical="center" wrapText="1"/>
      <protection locked="0"/>
    </xf>
    <xf numFmtId="168" fontId="5" fillId="0" borderId="1" xfId="1" applyNumberFormat="1" applyFont="1" applyFill="1" applyBorder="1" applyAlignment="1">
      <alignment horizontal="right" vertical="center" wrapText="1"/>
    </xf>
    <xf numFmtId="0" fontId="5" fillId="0" borderId="1"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0" xfId="0" applyFont="1" applyFill="1" applyAlignment="1">
      <alignment horizontal="left" vertical="center" wrapText="1"/>
    </xf>
    <xf numFmtId="49" fontId="11" fillId="0" borderId="1" xfId="0" applyNumberFormat="1" applyFont="1" applyFill="1" applyBorder="1" applyAlignment="1" applyProtection="1">
      <alignment horizontal="left" vertical="center" wrapText="1"/>
      <protection locked="0"/>
    </xf>
    <xf numFmtId="49" fontId="11" fillId="0" borderId="1" xfId="0" applyNumberFormat="1" applyFont="1" applyFill="1" applyBorder="1" applyAlignment="1" applyProtection="1">
      <alignment horizontal="center" vertical="center" wrapText="1"/>
      <protection locked="0"/>
    </xf>
    <xf numFmtId="2" fontId="11" fillId="0" borderId="1" xfId="0" applyNumberFormat="1" applyFont="1" applyFill="1" applyBorder="1" applyAlignment="1" applyProtection="1">
      <alignment horizontal="center" vertical="center" wrapText="1"/>
      <protection locked="0"/>
    </xf>
    <xf numFmtId="0" fontId="1" fillId="0" borderId="0" xfId="0" applyFont="1" applyFill="1" applyAlignment="1">
      <alignment vertical="center"/>
    </xf>
    <xf numFmtId="167" fontId="1" fillId="0" borderId="0" xfId="0" applyNumberFormat="1" applyFont="1" applyFill="1" applyAlignment="1">
      <alignment vertical="center"/>
    </xf>
    <xf numFmtId="0" fontId="4" fillId="0" borderId="1" xfId="0" applyFont="1" applyFill="1" applyBorder="1" applyAlignment="1">
      <alignment horizontal="center" vertical="center"/>
    </xf>
    <xf numFmtId="169" fontId="4" fillId="0" borderId="1" xfId="0" applyNumberFormat="1" applyFont="1" applyFill="1" applyBorder="1" applyAlignment="1">
      <alignment horizontal="center" vertical="center"/>
    </xf>
    <xf numFmtId="0" fontId="4" fillId="0" borderId="1" xfId="0" applyFont="1" applyFill="1" applyBorder="1" applyAlignment="1">
      <alignment vertical="center"/>
    </xf>
    <xf numFmtId="49" fontId="1" fillId="0" borderId="1" xfId="0" applyNumberFormat="1" applyFont="1" applyFill="1" applyBorder="1" applyAlignment="1">
      <alignment horizontal="center" vertical="center"/>
    </xf>
    <xf numFmtId="0" fontId="1" fillId="0" borderId="1" xfId="0" applyFont="1" applyFill="1" applyBorder="1" applyAlignment="1">
      <alignment vertical="center"/>
    </xf>
    <xf numFmtId="0" fontId="13" fillId="0" borderId="0" xfId="0" applyFont="1" applyFill="1" applyBorder="1" applyAlignment="1">
      <alignment horizontal="left" vertical="center"/>
    </xf>
    <xf numFmtId="0" fontId="14" fillId="0" borderId="0" xfId="0" applyFont="1" applyFill="1" applyBorder="1" applyAlignment="1">
      <alignment horizontal="center" vertical="center" wrapText="1"/>
    </xf>
    <xf numFmtId="0" fontId="4" fillId="2" borderId="1" xfId="0" applyFont="1" applyFill="1" applyBorder="1" applyAlignment="1">
      <alignment horizontal="center" wrapText="1"/>
    </xf>
    <xf numFmtId="0" fontId="4" fillId="2" borderId="5" xfId="0" applyFont="1" applyFill="1" applyBorder="1" applyAlignment="1">
      <alignment horizontal="center" wrapText="1"/>
    </xf>
    <xf numFmtId="0" fontId="1" fillId="0" borderId="1" xfId="0" applyFont="1" applyBorder="1" applyAlignment="1"/>
    <xf numFmtId="0" fontId="1" fillId="0" borderId="1" xfId="0" applyFont="1" applyFill="1" applyBorder="1"/>
    <xf numFmtId="0" fontId="1" fillId="0" borderId="1" xfId="0" applyFont="1" applyFill="1" applyBorder="1" applyAlignment="1">
      <alignment horizontal="center"/>
    </xf>
    <xf numFmtId="0" fontId="1" fillId="0" borderId="1" xfId="0" applyFont="1" applyFill="1" applyBorder="1" applyAlignment="1"/>
    <xf numFmtId="0" fontId="1" fillId="0" borderId="1" xfId="0" applyFont="1" applyBorder="1" applyAlignment="1">
      <alignment wrapText="1"/>
    </xf>
    <xf numFmtId="0" fontId="1" fillId="0" borderId="1" xfId="0" applyFont="1" applyBorder="1" applyAlignment="1">
      <alignment horizontal="center" wrapText="1"/>
    </xf>
    <xf numFmtId="14" fontId="1" fillId="0" borderId="1" xfId="0" applyNumberFormat="1" applyFont="1" applyBorder="1" applyAlignment="1"/>
    <xf numFmtId="0" fontId="1" fillId="0" borderId="1" xfId="0" applyFont="1" applyFill="1" applyBorder="1" applyAlignment="1">
      <alignment wrapText="1"/>
    </xf>
    <xf numFmtId="0" fontId="1" fillId="0" borderId="1" xfId="0" applyFont="1" applyFill="1" applyBorder="1" applyAlignment="1">
      <alignment vertical="center" wrapText="1"/>
    </xf>
    <xf numFmtId="0" fontId="1" fillId="0" borderId="0" xfId="0" applyFont="1" applyBorder="1" applyAlignment="1">
      <alignment wrapText="1"/>
    </xf>
    <xf numFmtId="0" fontId="1" fillId="0" borderId="0" xfId="0" applyFont="1" applyBorder="1" applyAlignment="1"/>
    <xf numFmtId="0" fontId="1" fillId="0" borderId="0" xfId="0" applyFont="1" applyFill="1" applyBorder="1"/>
    <xf numFmtId="0" fontId="1" fillId="0" borderId="0" xfId="0" applyFont="1" applyBorder="1"/>
    <xf numFmtId="0" fontId="1" fillId="0" borderId="0" xfId="0" applyFont="1" applyFill="1" applyBorder="1" applyAlignment="1"/>
    <xf numFmtId="0" fontId="1" fillId="0" borderId="0" xfId="0" applyFont="1" applyBorder="1" applyAlignment="1">
      <alignment horizontal="center" vertical="center"/>
    </xf>
    <xf numFmtId="0" fontId="1" fillId="0" borderId="1" xfId="0" applyFont="1" applyBorder="1" applyAlignment="1">
      <alignment vertical="center" wrapText="1"/>
    </xf>
    <xf numFmtId="9"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15" fontId="2" fillId="0" borderId="1" xfId="0" applyNumberFormat="1" applyFont="1" applyFill="1" applyBorder="1" applyAlignment="1" applyProtection="1">
      <alignment horizontal="center" vertical="center" wrapText="1"/>
      <protection locked="0"/>
    </xf>
    <xf numFmtId="49" fontId="16" fillId="0" borderId="1" xfId="0" applyNumberFormat="1" applyFont="1" applyFill="1" applyBorder="1" applyAlignment="1" applyProtection="1">
      <alignment horizontal="center" vertical="center" wrapText="1"/>
      <protection locked="0"/>
    </xf>
    <xf numFmtId="2" fontId="16" fillId="0" borderId="1" xfId="0" applyNumberFormat="1" applyFont="1" applyFill="1" applyBorder="1" applyAlignment="1" applyProtection="1">
      <alignment horizontal="center" vertical="center" wrapText="1"/>
      <protection locked="0"/>
    </xf>
    <xf numFmtId="168" fontId="2" fillId="0" borderId="1" xfId="1" applyNumberFormat="1" applyFont="1" applyFill="1" applyBorder="1" applyAlignment="1">
      <alignment horizontal="right" vertical="center" wrapText="1"/>
    </xf>
    <xf numFmtId="49" fontId="1" fillId="2" borderId="1" xfId="0" applyNumberFormat="1" applyFont="1" applyFill="1" applyBorder="1" applyAlignment="1">
      <alignment horizontal="center" vertical="center"/>
    </xf>
    <xf numFmtId="0" fontId="4" fillId="2" borderId="16" xfId="0" applyFont="1" applyFill="1" applyBorder="1" applyAlignment="1">
      <alignment horizontal="center" vertical="center"/>
    </xf>
    <xf numFmtId="0" fontId="4" fillId="2" borderId="16"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1" xfId="0" applyFont="1" applyFill="1" applyBorder="1" applyAlignment="1">
      <alignment horizontal="center" vertical="center"/>
    </xf>
    <xf numFmtId="0" fontId="1" fillId="0" borderId="3" xfId="0" applyFont="1" applyBorder="1" applyAlignment="1">
      <alignment horizontal="center" vertical="center"/>
    </xf>
    <xf numFmtId="0" fontId="1" fillId="0" borderId="1" xfId="0" applyFont="1" applyBorder="1"/>
    <xf numFmtId="0" fontId="4" fillId="0" borderId="0" xfId="0" applyFont="1" applyFill="1" applyBorder="1" applyAlignment="1">
      <alignment horizontal="center" vertical="center" wrapText="1"/>
    </xf>
    <xf numFmtId="0" fontId="4" fillId="0" borderId="0"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xf>
    <xf numFmtId="0" fontId="11" fillId="0" borderId="1" xfId="0" applyNumberFormat="1" applyFont="1" applyFill="1" applyBorder="1" applyAlignment="1" applyProtection="1">
      <alignment horizontal="center" vertical="center" wrapText="1"/>
      <protection locked="0"/>
    </xf>
    <xf numFmtId="0" fontId="1" fillId="0" borderId="1" xfId="0" applyFont="1" applyBorder="1" applyAlignment="1">
      <alignment horizontal="center" vertical="center"/>
    </xf>
    <xf numFmtId="0" fontId="18" fillId="0" borderId="0" xfId="0" applyFont="1"/>
    <xf numFmtId="0" fontId="19" fillId="0" borderId="0" xfId="0" applyFont="1" applyAlignment="1">
      <alignment horizontal="center" vertical="center"/>
    </xf>
    <xf numFmtId="0" fontId="20" fillId="0" borderId="0" xfId="0" applyFont="1" applyAlignment="1">
      <alignment horizontal="justify" vertical="center"/>
    </xf>
    <xf numFmtId="0" fontId="21" fillId="5" borderId="19" xfId="0" applyFont="1" applyFill="1" applyBorder="1" applyAlignment="1">
      <alignment horizontal="center" vertical="center" wrapText="1"/>
    </xf>
    <xf numFmtId="0" fontId="11" fillId="0" borderId="19" xfId="0" applyFont="1" applyBorder="1" applyAlignment="1">
      <alignment horizontal="center" vertical="center" wrapText="1"/>
    </xf>
    <xf numFmtId="0" fontId="11" fillId="6" borderId="5" xfId="0" applyFont="1" applyFill="1" applyBorder="1" applyAlignment="1">
      <alignment horizontal="center" vertical="center" wrapText="1"/>
    </xf>
    <xf numFmtId="0" fontId="11" fillId="6" borderId="1" xfId="0" applyFont="1" applyFill="1" applyBorder="1" applyAlignment="1">
      <alignment horizontal="center" vertical="center" wrapText="1"/>
    </xf>
    <xf numFmtId="16" fontId="5" fillId="7" borderId="23" xfId="0" applyNumberFormat="1" applyFont="1" applyFill="1" applyBorder="1" applyAlignment="1">
      <alignment horizontal="center" vertical="center" wrapText="1"/>
    </xf>
    <xf numFmtId="0" fontId="5" fillId="0" borderId="1" xfId="0" applyFont="1" applyBorder="1" applyAlignment="1">
      <alignment horizontal="center"/>
    </xf>
    <xf numFmtId="0" fontId="5" fillId="7" borderId="24" xfId="0" applyFont="1" applyFill="1" applyBorder="1" applyAlignment="1">
      <alignment horizontal="center" vertical="center" wrapText="1"/>
    </xf>
    <xf numFmtId="0" fontId="5" fillId="0" borderId="24" xfId="0" applyFont="1" applyBorder="1" applyAlignment="1">
      <alignment horizontal="center" vertical="center" wrapText="1"/>
    </xf>
    <xf numFmtId="0" fontId="5" fillId="0" borderId="1" xfId="0" applyFont="1" applyBorder="1" applyAlignment="1"/>
    <xf numFmtId="0" fontId="5" fillId="0" borderId="1" xfId="0" applyFont="1" applyBorder="1"/>
    <xf numFmtId="0" fontId="22" fillId="7" borderId="29" xfId="0" applyFont="1" applyFill="1" applyBorder="1" applyAlignment="1">
      <alignment vertical="center"/>
    </xf>
    <xf numFmtId="0" fontId="22" fillId="7" borderId="30" xfId="0" applyFont="1" applyFill="1" applyBorder="1" applyAlignment="1">
      <alignment horizontal="center" vertical="center" wrapText="1"/>
    </xf>
    <xf numFmtId="0" fontId="23" fillId="0" borderId="31" xfId="0" applyFont="1" applyBorder="1" applyAlignment="1">
      <alignment vertical="center" wrapText="1"/>
    </xf>
    <xf numFmtId="0" fontId="23" fillId="0" borderId="30" xfId="0" applyFont="1" applyBorder="1" applyAlignment="1">
      <alignment vertical="center"/>
    </xf>
    <xf numFmtId="0" fontId="22" fillId="7" borderId="31" xfId="0" applyFont="1" applyFill="1" applyBorder="1" applyAlignment="1">
      <alignment vertical="center"/>
    </xf>
    <xf numFmtId="0" fontId="23" fillId="7" borderId="30" xfId="0" applyFont="1" applyFill="1" applyBorder="1" applyAlignment="1">
      <alignment vertical="center"/>
    </xf>
    <xf numFmtId="0" fontId="23" fillId="7" borderId="0" xfId="0" applyFont="1" applyFill="1" applyAlignment="1">
      <alignment vertical="center"/>
    </xf>
    <xf numFmtId="0" fontId="23" fillId="7" borderId="31" xfId="0" applyFont="1" applyFill="1" applyBorder="1" applyAlignment="1">
      <alignment vertical="center"/>
    </xf>
    <xf numFmtId="0" fontId="22" fillId="7" borderId="32" xfId="0" applyFont="1" applyFill="1" applyBorder="1" applyAlignment="1">
      <alignment vertical="center"/>
    </xf>
    <xf numFmtId="0" fontId="7" fillId="7" borderId="35" xfId="0" applyFont="1" applyFill="1" applyBorder="1" applyAlignment="1">
      <alignment vertical="center"/>
    </xf>
    <xf numFmtId="0" fontId="7" fillId="7" borderId="35" xfId="0" applyFont="1" applyFill="1" applyBorder="1" applyAlignment="1">
      <alignment horizontal="center" vertical="center"/>
    </xf>
    <xf numFmtId="0" fontId="7" fillId="7" borderId="35" xfId="0" applyFont="1" applyFill="1" applyBorder="1" applyAlignment="1">
      <alignment vertical="center" wrapText="1"/>
    </xf>
    <xf numFmtId="0" fontId="22" fillId="7" borderId="0" xfId="0" applyFont="1" applyFill="1" applyAlignment="1">
      <alignment horizontal="center" vertical="center"/>
    </xf>
    <xf numFmtId="0" fontId="22" fillId="7" borderId="31" xfId="0" applyFont="1" applyFill="1" applyBorder="1" applyAlignment="1">
      <alignment horizontal="center" vertical="center"/>
    </xf>
    <xf numFmtId="0" fontId="23" fillId="7" borderId="27" xfId="0" applyFont="1" applyFill="1" applyBorder="1" applyAlignment="1">
      <alignment vertical="center"/>
    </xf>
    <xf numFmtId="0" fontId="23" fillId="8" borderId="28" xfId="0" applyFont="1" applyFill="1" applyBorder="1" applyAlignment="1">
      <alignment vertical="center"/>
    </xf>
    <xf numFmtId="170" fontId="23" fillId="7" borderId="29" xfId="1" applyNumberFormat="1" applyFont="1" applyFill="1" applyBorder="1" applyAlignment="1">
      <alignment vertical="center"/>
    </xf>
    <xf numFmtId="0" fontId="23" fillId="8" borderId="0" xfId="0" applyFont="1" applyFill="1" applyAlignment="1">
      <alignment vertical="center"/>
    </xf>
    <xf numFmtId="170" fontId="23" fillId="7" borderId="31" xfId="1" applyNumberFormat="1" applyFont="1" applyFill="1" applyBorder="1" applyAlignment="1">
      <alignment vertical="center"/>
    </xf>
    <xf numFmtId="0" fontId="23" fillId="7" borderId="35" xfId="0" applyFont="1" applyFill="1" applyBorder="1" applyAlignment="1">
      <alignment vertical="center"/>
    </xf>
    <xf numFmtId="0" fontId="23" fillId="8" borderId="36" xfId="0" applyFont="1" applyFill="1" applyBorder="1" applyAlignment="1">
      <alignment vertical="center"/>
    </xf>
    <xf numFmtId="170" fontId="23" fillId="7" borderId="37" xfId="1" applyNumberFormat="1" applyFont="1" applyFill="1" applyBorder="1" applyAlignment="1">
      <alignment vertical="center"/>
    </xf>
    <xf numFmtId="0" fontId="22" fillId="7" borderId="30" xfId="0" applyFont="1" applyFill="1" applyBorder="1" applyAlignment="1">
      <alignment vertical="center"/>
    </xf>
    <xf numFmtId="2" fontId="23" fillId="8" borderId="0" xfId="0" applyNumberFormat="1" applyFont="1" applyFill="1" applyAlignment="1">
      <alignment horizontal="center" vertical="center"/>
    </xf>
    <xf numFmtId="0" fontId="22" fillId="7" borderId="35" xfId="0" applyFont="1" applyFill="1" applyBorder="1" applyAlignment="1">
      <alignment vertical="center"/>
    </xf>
    <xf numFmtId="9" fontId="23" fillId="8" borderId="36" xfId="3" applyFont="1" applyFill="1" applyBorder="1" applyAlignment="1">
      <alignment horizontal="center" vertical="center"/>
    </xf>
    <xf numFmtId="0" fontId="22" fillId="7" borderId="37" xfId="0" applyFont="1" applyFill="1" applyBorder="1" applyAlignment="1">
      <alignment horizontal="center" vertical="center"/>
    </xf>
    <xf numFmtId="0" fontId="22" fillId="7" borderId="0" xfId="0" applyFont="1" applyFill="1" applyAlignment="1">
      <alignment horizontal="right" vertical="center"/>
    </xf>
    <xf numFmtId="0" fontId="22" fillId="7" borderId="0" xfId="0" applyFont="1" applyFill="1" applyAlignment="1">
      <alignment vertical="center"/>
    </xf>
    <xf numFmtId="0" fontId="23" fillId="0" borderId="31" xfId="0" applyFont="1" applyBorder="1" applyAlignment="1">
      <alignment vertical="center"/>
    </xf>
    <xf numFmtId="0" fontId="23" fillId="7" borderId="36" xfId="0" applyFont="1" applyFill="1" applyBorder="1" applyAlignment="1">
      <alignment vertical="center" wrapText="1"/>
    </xf>
    <xf numFmtId="0" fontId="23" fillId="7" borderId="37" xfId="0" applyFont="1" applyFill="1" applyBorder="1" applyAlignment="1">
      <alignment vertical="center"/>
    </xf>
    <xf numFmtId="0" fontId="24" fillId="0" borderId="0" xfId="0" applyFont="1"/>
    <xf numFmtId="0" fontId="25" fillId="0" borderId="0" xfId="0" applyFont="1"/>
    <xf numFmtId="0" fontId="1" fillId="0" borderId="5" xfId="0" applyFont="1" applyBorder="1" applyAlignment="1">
      <alignment horizontal="center" vertical="center" wrapText="1"/>
    </xf>
    <xf numFmtId="0" fontId="1" fillId="0" borderId="14" xfId="0" applyFont="1" applyBorder="1" applyAlignment="1">
      <alignment horizontal="center" vertical="center" wrapText="1"/>
    </xf>
    <xf numFmtId="0" fontId="2" fillId="0" borderId="1" xfId="0" applyFont="1" applyBorder="1" applyAlignment="1">
      <alignment horizontal="center" vertical="center" wrapText="1"/>
    </xf>
    <xf numFmtId="0" fontId="4" fillId="0" borderId="13" xfId="0" applyFont="1" applyBorder="1" applyAlignment="1">
      <alignment horizontal="center" vertical="center"/>
    </xf>
    <xf numFmtId="0" fontId="4" fillId="0" borderId="12" xfId="0" applyFont="1" applyBorder="1" applyAlignment="1">
      <alignment horizontal="center" vertical="center"/>
    </xf>
    <xf numFmtId="0" fontId="4" fillId="0" borderId="4" xfId="0" applyFont="1" applyBorder="1" applyAlignment="1">
      <alignment horizontal="center" vertical="center"/>
    </xf>
    <xf numFmtId="0" fontId="1" fillId="0" borderId="5" xfId="0" applyFont="1" applyBorder="1" applyAlignment="1">
      <alignment horizontal="center" vertical="center"/>
    </xf>
    <xf numFmtId="0" fontId="1" fillId="0" borderId="14" xfId="0" applyFont="1" applyBorder="1" applyAlignment="1">
      <alignment horizontal="center" vertical="center"/>
    </xf>
    <xf numFmtId="0" fontId="4" fillId="2" borderId="5"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1" fillId="0" borderId="13" xfId="0" applyFont="1" applyBorder="1" applyAlignment="1">
      <alignment horizontal="center" vertical="center"/>
    </xf>
    <xf numFmtId="0" fontId="1" fillId="0" borderId="4" xfId="0" applyFont="1" applyBorder="1" applyAlignment="1">
      <alignment horizontal="center" vertical="center"/>
    </xf>
    <xf numFmtId="0" fontId="9" fillId="2" borderId="10" xfId="0" applyFont="1" applyFill="1" applyBorder="1" applyAlignment="1">
      <alignment horizontal="center" vertical="center"/>
    </xf>
    <xf numFmtId="0" fontId="9" fillId="2" borderId="0"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0" fontId="1" fillId="0" borderId="16" xfId="0" applyFont="1" applyBorder="1" applyAlignment="1">
      <alignment horizontal="center" vertical="center"/>
    </xf>
    <xf numFmtId="0" fontId="1" fillId="0" borderId="12" xfId="0" applyFont="1" applyBorder="1" applyAlignment="1">
      <alignment horizontal="center" vertical="center"/>
    </xf>
    <xf numFmtId="0" fontId="1" fillId="0" borderId="17" xfId="0" applyFont="1" applyBorder="1" applyAlignment="1">
      <alignment horizontal="center" vertical="center"/>
    </xf>
    <xf numFmtId="0" fontId="1" fillId="0" borderId="1" xfId="0" applyFont="1" applyBorder="1" applyAlignment="1">
      <alignment horizontal="center" vertical="center"/>
    </xf>
    <xf numFmtId="0" fontId="9" fillId="2" borderId="6" xfId="0" applyFont="1" applyFill="1" applyBorder="1" applyAlignment="1">
      <alignment horizontal="center" vertical="center"/>
    </xf>
    <xf numFmtId="0" fontId="2" fillId="0" borderId="0" xfId="0" applyFont="1" applyFill="1" applyAlignment="1">
      <alignment horizontal="left" vertical="center" wrapText="1"/>
    </xf>
    <xf numFmtId="0" fontId="11" fillId="2"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3" xfId="0" applyFont="1" applyFill="1" applyBorder="1" applyAlignment="1">
      <alignment horizontal="center" vertical="center"/>
    </xf>
    <xf numFmtId="0" fontId="4" fillId="0" borderId="4" xfId="0" applyFont="1" applyFill="1" applyBorder="1" applyAlignment="1">
      <alignment horizontal="center" vertical="center"/>
    </xf>
    <xf numFmtId="0" fontId="12" fillId="0" borderId="0" xfId="0" applyFont="1" applyBorder="1" applyAlignment="1">
      <alignment horizontal="center" vertical="center" wrapText="1"/>
    </xf>
    <xf numFmtId="0" fontId="12" fillId="0" borderId="15" xfId="0" applyFont="1" applyBorder="1" applyAlignment="1">
      <alignment horizontal="center" vertical="center" wrapText="1"/>
    </xf>
    <xf numFmtId="0" fontId="11" fillId="2" borderId="5" xfId="0" applyFont="1" applyFill="1" applyBorder="1" applyAlignment="1">
      <alignment horizontal="center" vertical="center" wrapText="1"/>
    </xf>
    <xf numFmtId="0" fontId="11" fillId="2" borderId="14" xfId="0" applyFont="1" applyFill="1" applyBorder="1" applyAlignment="1">
      <alignment horizontal="center" vertical="center" wrapText="1"/>
    </xf>
    <xf numFmtId="0" fontId="11" fillId="3" borderId="8" xfId="0" applyFont="1" applyFill="1" applyBorder="1" applyAlignment="1" applyProtection="1">
      <alignment horizontal="left" vertical="center"/>
      <protection locked="0"/>
    </xf>
    <xf numFmtId="0" fontId="11" fillId="3" borderId="9" xfId="0" applyFont="1" applyFill="1" applyBorder="1" applyAlignment="1" applyProtection="1">
      <alignment horizontal="left" vertical="center"/>
      <protection locked="0"/>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1" fillId="0" borderId="45" xfId="0" applyFont="1" applyBorder="1" applyAlignment="1">
      <alignment horizontal="center"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23" fillId="7" borderId="38" xfId="0" applyFont="1" applyFill="1" applyBorder="1" applyAlignment="1">
      <alignment vertical="center"/>
    </xf>
    <xf numFmtId="0" fontId="22" fillId="7" borderId="27" xfId="0" applyFont="1" applyFill="1" applyBorder="1" applyAlignment="1">
      <alignment vertical="center"/>
    </xf>
    <xf numFmtId="0" fontId="22" fillId="7" borderId="35" xfId="0" applyFont="1" applyFill="1" applyBorder="1" applyAlignment="1">
      <alignment vertical="center"/>
    </xf>
    <xf numFmtId="0" fontId="22" fillId="7" borderId="28" xfId="0" applyFont="1" applyFill="1" applyBorder="1" applyAlignment="1">
      <alignment vertical="center" wrapText="1"/>
    </xf>
    <xf numFmtId="0" fontId="22" fillId="7" borderId="39" xfId="0" applyFont="1" applyFill="1" applyBorder="1" applyAlignment="1">
      <alignment vertical="center" wrapText="1"/>
    </xf>
    <xf numFmtId="0" fontId="23" fillId="7" borderId="40" xfId="0" applyFont="1" applyFill="1" applyBorder="1" applyAlignment="1">
      <alignment vertical="center"/>
    </xf>
    <xf numFmtId="0" fontId="22" fillId="7" borderId="36" xfId="0" applyFont="1" applyFill="1" applyBorder="1" applyAlignment="1">
      <alignment vertical="center" wrapText="1"/>
    </xf>
    <xf numFmtId="0" fontId="22" fillId="7" borderId="41" xfId="0" applyFont="1" applyFill="1" applyBorder="1" applyAlignment="1">
      <alignment vertical="center" wrapText="1"/>
    </xf>
    <xf numFmtId="44" fontId="8" fillId="7" borderId="33" xfId="6" applyFont="1" applyFill="1" applyBorder="1" applyAlignment="1">
      <alignment horizontal="center" vertical="center" wrapText="1"/>
    </xf>
    <xf numFmtId="44" fontId="8" fillId="7" borderId="34" xfId="6" applyFont="1" applyFill="1" applyBorder="1" applyAlignment="1">
      <alignment horizontal="center" vertical="center" wrapText="1"/>
    </xf>
    <xf numFmtId="0" fontId="22" fillId="9" borderId="32" xfId="0" applyFont="1" applyFill="1" applyBorder="1" applyAlignment="1">
      <alignment horizontal="center" vertical="center"/>
    </xf>
    <xf numFmtId="0" fontId="22" fillId="9" borderId="33" xfId="0" applyFont="1" applyFill="1" applyBorder="1" applyAlignment="1">
      <alignment horizontal="center" vertical="center"/>
    </xf>
    <xf numFmtId="0" fontId="22" fillId="9" borderId="34" xfId="0" applyFont="1" applyFill="1" applyBorder="1" applyAlignment="1">
      <alignment horizontal="center" vertical="center"/>
    </xf>
    <xf numFmtId="0" fontId="7" fillId="7" borderId="33" xfId="0" applyFont="1" applyFill="1" applyBorder="1" applyAlignment="1">
      <alignment horizontal="center" vertical="center" wrapText="1"/>
    </xf>
    <xf numFmtId="0" fontId="7" fillId="7" borderId="34" xfId="0" applyFont="1" applyFill="1" applyBorder="1" applyAlignment="1">
      <alignment horizontal="center" vertical="center" wrapText="1"/>
    </xf>
    <xf numFmtId="0" fontId="22" fillId="7" borderId="27" xfId="0" applyFont="1" applyFill="1" applyBorder="1" applyAlignment="1">
      <alignment horizontal="center" vertical="center" wrapText="1"/>
    </xf>
    <xf numFmtId="0" fontId="22" fillId="7" borderId="28" xfId="0" applyFont="1" applyFill="1" applyBorder="1" applyAlignment="1">
      <alignment horizontal="center" vertical="center" wrapText="1"/>
    </xf>
    <xf numFmtId="0" fontId="22" fillId="7" borderId="0" xfId="0" applyFont="1" applyFill="1" applyAlignment="1">
      <alignment horizontal="center" vertical="center" wrapText="1"/>
    </xf>
    <xf numFmtId="0" fontId="23" fillId="7" borderId="33" xfId="0" applyFont="1" applyFill="1" applyBorder="1" applyAlignment="1">
      <alignment horizontal="center" vertical="center" wrapText="1"/>
    </xf>
    <xf numFmtId="0" fontId="23" fillId="7" borderId="34" xfId="0" applyFont="1" applyFill="1" applyBorder="1" applyAlignment="1">
      <alignment horizontal="center" vertical="center" wrapText="1"/>
    </xf>
    <xf numFmtId="0" fontId="8" fillId="7" borderId="33" xfId="0" applyFont="1" applyFill="1" applyBorder="1" applyAlignment="1">
      <alignment horizontal="center" vertical="center" wrapText="1"/>
    </xf>
    <xf numFmtId="0" fontId="8" fillId="7" borderId="34" xfId="0" applyFont="1" applyFill="1" applyBorder="1" applyAlignment="1">
      <alignment horizontal="center" vertical="center" wrapText="1"/>
    </xf>
    <xf numFmtId="0" fontId="5" fillId="7" borderId="24" xfId="0" applyFont="1" applyFill="1" applyBorder="1" applyAlignment="1">
      <alignment horizontal="left" vertical="justify" wrapText="1"/>
    </xf>
    <xf numFmtId="0" fontId="5" fillId="7" borderId="25" xfId="0" applyFont="1" applyFill="1" applyBorder="1" applyAlignment="1">
      <alignment horizontal="left" vertical="justify" wrapText="1"/>
    </xf>
    <xf numFmtId="0" fontId="5" fillId="7" borderId="26" xfId="0" applyFont="1" applyFill="1" applyBorder="1" applyAlignment="1">
      <alignment horizontal="left" vertical="justify" wrapText="1"/>
    </xf>
    <xf numFmtId="0" fontId="5" fillId="0" borderId="5" xfId="0" applyFont="1" applyBorder="1" applyAlignment="1">
      <alignment horizontal="center"/>
    </xf>
    <xf numFmtId="0" fontId="5" fillId="0" borderId="18" xfId="0" applyFont="1" applyBorder="1" applyAlignment="1">
      <alignment horizontal="center"/>
    </xf>
    <xf numFmtId="0" fontId="5" fillId="0" borderId="14" xfId="0" applyFont="1" applyBorder="1" applyAlignment="1">
      <alignment horizontal="center"/>
    </xf>
    <xf numFmtId="0" fontId="5" fillId="7" borderId="24" xfId="0" applyFont="1" applyFill="1" applyBorder="1" applyAlignment="1">
      <alignment horizontal="center" vertical="justify" wrapText="1"/>
    </xf>
    <xf numFmtId="0" fontId="5" fillId="7" borderId="25" xfId="0" applyFont="1" applyFill="1" applyBorder="1" applyAlignment="1">
      <alignment horizontal="center" vertical="justify" wrapText="1"/>
    </xf>
    <xf numFmtId="0" fontId="5" fillId="7" borderId="26" xfId="0" applyFont="1" applyFill="1" applyBorder="1" applyAlignment="1">
      <alignment horizontal="center" vertical="justify" wrapText="1"/>
    </xf>
    <xf numFmtId="0" fontId="5" fillId="7" borderId="24" xfId="0" applyFont="1" applyFill="1" applyBorder="1" applyAlignment="1">
      <alignment horizontal="left" vertical="justify"/>
    </xf>
    <xf numFmtId="0" fontId="5" fillId="7" borderId="25" xfId="0" applyFont="1" applyFill="1" applyBorder="1" applyAlignment="1">
      <alignment horizontal="left" vertical="justify"/>
    </xf>
    <xf numFmtId="0" fontId="5" fillId="7" borderId="26" xfId="0" applyFont="1" applyFill="1" applyBorder="1" applyAlignment="1">
      <alignment horizontal="left" vertical="justify"/>
    </xf>
    <xf numFmtId="0" fontId="5" fillId="0" borderId="24" xfId="0" applyFont="1" applyBorder="1" applyAlignment="1">
      <alignment horizontal="left" vertical="justify" wrapText="1"/>
    </xf>
    <xf numFmtId="0" fontId="5" fillId="0" borderId="25" xfId="0" applyFont="1" applyBorder="1" applyAlignment="1">
      <alignment horizontal="left" vertical="justify" wrapText="1"/>
    </xf>
    <xf numFmtId="0" fontId="5" fillId="0" borderId="26" xfId="0" applyFont="1" applyBorder="1" applyAlignment="1">
      <alignment horizontal="left" vertical="justify" wrapText="1"/>
    </xf>
    <xf numFmtId="0" fontId="5" fillId="0" borderId="24" xfId="0" applyFont="1" applyBorder="1" applyAlignment="1">
      <alignment horizontal="left" vertical="justify"/>
    </xf>
    <xf numFmtId="0" fontId="5" fillId="0" borderId="25" xfId="0" applyFont="1" applyBorder="1" applyAlignment="1">
      <alignment horizontal="left" vertical="justify"/>
    </xf>
    <xf numFmtId="0" fontId="5" fillId="0" borderId="26" xfId="0" applyFont="1" applyBorder="1" applyAlignment="1">
      <alignment horizontal="left" vertical="justify"/>
    </xf>
    <xf numFmtId="0" fontId="11" fillId="6" borderId="5"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5" fillId="7" borderId="20" xfId="0" applyFont="1" applyFill="1" applyBorder="1" applyAlignment="1">
      <alignment horizontal="left" vertical="justify" wrapText="1"/>
    </xf>
    <xf numFmtId="0" fontId="5" fillId="7" borderId="21" xfId="0" applyFont="1" applyFill="1" applyBorder="1" applyAlignment="1">
      <alignment horizontal="left" vertical="justify" wrapText="1"/>
    </xf>
    <xf numFmtId="0" fontId="5" fillId="7" borderId="22" xfId="0" applyFont="1" applyFill="1" applyBorder="1" applyAlignment="1">
      <alignment horizontal="left" vertical="justify" wrapText="1"/>
    </xf>
    <xf numFmtId="0" fontId="11" fillId="0" borderId="0" xfId="0" applyFont="1" applyAlignment="1">
      <alignment horizontal="center" vertical="center"/>
    </xf>
    <xf numFmtId="0" fontId="11" fillId="0" borderId="5"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4" xfId="0" applyFont="1" applyBorder="1" applyAlignment="1">
      <alignment horizontal="center" vertical="center" wrapText="1"/>
    </xf>
    <xf numFmtId="0" fontId="19" fillId="0" borderId="0" xfId="0" applyFont="1" applyAlignment="1">
      <alignment horizontal="center" vertical="center"/>
    </xf>
    <xf numFmtId="0" fontId="5" fillId="0" borderId="0" xfId="0" applyFont="1" applyAlignment="1">
      <alignment horizontal="justify" vertical="center" wrapText="1"/>
    </xf>
    <xf numFmtId="0" fontId="20" fillId="0" borderId="0" xfId="0" applyFont="1" applyAlignment="1">
      <alignment horizontal="justify" vertical="center" wrapText="1"/>
    </xf>
    <xf numFmtId="0" fontId="21" fillId="5" borderId="5"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14"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14" xfId="0" applyFont="1" applyBorder="1" applyAlignment="1">
      <alignment horizontal="center" vertical="center" wrapText="1"/>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5"/>
  <sheetViews>
    <sheetView topLeftCell="A10" zoomScale="70" zoomScaleNormal="70" workbookViewId="0">
      <selection activeCell="E30" sqref="E30"/>
    </sheetView>
  </sheetViews>
  <sheetFormatPr baseColWidth="10" defaultRowHeight="14.25" x14ac:dyDescent="0.25"/>
  <cols>
    <col min="1" max="1" width="3.140625" style="6" bestFit="1" customWidth="1"/>
    <col min="2" max="2" width="102.7109375" style="6" bestFit="1" customWidth="1"/>
    <col min="3" max="3" width="31.140625" style="6" customWidth="1"/>
    <col min="4" max="4" width="26.7109375" style="6" customWidth="1"/>
    <col min="5" max="5" width="25" style="6" customWidth="1"/>
    <col min="6" max="7" width="29.7109375" style="6" customWidth="1"/>
    <col min="8" max="8" width="24.5703125" style="6" customWidth="1"/>
    <col min="9" max="9" width="24" style="6" customWidth="1"/>
    <col min="10" max="10" width="36" style="6" customWidth="1"/>
    <col min="11" max="11" width="17.28515625" style="6" customWidth="1"/>
    <col min="12" max="12" width="41.28515625" style="6" customWidth="1"/>
    <col min="13" max="13" width="18.7109375" style="6" customWidth="1"/>
    <col min="14" max="14" width="22.140625" style="6" customWidth="1"/>
    <col min="15" max="15" width="26.140625" style="6" customWidth="1"/>
    <col min="16" max="16" width="19.5703125" style="6" bestFit="1" customWidth="1"/>
    <col min="17" max="17" width="26.42578125" style="6" customWidth="1"/>
    <col min="18" max="22" width="6.42578125" style="6" customWidth="1"/>
    <col min="23" max="251" width="11.42578125" style="6"/>
    <col min="252" max="252" width="1" style="6" customWidth="1"/>
    <col min="253" max="253" width="4.28515625" style="6" customWidth="1"/>
    <col min="254" max="254" width="34.7109375" style="6" customWidth="1"/>
    <col min="255" max="255" width="0" style="6" hidden="1" customWidth="1"/>
    <col min="256" max="256" width="20" style="6" customWidth="1"/>
    <col min="257" max="257" width="20.85546875" style="6" customWidth="1"/>
    <col min="258" max="258" width="25" style="6" customWidth="1"/>
    <col min="259" max="259" width="18.7109375" style="6" customWidth="1"/>
    <col min="260" max="260" width="29.7109375" style="6" customWidth="1"/>
    <col min="261" max="261" width="13.42578125" style="6" customWidth="1"/>
    <col min="262" max="262" width="13.85546875" style="6" customWidth="1"/>
    <col min="263" max="267" width="16.5703125" style="6" customWidth="1"/>
    <col min="268" max="268" width="20.5703125" style="6" customWidth="1"/>
    <col min="269" max="269" width="21.140625" style="6" customWidth="1"/>
    <col min="270" max="270" width="9.5703125" style="6" customWidth="1"/>
    <col min="271" max="271" width="0.42578125" style="6" customWidth="1"/>
    <col min="272" max="278" width="6.42578125" style="6" customWidth="1"/>
    <col min="279" max="507" width="11.42578125" style="6"/>
    <col min="508" max="508" width="1" style="6" customWidth="1"/>
    <col min="509" max="509" width="4.28515625" style="6" customWidth="1"/>
    <col min="510" max="510" width="34.7109375" style="6" customWidth="1"/>
    <col min="511" max="511" width="0" style="6" hidden="1" customWidth="1"/>
    <col min="512" max="512" width="20" style="6" customWidth="1"/>
    <col min="513" max="513" width="20.85546875" style="6" customWidth="1"/>
    <col min="514" max="514" width="25" style="6" customWidth="1"/>
    <col min="515" max="515" width="18.7109375" style="6" customWidth="1"/>
    <col min="516" max="516" width="29.7109375" style="6" customWidth="1"/>
    <col min="517" max="517" width="13.42578125" style="6" customWidth="1"/>
    <col min="518" max="518" width="13.85546875" style="6" customWidth="1"/>
    <col min="519" max="523" width="16.5703125" style="6" customWidth="1"/>
    <col min="524" max="524" width="20.5703125" style="6" customWidth="1"/>
    <col min="525" max="525" width="21.140625" style="6" customWidth="1"/>
    <col min="526" max="526" width="9.5703125" style="6" customWidth="1"/>
    <col min="527" max="527" width="0.42578125" style="6" customWidth="1"/>
    <col min="528" max="534" width="6.42578125" style="6" customWidth="1"/>
    <col min="535" max="763" width="11.42578125" style="6"/>
    <col min="764" max="764" width="1" style="6" customWidth="1"/>
    <col min="765" max="765" width="4.28515625" style="6" customWidth="1"/>
    <col min="766" max="766" width="34.7109375" style="6" customWidth="1"/>
    <col min="767" max="767" width="0" style="6" hidden="1" customWidth="1"/>
    <col min="768" max="768" width="20" style="6" customWidth="1"/>
    <col min="769" max="769" width="20.85546875" style="6" customWidth="1"/>
    <col min="770" max="770" width="25" style="6" customWidth="1"/>
    <col min="771" max="771" width="18.7109375" style="6" customWidth="1"/>
    <col min="772" max="772" width="29.7109375" style="6" customWidth="1"/>
    <col min="773" max="773" width="13.42578125" style="6" customWidth="1"/>
    <col min="774" max="774" width="13.85546875" style="6" customWidth="1"/>
    <col min="775" max="779" width="16.5703125" style="6" customWidth="1"/>
    <col min="780" max="780" width="20.5703125" style="6" customWidth="1"/>
    <col min="781" max="781" width="21.140625" style="6" customWidth="1"/>
    <col min="782" max="782" width="9.5703125" style="6" customWidth="1"/>
    <col min="783" max="783" width="0.42578125" style="6" customWidth="1"/>
    <col min="784" max="790" width="6.42578125" style="6" customWidth="1"/>
    <col min="791" max="1019" width="11.42578125" style="6"/>
    <col min="1020" max="1020" width="1" style="6" customWidth="1"/>
    <col min="1021" max="1021" width="4.28515625" style="6" customWidth="1"/>
    <col min="1022" max="1022" width="34.7109375" style="6" customWidth="1"/>
    <col min="1023" max="1023" width="0" style="6" hidden="1" customWidth="1"/>
    <col min="1024" max="1024" width="20" style="6" customWidth="1"/>
    <col min="1025" max="1025" width="20.85546875" style="6" customWidth="1"/>
    <col min="1026" max="1026" width="25" style="6" customWidth="1"/>
    <col min="1027" max="1027" width="18.7109375" style="6" customWidth="1"/>
    <col min="1028" max="1028" width="29.7109375" style="6" customWidth="1"/>
    <col min="1029" max="1029" width="13.42578125" style="6" customWidth="1"/>
    <col min="1030" max="1030" width="13.85546875" style="6" customWidth="1"/>
    <col min="1031" max="1035" width="16.5703125" style="6" customWidth="1"/>
    <col min="1036" max="1036" width="20.5703125" style="6" customWidth="1"/>
    <col min="1037" max="1037" width="21.140625" style="6" customWidth="1"/>
    <col min="1038" max="1038" width="9.5703125" style="6" customWidth="1"/>
    <col min="1039" max="1039" width="0.42578125" style="6" customWidth="1"/>
    <col min="1040" max="1046" width="6.42578125" style="6" customWidth="1"/>
    <col min="1047" max="1275" width="11.42578125" style="6"/>
    <col min="1276" max="1276" width="1" style="6" customWidth="1"/>
    <col min="1277" max="1277" width="4.28515625" style="6" customWidth="1"/>
    <col min="1278" max="1278" width="34.7109375" style="6" customWidth="1"/>
    <col min="1279" max="1279" width="0" style="6" hidden="1" customWidth="1"/>
    <col min="1280" max="1280" width="20" style="6" customWidth="1"/>
    <col min="1281" max="1281" width="20.85546875" style="6" customWidth="1"/>
    <col min="1282" max="1282" width="25" style="6" customWidth="1"/>
    <col min="1283" max="1283" width="18.7109375" style="6" customWidth="1"/>
    <col min="1284" max="1284" width="29.7109375" style="6" customWidth="1"/>
    <col min="1285" max="1285" width="13.42578125" style="6" customWidth="1"/>
    <col min="1286" max="1286" width="13.85546875" style="6" customWidth="1"/>
    <col min="1287" max="1291" width="16.5703125" style="6" customWidth="1"/>
    <col min="1292" max="1292" width="20.5703125" style="6" customWidth="1"/>
    <col min="1293" max="1293" width="21.140625" style="6" customWidth="1"/>
    <col min="1294" max="1294" width="9.5703125" style="6" customWidth="1"/>
    <col min="1295" max="1295" width="0.42578125" style="6" customWidth="1"/>
    <col min="1296" max="1302" width="6.42578125" style="6" customWidth="1"/>
    <col min="1303" max="1531" width="11.42578125" style="6"/>
    <col min="1532" max="1532" width="1" style="6" customWidth="1"/>
    <col min="1533" max="1533" width="4.28515625" style="6" customWidth="1"/>
    <col min="1534" max="1534" width="34.7109375" style="6" customWidth="1"/>
    <col min="1535" max="1535" width="0" style="6" hidden="1" customWidth="1"/>
    <col min="1536" max="1536" width="20" style="6" customWidth="1"/>
    <col min="1537" max="1537" width="20.85546875" style="6" customWidth="1"/>
    <col min="1538" max="1538" width="25" style="6" customWidth="1"/>
    <col min="1539" max="1539" width="18.7109375" style="6" customWidth="1"/>
    <col min="1540" max="1540" width="29.7109375" style="6" customWidth="1"/>
    <col min="1541" max="1541" width="13.42578125" style="6" customWidth="1"/>
    <col min="1542" max="1542" width="13.85546875" style="6" customWidth="1"/>
    <col min="1543" max="1547" width="16.5703125" style="6" customWidth="1"/>
    <col min="1548" max="1548" width="20.5703125" style="6" customWidth="1"/>
    <col min="1549" max="1549" width="21.140625" style="6" customWidth="1"/>
    <col min="1550" max="1550" width="9.5703125" style="6" customWidth="1"/>
    <col min="1551" max="1551" width="0.42578125" style="6" customWidth="1"/>
    <col min="1552" max="1558" width="6.42578125" style="6" customWidth="1"/>
    <col min="1559" max="1787" width="11.42578125" style="6"/>
    <col min="1788" max="1788" width="1" style="6" customWidth="1"/>
    <col min="1789" max="1789" width="4.28515625" style="6" customWidth="1"/>
    <col min="1790" max="1790" width="34.7109375" style="6" customWidth="1"/>
    <col min="1791" max="1791" width="0" style="6" hidden="1" customWidth="1"/>
    <col min="1792" max="1792" width="20" style="6" customWidth="1"/>
    <col min="1793" max="1793" width="20.85546875" style="6" customWidth="1"/>
    <col min="1794" max="1794" width="25" style="6" customWidth="1"/>
    <col min="1795" max="1795" width="18.7109375" style="6" customWidth="1"/>
    <col min="1796" max="1796" width="29.7109375" style="6" customWidth="1"/>
    <col min="1797" max="1797" width="13.42578125" style="6" customWidth="1"/>
    <col min="1798" max="1798" width="13.85546875" style="6" customWidth="1"/>
    <col min="1799" max="1803" width="16.5703125" style="6" customWidth="1"/>
    <col min="1804" max="1804" width="20.5703125" style="6" customWidth="1"/>
    <col min="1805" max="1805" width="21.140625" style="6" customWidth="1"/>
    <col min="1806" max="1806" width="9.5703125" style="6" customWidth="1"/>
    <col min="1807" max="1807" width="0.42578125" style="6" customWidth="1"/>
    <col min="1808" max="1814" width="6.42578125" style="6" customWidth="1"/>
    <col min="1815" max="2043" width="11.42578125" style="6"/>
    <col min="2044" max="2044" width="1" style="6" customWidth="1"/>
    <col min="2045" max="2045" width="4.28515625" style="6" customWidth="1"/>
    <col min="2046" max="2046" width="34.7109375" style="6" customWidth="1"/>
    <col min="2047" max="2047" width="0" style="6" hidden="1" customWidth="1"/>
    <col min="2048" max="2048" width="20" style="6" customWidth="1"/>
    <col min="2049" max="2049" width="20.85546875" style="6" customWidth="1"/>
    <col min="2050" max="2050" width="25" style="6" customWidth="1"/>
    <col min="2051" max="2051" width="18.7109375" style="6" customWidth="1"/>
    <col min="2052" max="2052" width="29.7109375" style="6" customWidth="1"/>
    <col min="2053" max="2053" width="13.42578125" style="6" customWidth="1"/>
    <col min="2054" max="2054" width="13.85546875" style="6" customWidth="1"/>
    <col min="2055" max="2059" width="16.5703125" style="6" customWidth="1"/>
    <col min="2060" max="2060" width="20.5703125" style="6" customWidth="1"/>
    <col min="2061" max="2061" width="21.140625" style="6" customWidth="1"/>
    <col min="2062" max="2062" width="9.5703125" style="6" customWidth="1"/>
    <col min="2063" max="2063" width="0.42578125" style="6" customWidth="1"/>
    <col min="2064" max="2070" width="6.42578125" style="6" customWidth="1"/>
    <col min="2071" max="2299" width="11.42578125" style="6"/>
    <col min="2300" max="2300" width="1" style="6" customWidth="1"/>
    <col min="2301" max="2301" width="4.28515625" style="6" customWidth="1"/>
    <col min="2302" max="2302" width="34.7109375" style="6" customWidth="1"/>
    <col min="2303" max="2303" width="0" style="6" hidden="1" customWidth="1"/>
    <col min="2304" max="2304" width="20" style="6" customWidth="1"/>
    <col min="2305" max="2305" width="20.85546875" style="6" customWidth="1"/>
    <col min="2306" max="2306" width="25" style="6" customWidth="1"/>
    <col min="2307" max="2307" width="18.7109375" style="6" customWidth="1"/>
    <col min="2308" max="2308" width="29.7109375" style="6" customWidth="1"/>
    <col min="2309" max="2309" width="13.42578125" style="6" customWidth="1"/>
    <col min="2310" max="2310" width="13.85546875" style="6" customWidth="1"/>
    <col min="2311" max="2315" width="16.5703125" style="6" customWidth="1"/>
    <col min="2316" max="2316" width="20.5703125" style="6" customWidth="1"/>
    <col min="2317" max="2317" width="21.140625" style="6" customWidth="1"/>
    <col min="2318" max="2318" width="9.5703125" style="6" customWidth="1"/>
    <col min="2319" max="2319" width="0.42578125" style="6" customWidth="1"/>
    <col min="2320" max="2326" width="6.42578125" style="6" customWidth="1"/>
    <col min="2327" max="2555" width="11.42578125" style="6"/>
    <col min="2556" max="2556" width="1" style="6" customWidth="1"/>
    <col min="2557" max="2557" width="4.28515625" style="6" customWidth="1"/>
    <col min="2558" max="2558" width="34.7109375" style="6" customWidth="1"/>
    <col min="2559" max="2559" width="0" style="6" hidden="1" customWidth="1"/>
    <col min="2560" max="2560" width="20" style="6" customWidth="1"/>
    <col min="2561" max="2561" width="20.85546875" style="6" customWidth="1"/>
    <col min="2562" max="2562" width="25" style="6" customWidth="1"/>
    <col min="2563" max="2563" width="18.7109375" style="6" customWidth="1"/>
    <col min="2564" max="2564" width="29.7109375" style="6" customWidth="1"/>
    <col min="2565" max="2565" width="13.42578125" style="6" customWidth="1"/>
    <col min="2566" max="2566" width="13.85546875" style="6" customWidth="1"/>
    <col min="2567" max="2571" width="16.5703125" style="6" customWidth="1"/>
    <col min="2572" max="2572" width="20.5703125" style="6" customWidth="1"/>
    <col min="2573" max="2573" width="21.140625" style="6" customWidth="1"/>
    <col min="2574" max="2574" width="9.5703125" style="6" customWidth="1"/>
    <col min="2575" max="2575" width="0.42578125" style="6" customWidth="1"/>
    <col min="2576" max="2582" width="6.42578125" style="6" customWidth="1"/>
    <col min="2583" max="2811" width="11.42578125" style="6"/>
    <col min="2812" max="2812" width="1" style="6" customWidth="1"/>
    <col min="2813" max="2813" width="4.28515625" style="6" customWidth="1"/>
    <col min="2814" max="2814" width="34.7109375" style="6" customWidth="1"/>
    <col min="2815" max="2815" width="0" style="6" hidden="1" customWidth="1"/>
    <col min="2816" max="2816" width="20" style="6" customWidth="1"/>
    <col min="2817" max="2817" width="20.85546875" style="6" customWidth="1"/>
    <col min="2818" max="2818" width="25" style="6" customWidth="1"/>
    <col min="2819" max="2819" width="18.7109375" style="6" customWidth="1"/>
    <col min="2820" max="2820" width="29.7109375" style="6" customWidth="1"/>
    <col min="2821" max="2821" width="13.42578125" style="6" customWidth="1"/>
    <col min="2822" max="2822" width="13.85546875" style="6" customWidth="1"/>
    <col min="2823" max="2827" width="16.5703125" style="6" customWidth="1"/>
    <col min="2828" max="2828" width="20.5703125" style="6" customWidth="1"/>
    <col min="2829" max="2829" width="21.140625" style="6" customWidth="1"/>
    <col min="2830" max="2830" width="9.5703125" style="6" customWidth="1"/>
    <col min="2831" max="2831" width="0.42578125" style="6" customWidth="1"/>
    <col min="2832" max="2838" width="6.42578125" style="6" customWidth="1"/>
    <col min="2839" max="3067" width="11.42578125" style="6"/>
    <col min="3068" max="3068" width="1" style="6" customWidth="1"/>
    <col min="3069" max="3069" width="4.28515625" style="6" customWidth="1"/>
    <col min="3070" max="3070" width="34.7109375" style="6" customWidth="1"/>
    <col min="3071" max="3071" width="0" style="6" hidden="1" customWidth="1"/>
    <col min="3072" max="3072" width="20" style="6" customWidth="1"/>
    <col min="3073" max="3073" width="20.85546875" style="6" customWidth="1"/>
    <col min="3074" max="3074" width="25" style="6" customWidth="1"/>
    <col min="3075" max="3075" width="18.7109375" style="6" customWidth="1"/>
    <col min="3076" max="3076" width="29.7109375" style="6" customWidth="1"/>
    <col min="3077" max="3077" width="13.42578125" style="6" customWidth="1"/>
    <col min="3078" max="3078" width="13.85546875" style="6" customWidth="1"/>
    <col min="3079" max="3083" width="16.5703125" style="6" customWidth="1"/>
    <col min="3084" max="3084" width="20.5703125" style="6" customWidth="1"/>
    <col min="3085" max="3085" width="21.140625" style="6" customWidth="1"/>
    <col min="3086" max="3086" width="9.5703125" style="6" customWidth="1"/>
    <col min="3087" max="3087" width="0.42578125" style="6" customWidth="1"/>
    <col min="3088" max="3094" width="6.42578125" style="6" customWidth="1"/>
    <col min="3095" max="3323" width="11.42578125" style="6"/>
    <col min="3324" max="3324" width="1" style="6" customWidth="1"/>
    <col min="3325" max="3325" width="4.28515625" style="6" customWidth="1"/>
    <col min="3326" max="3326" width="34.7109375" style="6" customWidth="1"/>
    <col min="3327" max="3327" width="0" style="6" hidden="1" customWidth="1"/>
    <col min="3328" max="3328" width="20" style="6" customWidth="1"/>
    <col min="3329" max="3329" width="20.85546875" style="6" customWidth="1"/>
    <col min="3330" max="3330" width="25" style="6" customWidth="1"/>
    <col min="3331" max="3331" width="18.7109375" style="6" customWidth="1"/>
    <col min="3332" max="3332" width="29.7109375" style="6" customWidth="1"/>
    <col min="3333" max="3333" width="13.42578125" style="6" customWidth="1"/>
    <col min="3334" max="3334" width="13.85546875" style="6" customWidth="1"/>
    <col min="3335" max="3339" width="16.5703125" style="6" customWidth="1"/>
    <col min="3340" max="3340" width="20.5703125" style="6" customWidth="1"/>
    <col min="3341" max="3341" width="21.140625" style="6" customWidth="1"/>
    <col min="3342" max="3342" width="9.5703125" style="6" customWidth="1"/>
    <col min="3343" max="3343" width="0.42578125" style="6" customWidth="1"/>
    <col min="3344" max="3350" width="6.42578125" style="6" customWidth="1"/>
    <col min="3351" max="3579" width="11.42578125" style="6"/>
    <col min="3580" max="3580" width="1" style="6" customWidth="1"/>
    <col min="3581" max="3581" width="4.28515625" style="6" customWidth="1"/>
    <col min="3582" max="3582" width="34.7109375" style="6" customWidth="1"/>
    <col min="3583" max="3583" width="0" style="6" hidden="1" customWidth="1"/>
    <col min="3584" max="3584" width="20" style="6" customWidth="1"/>
    <col min="3585" max="3585" width="20.85546875" style="6" customWidth="1"/>
    <col min="3586" max="3586" width="25" style="6" customWidth="1"/>
    <col min="3587" max="3587" width="18.7109375" style="6" customWidth="1"/>
    <col min="3588" max="3588" width="29.7109375" style="6" customWidth="1"/>
    <col min="3589" max="3589" width="13.42578125" style="6" customWidth="1"/>
    <col min="3590" max="3590" width="13.85546875" style="6" customWidth="1"/>
    <col min="3591" max="3595" width="16.5703125" style="6" customWidth="1"/>
    <col min="3596" max="3596" width="20.5703125" style="6" customWidth="1"/>
    <col min="3597" max="3597" width="21.140625" style="6" customWidth="1"/>
    <col min="3598" max="3598" width="9.5703125" style="6" customWidth="1"/>
    <col min="3599" max="3599" width="0.42578125" style="6" customWidth="1"/>
    <col min="3600" max="3606" width="6.42578125" style="6" customWidth="1"/>
    <col min="3607" max="3835" width="11.42578125" style="6"/>
    <col min="3836" max="3836" width="1" style="6" customWidth="1"/>
    <col min="3837" max="3837" width="4.28515625" style="6" customWidth="1"/>
    <col min="3838" max="3838" width="34.7109375" style="6" customWidth="1"/>
    <col min="3839" max="3839" width="0" style="6" hidden="1" customWidth="1"/>
    <col min="3840" max="3840" width="20" style="6" customWidth="1"/>
    <col min="3841" max="3841" width="20.85546875" style="6" customWidth="1"/>
    <col min="3842" max="3842" width="25" style="6" customWidth="1"/>
    <col min="3843" max="3843" width="18.7109375" style="6" customWidth="1"/>
    <col min="3844" max="3844" width="29.7109375" style="6" customWidth="1"/>
    <col min="3845" max="3845" width="13.42578125" style="6" customWidth="1"/>
    <col min="3846" max="3846" width="13.85546875" style="6" customWidth="1"/>
    <col min="3847" max="3851" width="16.5703125" style="6" customWidth="1"/>
    <col min="3852" max="3852" width="20.5703125" style="6" customWidth="1"/>
    <col min="3853" max="3853" width="21.140625" style="6" customWidth="1"/>
    <col min="3854" max="3854" width="9.5703125" style="6" customWidth="1"/>
    <col min="3855" max="3855" width="0.42578125" style="6" customWidth="1"/>
    <col min="3856" max="3862" width="6.42578125" style="6" customWidth="1"/>
    <col min="3863" max="4091" width="11.42578125" style="6"/>
    <col min="4092" max="4092" width="1" style="6" customWidth="1"/>
    <col min="4093" max="4093" width="4.28515625" style="6" customWidth="1"/>
    <col min="4094" max="4094" width="34.7109375" style="6" customWidth="1"/>
    <col min="4095" max="4095" width="0" style="6" hidden="1" customWidth="1"/>
    <col min="4096" max="4096" width="20" style="6" customWidth="1"/>
    <col min="4097" max="4097" width="20.85546875" style="6" customWidth="1"/>
    <col min="4098" max="4098" width="25" style="6" customWidth="1"/>
    <col min="4099" max="4099" width="18.7109375" style="6" customWidth="1"/>
    <col min="4100" max="4100" width="29.7109375" style="6" customWidth="1"/>
    <col min="4101" max="4101" width="13.42578125" style="6" customWidth="1"/>
    <col min="4102" max="4102" width="13.85546875" style="6" customWidth="1"/>
    <col min="4103" max="4107" width="16.5703125" style="6" customWidth="1"/>
    <col min="4108" max="4108" width="20.5703125" style="6" customWidth="1"/>
    <col min="4109" max="4109" width="21.140625" style="6" customWidth="1"/>
    <col min="4110" max="4110" width="9.5703125" style="6" customWidth="1"/>
    <col min="4111" max="4111" width="0.42578125" style="6" customWidth="1"/>
    <col min="4112" max="4118" width="6.42578125" style="6" customWidth="1"/>
    <col min="4119" max="4347" width="11.42578125" style="6"/>
    <col min="4348" max="4348" width="1" style="6" customWidth="1"/>
    <col min="4349" max="4349" width="4.28515625" style="6" customWidth="1"/>
    <col min="4350" max="4350" width="34.7109375" style="6" customWidth="1"/>
    <col min="4351" max="4351" width="0" style="6" hidden="1" customWidth="1"/>
    <col min="4352" max="4352" width="20" style="6" customWidth="1"/>
    <col min="4353" max="4353" width="20.85546875" style="6" customWidth="1"/>
    <col min="4354" max="4354" width="25" style="6" customWidth="1"/>
    <col min="4355" max="4355" width="18.7109375" style="6" customWidth="1"/>
    <col min="4356" max="4356" width="29.7109375" style="6" customWidth="1"/>
    <col min="4357" max="4357" width="13.42578125" style="6" customWidth="1"/>
    <col min="4358" max="4358" width="13.85546875" style="6" customWidth="1"/>
    <col min="4359" max="4363" width="16.5703125" style="6" customWidth="1"/>
    <col min="4364" max="4364" width="20.5703125" style="6" customWidth="1"/>
    <col min="4365" max="4365" width="21.140625" style="6" customWidth="1"/>
    <col min="4366" max="4366" width="9.5703125" style="6" customWidth="1"/>
    <col min="4367" max="4367" width="0.42578125" style="6" customWidth="1"/>
    <col min="4368" max="4374" width="6.42578125" style="6" customWidth="1"/>
    <col min="4375" max="4603" width="11.42578125" style="6"/>
    <col min="4604" max="4604" width="1" style="6" customWidth="1"/>
    <col min="4605" max="4605" width="4.28515625" style="6" customWidth="1"/>
    <col min="4606" max="4606" width="34.7109375" style="6" customWidth="1"/>
    <col min="4607" max="4607" width="0" style="6" hidden="1" customWidth="1"/>
    <col min="4608" max="4608" width="20" style="6" customWidth="1"/>
    <col min="4609" max="4609" width="20.85546875" style="6" customWidth="1"/>
    <col min="4610" max="4610" width="25" style="6" customWidth="1"/>
    <col min="4611" max="4611" width="18.7109375" style="6" customWidth="1"/>
    <col min="4612" max="4612" width="29.7109375" style="6" customWidth="1"/>
    <col min="4613" max="4613" width="13.42578125" style="6" customWidth="1"/>
    <col min="4614" max="4614" width="13.85546875" style="6" customWidth="1"/>
    <col min="4615" max="4619" width="16.5703125" style="6" customWidth="1"/>
    <col min="4620" max="4620" width="20.5703125" style="6" customWidth="1"/>
    <col min="4621" max="4621" width="21.140625" style="6" customWidth="1"/>
    <col min="4622" max="4622" width="9.5703125" style="6" customWidth="1"/>
    <col min="4623" max="4623" width="0.42578125" style="6" customWidth="1"/>
    <col min="4624" max="4630" width="6.42578125" style="6" customWidth="1"/>
    <col min="4631" max="4859" width="11.42578125" style="6"/>
    <col min="4860" max="4860" width="1" style="6" customWidth="1"/>
    <col min="4861" max="4861" width="4.28515625" style="6" customWidth="1"/>
    <col min="4862" max="4862" width="34.7109375" style="6" customWidth="1"/>
    <col min="4863" max="4863" width="0" style="6" hidden="1" customWidth="1"/>
    <col min="4864" max="4864" width="20" style="6" customWidth="1"/>
    <col min="4865" max="4865" width="20.85546875" style="6" customWidth="1"/>
    <col min="4866" max="4866" width="25" style="6" customWidth="1"/>
    <col min="4867" max="4867" width="18.7109375" style="6" customWidth="1"/>
    <col min="4868" max="4868" width="29.7109375" style="6" customWidth="1"/>
    <col min="4869" max="4869" width="13.42578125" style="6" customWidth="1"/>
    <col min="4870" max="4870" width="13.85546875" style="6" customWidth="1"/>
    <col min="4871" max="4875" width="16.5703125" style="6" customWidth="1"/>
    <col min="4876" max="4876" width="20.5703125" style="6" customWidth="1"/>
    <col min="4877" max="4877" width="21.140625" style="6" customWidth="1"/>
    <col min="4878" max="4878" width="9.5703125" style="6" customWidth="1"/>
    <col min="4879" max="4879" width="0.42578125" style="6" customWidth="1"/>
    <col min="4880" max="4886" width="6.42578125" style="6" customWidth="1"/>
    <col min="4887" max="5115" width="11.42578125" style="6"/>
    <col min="5116" max="5116" width="1" style="6" customWidth="1"/>
    <col min="5117" max="5117" width="4.28515625" style="6" customWidth="1"/>
    <col min="5118" max="5118" width="34.7109375" style="6" customWidth="1"/>
    <col min="5119" max="5119" width="0" style="6" hidden="1" customWidth="1"/>
    <col min="5120" max="5120" width="20" style="6" customWidth="1"/>
    <col min="5121" max="5121" width="20.85546875" style="6" customWidth="1"/>
    <col min="5122" max="5122" width="25" style="6" customWidth="1"/>
    <col min="5123" max="5123" width="18.7109375" style="6" customWidth="1"/>
    <col min="5124" max="5124" width="29.7109375" style="6" customWidth="1"/>
    <col min="5125" max="5125" width="13.42578125" style="6" customWidth="1"/>
    <col min="5126" max="5126" width="13.85546875" style="6" customWidth="1"/>
    <col min="5127" max="5131" width="16.5703125" style="6" customWidth="1"/>
    <col min="5132" max="5132" width="20.5703125" style="6" customWidth="1"/>
    <col min="5133" max="5133" width="21.140625" style="6" customWidth="1"/>
    <col min="5134" max="5134" width="9.5703125" style="6" customWidth="1"/>
    <col min="5135" max="5135" width="0.42578125" style="6" customWidth="1"/>
    <col min="5136" max="5142" width="6.42578125" style="6" customWidth="1"/>
    <col min="5143" max="5371" width="11.42578125" style="6"/>
    <col min="5372" max="5372" width="1" style="6" customWidth="1"/>
    <col min="5373" max="5373" width="4.28515625" style="6" customWidth="1"/>
    <col min="5374" max="5374" width="34.7109375" style="6" customWidth="1"/>
    <col min="5375" max="5375" width="0" style="6" hidden="1" customWidth="1"/>
    <col min="5376" max="5376" width="20" style="6" customWidth="1"/>
    <col min="5377" max="5377" width="20.85546875" style="6" customWidth="1"/>
    <col min="5378" max="5378" width="25" style="6" customWidth="1"/>
    <col min="5379" max="5379" width="18.7109375" style="6" customWidth="1"/>
    <col min="5380" max="5380" width="29.7109375" style="6" customWidth="1"/>
    <col min="5381" max="5381" width="13.42578125" style="6" customWidth="1"/>
    <col min="5382" max="5382" width="13.85546875" style="6" customWidth="1"/>
    <col min="5383" max="5387" width="16.5703125" style="6" customWidth="1"/>
    <col min="5388" max="5388" width="20.5703125" style="6" customWidth="1"/>
    <col min="5389" max="5389" width="21.140625" style="6" customWidth="1"/>
    <col min="5390" max="5390" width="9.5703125" style="6" customWidth="1"/>
    <col min="5391" max="5391" width="0.42578125" style="6" customWidth="1"/>
    <col min="5392" max="5398" width="6.42578125" style="6" customWidth="1"/>
    <col min="5399" max="5627" width="11.42578125" style="6"/>
    <col min="5628" max="5628" width="1" style="6" customWidth="1"/>
    <col min="5629" max="5629" width="4.28515625" style="6" customWidth="1"/>
    <col min="5630" max="5630" width="34.7109375" style="6" customWidth="1"/>
    <col min="5631" max="5631" width="0" style="6" hidden="1" customWidth="1"/>
    <col min="5632" max="5632" width="20" style="6" customWidth="1"/>
    <col min="5633" max="5633" width="20.85546875" style="6" customWidth="1"/>
    <col min="5634" max="5634" width="25" style="6" customWidth="1"/>
    <col min="5635" max="5635" width="18.7109375" style="6" customWidth="1"/>
    <col min="5636" max="5636" width="29.7109375" style="6" customWidth="1"/>
    <col min="5637" max="5637" width="13.42578125" style="6" customWidth="1"/>
    <col min="5638" max="5638" width="13.85546875" style="6" customWidth="1"/>
    <col min="5639" max="5643" width="16.5703125" style="6" customWidth="1"/>
    <col min="5644" max="5644" width="20.5703125" style="6" customWidth="1"/>
    <col min="5645" max="5645" width="21.140625" style="6" customWidth="1"/>
    <col min="5646" max="5646" width="9.5703125" style="6" customWidth="1"/>
    <col min="5647" max="5647" width="0.42578125" style="6" customWidth="1"/>
    <col min="5648" max="5654" width="6.42578125" style="6" customWidth="1"/>
    <col min="5655" max="5883" width="11.42578125" style="6"/>
    <col min="5884" max="5884" width="1" style="6" customWidth="1"/>
    <col min="5885" max="5885" width="4.28515625" style="6" customWidth="1"/>
    <col min="5886" max="5886" width="34.7109375" style="6" customWidth="1"/>
    <col min="5887" max="5887" width="0" style="6" hidden="1" customWidth="1"/>
    <col min="5888" max="5888" width="20" style="6" customWidth="1"/>
    <col min="5889" max="5889" width="20.85546875" style="6" customWidth="1"/>
    <col min="5890" max="5890" width="25" style="6" customWidth="1"/>
    <col min="5891" max="5891" width="18.7109375" style="6" customWidth="1"/>
    <col min="5892" max="5892" width="29.7109375" style="6" customWidth="1"/>
    <col min="5893" max="5893" width="13.42578125" style="6" customWidth="1"/>
    <col min="5894" max="5894" width="13.85546875" style="6" customWidth="1"/>
    <col min="5895" max="5899" width="16.5703125" style="6" customWidth="1"/>
    <col min="5900" max="5900" width="20.5703125" style="6" customWidth="1"/>
    <col min="5901" max="5901" width="21.140625" style="6" customWidth="1"/>
    <col min="5902" max="5902" width="9.5703125" style="6" customWidth="1"/>
    <col min="5903" max="5903" width="0.42578125" style="6" customWidth="1"/>
    <col min="5904" max="5910" width="6.42578125" style="6" customWidth="1"/>
    <col min="5911" max="6139" width="11.42578125" style="6"/>
    <col min="6140" max="6140" width="1" style="6" customWidth="1"/>
    <col min="6141" max="6141" width="4.28515625" style="6" customWidth="1"/>
    <col min="6142" max="6142" width="34.7109375" style="6" customWidth="1"/>
    <col min="6143" max="6143" width="0" style="6" hidden="1" customWidth="1"/>
    <col min="6144" max="6144" width="20" style="6" customWidth="1"/>
    <col min="6145" max="6145" width="20.85546875" style="6" customWidth="1"/>
    <col min="6146" max="6146" width="25" style="6" customWidth="1"/>
    <col min="6147" max="6147" width="18.7109375" style="6" customWidth="1"/>
    <col min="6148" max="6148" width="29.7109375" style="6" customWidth="1"/>
    <col min="6149" max="6149" width="13.42578125" style="6" customWidth="1"/>
    <col min="6150" max="6150" width="13.85546875" style="6" customWidth="1"/>
    <col min="6151" max="6155" width="16.5703125" style="6" customWidth="1"/>
    <col min="6156" max="6156" width="20.5703125" style="6" customWidth="1"/>
    <col min="6157" max="6157" width="21.140625" style="6" customWidth="1"/>
    <col min="6158" max="6158" width="9.5703125" style="6" customWidth="1"/>
    <col min="6159" max="6159" width="0.42578125" style="6" customWidth="1"/>
    <col min="6160" max="6166" width="6.42578125" style="6" customWidth="1"/>
    <col min="6167" max="6395" width="11.42578125" style="6"/>
    <col min="6396" max="6396" width="1" style="6" customWidth="1"/>
    <col min="6397" max="6397" width="4.28515625" style="6" customWidth="1"/>
    <col min="6398" max="6398" width="34.7109375" style="6" customWidth="1"/>
    <col min="6399" max="6399" width="0" style="6" hidden="1" customWidth="1"/>
    <col min="6400" max="6400" width="20" style="6" customWidth="1"/>
    <col min="6401" max="6401" width="20.85546875" style="6" customWidth="1"/>
    <col min="6402" max="6402" width="25" style="6" customWidth="1"/>
    <col min="6403" max="6403" width="18.7109375" style="6" customWidth="1"/>
    <col min="6404" max="6404" width="29.7109375" style="6" customWidth="1"/>
    <col min="6405" max="6405" width="13.42578125" style="6" customWidth="1"/>
    <col min="6406" max="6406" width="13.85546875" style="6" customWidth="1"/>
    <col min="6407" max="6411" width="16.5703125" style="6" customWidth="1"/>
    <col min="6412" max="6412" width="20.5703125" style="6" customWidth="1"/>
    <col min="6413" max="6413" width="21.140625" style="6" customWidth="1"/>
    <col min="6414" max="6414" width="9.5703125" style="6" customWidth="1"/>
    <col min="6415" max="6415" width="0.42578125" style="6" customWidth="1"/>
    <col min="6416" max="6422" width="6.42578125" style="6" customWidth="1"/>
    <col min="6423" max="6651" width="11.42578125" style="6"/>
    <col min="6652" max="6652" width="1" style="6" customWidth="1"/>
    <col min="6653" max="6653" width="4.28515625" style="6" customWidth="1"/>
    <col min="6654" max="6654" width="34.7109375" style="6" customWidth="1"/>
    <col min="6655" max="6655" width="0" style="6" hidden="1" customWidth="1"/>
    <col min="6656" max="6656" width="20" style="6" customWidth="1"/>
    <col min="6657" max="6657" width="20.85546875" style="6" customWidth="1"/>
    <col min="6658" max="6658" width="25" style="6" customWidth="1"/>
    <col min="6659" max="6659" width="18.7109375" style="6" customWidth="1"/>
    <col min="6660" max="6660" width="29.7109375" style="6" customWidth="1"/>
    <col min="6661" max="6661" width="13.42578125" style="6" customWidth="1"/>
    <col min="6662" max="6662" width="13.85546875" style="6" customWidth="1"/>
    <col min="6663" max="6667" width="16.5703125" style="6" customWidth="1"/>
    <col min="6668" max="6668" width="20.5703125" style="6" customWidth="1"/>
    <col min="6669" max="6669" width="21.140625" style="6" customWidth="1"/>
    <col min="6670" max="6670" width="9.5703125" style="6" customWidth="1"/>
    <col min="6671" max="6671" width="0.42578125" style="6" customWidth="1"/>
    <col min="6672" max="6678" width="6.42578125" style="6" customWidth="1"/>
    <col min="6679" max="6907" width="11.42578125" style="6"/>
    <col min="6908" max="6908" width="1" style="6" customWidth="1"/>
    <col min="6909" max="6909" width="4.28515625" style="6" customWidth="1"/>
    <col min="6910" max="6910" width="34.7109375" style="6" customWidth="1"/>
    <col min="6911" max="6911" width="0" style="6" hidden="1" customWidth="1"/>
    <col min="6912" max="6912" width="20" style="6" customWidth="1"/>
    <col min="6913" max="6913" width="20.85546875" style="6" customWidth="1"/>
    <col min="6914" max="6914" width="25" style="6" customWidth="1"/>
    <col min="6915" max="6915" width="18.7109375" style="6" customWidth="1"/>
    <col min="6916" max="6916" width="29.7109375" style="6" customWidth="1"/>
    <col min="6917" max="6917" width="13.42578125" style="6" customWidth="1"/>
    <col min="6918" max="6918" width="13.85546875" style="6" customWidth="1"/>
    <col min="6919" max="6923" width="16.5703125" style="6" customWidth="1"/>
    <col min="6924" max="6924" width="20.5703125" style="6" customWidth="1"/>
    <col min="6925" max="6925" width="21.140625" style="6" customWidth="1"/>
    <col min="6926" max="6926" width="9.5703125" style="6" customWidth="1"/>
    <col min="6927" max="6927" width="0.42578125" style="6" customWidth="1"/>
    <col min="6928" max="6934" width="6.42578125" style="6" customWidth="1"/>
    <col min="6935" max="7163" width="11.42578125" style="6"/>
    <col min="7164" max="7164" width="1" style="6" customWidth="1"/>
    <col min="7165" max="7165" width="4.28515625" style="6" customWidth="1"/>
    <col min="7166" max="7166" width="34.7109375" style="6" customWidth="1"/>
    <col min="7167" max="7167" width="0" style="6" hidden="1" customWidth="1"/>
    <col min="7168" max="7168" width="20" style="6" customWidth="1"/>
    <col min="7169" max="7169" width="20.85546875" style="6" customWidth="1"/>
    <col min="7170" max="7170" width="25" style="6" customWidth="1"/>
    <col min="7171" max="7171" width="18.7109375" style="6" customWidth="1"/>
    <col min="7172" max="7172" width="29.7109375" style="6" customWidth="1"/>
    <col min="7173" max="7173" width="13.42578125" style="6" customWidth="1"/>
    <col min="7174" max="7174" width="13.85546875" style="6" customWidth="1"/>
    <col min="7175" max="7179" width="16.5703125" style="6" customWidth="1"/>
    <col min="7180" max="7180" width="20.5703125" style="6" customWidth="1"/>
    <col min="7181" max="7181" width="21.140625" style="6" customWidth="1"/>
    <col min="7182" max="7182" width="9.5703125" style="6" customWidth="1"/>
    <col min="7183" max="7183" width="0.42578125" style="6" customWidth="1"/>
    <col min="7184" max="7190" width="6.42578125" style="6" customWidth="1"/>
    <col min="7191" max="7419" width="11.42578125" style="6"/>
    <col min="7420" max="7420" width="1" style="6" customWidth="1"/>
    <col min="7421" max="7421" width="4.28515625" style="6" customWidth="1"/>
    <col min="7422" max="7422" width="34.7109375" style="6" customWidth="1"/>
    <col min="7423" max="7423" width="0" style="6" hidden="1" customWidth="1"/>
    <col min="7424" max="7424" width="20" style="6" customWidth="1"/>
    <col min="7425" max="7425" width="20.85546875" style="6" customWidth="1"/>
    <col min="7426" max="7426" width="25" style="6" customWidth="1"/>
    <col min="7427" max="7427" width="18.7109375" style="6" customWidth="1"/>
    <col min="7428" max="7428" width="29.7109375" style="6" customWidth="1"/>
    <col min="7429" max="7429" width="13.42578125" style="6" customWidth="1"/>
    <col min="7430" max="7430" width="13.85546875" style="6" customWidth="1"/>
    <col min="7431" max="7435" width="16.5703125" style="6" customWidth="1"/>
    <col min="7436" max="7436" width="20.5703125" style="6" customWidth="1"/>
    <col min="7437" max="7437" width="21.140625" style="6" customWidth="1"/>
    <col min="7438" max="7438" width="9.5703125" style="6" customWidth="1"/>
    <col min="7439" max="7439" width="0.42578125" style="6" customWidth="1"/>
    <col min="7440" max="7446" width="6.42578125" style="6" customWidth="1"/>
    <col min="7447" max="7675" width="11.42578125" style="6"/>
    <col min="7676" max="7676" width="1" style="6" customWidth="1"/>
    <col min="7677" max="7677" width="4.28515625" style="6" customWidth="1"/>
    <col min="7678" max="7678" width="34.7109375" style="6" customWidth="1"/>
    <col min="7679" max="7679" width="0" style="6" hidden="1" customWidth="1"/>
    <col min="7680" max="7680" width="20" style="6" customWidth="1"/>
    <col min="7681" max="7681" width="20.85546875" style="6" customWidth="1"/>
    <col min="7682" max="7682" width="25" style="6" customWidth="1"/>
    <col min="7683" max="7683" width="18.7109375" style="6" customWidth="1"/>
    <col min="7684" max="7684" width="29.7109375" style="6" customWidth="1"/>
    <col min="7685" max="7685" width="13.42578125" style="6" customWidth="1"/>
    <col min="7686" max="7686" width="13.85546875" style="6" customWidth="1"/>
    <col min="7687" max="7691" width="16.5703125" style="6" customWidth="1"/>
    <col min="7692" max="7692" width="20.5703125" style="6" customWidth="1"/>
    <col min="7693" max="7693" width="21.140625" style="6" customWidth="1"/>
    <col min="7694" max="7694" width="9.5703125" style="6" customWidth="1"/>
    <col min="7695" max="7695" width="0.42578125" style="6" customWidth="1"/>
    <col min="7696" max="7702" width="6.42578125" style="6" customWidth="1"/>
    <col min="7703" max="7931" width="11.42578125" style="6"/>
    <col min="7932" max="7932" width="1" style="6" customWidth="1"/>
    <col min="7933" max="7933" width="4.28515625" style="6" customWidth="1"/>
    <col min="7934" max="7934" width="34.7109375" style="6" customWidth="1"/>
    <col min="7935" max="7935" width="0" style="6" hidden="1" customWidth="1"/>
    <col min="7936" max="7936" width="20" style="6" customWidth="1"/>
    <col min="7937" max="7937" width="20.85546875" style="6" customWidth="1"/>
    <col min="7938" max="7938" width="25" style="6" customWidth="1"/>
    <col min="7939" max="7939" width="18.7109375" style="6" customWidth="1"/>
    <col min="7940" max="7940" width="29.7109375" style="6" customWidth="1"/>
    <col min="7941" max="7941" width="13.42578125" style="6" customWidth="1"/>
    <col min="7942" max="7942" width="13.85546875" style="6" customWidth="1"/>
    <col min="7943" max="7947" width="16.5703125" style="6" customWidth="1"/>
    <col min="7948" max="7948" width="20.5703125" style="6" customWidth="1"/>
    <col min="7949" max="7949" width="21.140625" style="6" customWidth="1"/>
    <col min="7950" max="7950" width="9.5703125" style="6" customWidth="1"/>
    <col min="7951" max="7951" width="0.42578125" style="6" customWidth="1"/>
    <col min="7952" max="7958" width="6.42578125" style="6" customWidth="1"/>
    <col min="7959" max="8187" width="11.42578125" style="6"/>
    <col min="8188" max="8188" width="1" style="6" customWidth="1"/>
    <col min="8189" max="8189" width="4.28515625" style="6" customWidth="1"/>
    <col min="8190" max="8190" width="34.7109375" style="6" customWidth="1"/>
    <col min="8191" max="8191" width="0" style="6" hidden="1" customWidth="1"/>
    <col min="8192" max="8192" width="20" style="6" customWidth="1"/>
    <col min="8193" max="8193" width="20.85546875" style="6" customWidth="1"/>
    <col min="8194" max="8194" width="25" style="6" customWidth="1"/>
    <col min="8195" max="8195" width="18.7109375" style="6" customWidth="1"/>
    <col min="8196" max="8196" width="29.7109375" style="6" customWidth="1"/>
    <col min="8197" max="8197" width="13.42578125" style="6" customWidth="1"/>
    <col min="8198" max="8198" width="13.85546875" style="6" customWidth="1"/>
    <col min="8199" max="8203" width="16.5703125" style="6" customWidth="1"/>
    <col min="8204" max="8204" width="20.5703125" style="6" customWidth="1"/>
    <col min="8205" max="8205" width="21.140625" style="6" customWidth="1"/>
    <col min="8206" max="8206" width="9.5703125" style="6" customWidth="1"/>
    <col min="8207" max="8207" width="0.42578125" style="6" customWidth="1"/>
    <col min="8208" max="8214" width="6.42578125" style="6" customWidth="1"/>
    <col min="8215" max="8443" width="11.42578125" style="6"/>
    <col min="8444" max="8444" width="1" style="6" customWidth="1"/>
    <col min="8445" max="8445" width="4.28515625" style="6" customWidth="1"/>
    <col min="8446" max="8446" width="34.7109375" style="6" customWidth="1"/>
    <col min="8447" max="8447" width="0" style="6" hidden="1" customWidth="1"/>
    <col min="8448" max="8448" width="20" style="6" customWidth="1"/>
    <col min="8449" max="8449" width="20.85546875" style="6" customWidth="1"/>
    <col min="8450" max="8450" width="25" style="6" customWidth="1"/>
    <col min="8451" max="8451" width="18.7109375" style="6" customWidth="1"/>
    <col min="8452" max="8452" width="29.7109375" style="6" customWidth="1"/>
    <col min="8453" max="8453" width="13.42578125" style="6" customWidth="1"/>
    <col min="8454" max="8454" width="13.85546875" style="6" customWidth="1"/>
    <col min="8455" max="8459" width="16.5703125" style="6" customWidth="1"/>
    <col min="8460" max="8460" width="20.5703125" style="6" customWidth="1"/>
    <col min="8461" max="8461" width="21.140625" style="6" customWidth="1"/>
    <col min="8462" max="8462" width="9.5703125" style="6" customWidth="1"/>
    <col min="8463" max="8463" width="0.42578125" style="6" customWidth="1"/>
    <col min="8464" max="8470" width="6.42578125" style="6" customWidth="1"/>
    <col min="8471" max="8699" width="11.42578125" style="6"/>
    <col min="8700" max="8700" width="1" style="6" customWidth="1"/>
    <col min="8701" max="8701" width="4.28515625" style="6" customWidth="1"/>
    <col min="8702" max="8702" width="34.7109375" style="6" customWidth="1"/>
    <col min="8703" max="8703" width="0" style="6" hidden="1" customWidth="1"/>
    <col min="8704" max="8704" width="20" style="6" customWidth="1"/>
    <col min="8705" max="8705" width="20.85546875" style="6" customWidth="1"/>
    <col min="8706" max="8706" width="25" style="6" customWidth="1"/>
    <col min="8707" max="8707" width="18.7109375" style="6" customWidth="1"/>
    <col min="8708" max="8708" width="29.7109375" style="6" customWidth="1"/>
    <col min="8709" max="8709" width="13.42578125" style="6" customWidth="1"/>
    <col min="8710" max="8710" width="13.85546875" style="6" customWidth="1"/>
    <col min="8711" max="8715" width="16.5703125" style="6" customWidth="1"/>
    <col min="8716" max="8716" width="20.5703125" style="6" customWidth="1"/>
    <col min="8717" max="8717" width="21.140625" style="6" customWidth="1"/>
    <col min="8718" max="8718" width="9.5703125" style="6" customWidth="1"/>
    <col min="8719" max="8719" width="0.42578125" style="6" customWidth="1"/>
    <col min="8720" max="8726" width="6.42578125" style="6" customWidth="1"/>
    <col min="8727" max="8955" width="11.42578125" style="6"/>
    <col min="8956" max="8956" width="1" style="6" customWidth="1"/>
    <col min="8957" max="8957" width="4.28515625" style="6" customWidth="1"/>
    <col min="8958" max="8958" width="34.7109375" style="6" customWidth="1"/>
    <col min="8959" max="8959" width="0" style="6" hidden="1" customWidth="1"/>
    <col min="8960" max="8960" width="20" style="6" customWidth="1"/>
    <col min="8961" max="8961" width="20.85546875" style="6" customWidth="1"/>
    <col min="8962" max="8962" width="25" style="6" customWidth="1"/>
    <col min="8963" max="8963" width="18.7109375" style="6" customWidth="1"/>
    <col min="8964" max="8964" width="29.7109375" style="6" customWidth="1"/>
    <col min="8965" max="8965" width="13.42578125" style="6" customWidth="1"/>
    <col min="8966" max="8966" width="13.85546875" style="6" customWidth="1"/>
    <col min="8967" max="8971" width="16.5703125" style="6" customWidth="1"/>
    <col min="8972" max="8972" width="20.5703125" style="6" customWidth="1"/>
    <col min="8973" max="8973" width="21.140625" style="6" customWidth="1"/>
    <col min="8974" max="8974" width="9.5703125" style="6" customWidth="1"/>
    <col min="8975" max="8975" width="0.42578125" style="6" customWidth="1"/>
    <col min="8976" max="8982" width="6.42578125" style="6" customWidth="1"/>
    <col min="8983" max="9211" width="11.42578125" style="6"/>
    <col min="9212" max="9212" width="1" style="6" customWidth="1"/>
    <col min="9213" max="9213" width="4.28515625" style="6" customWidth="1"/>
    <col min="9214" max="9214" width="34.7109375" style="6" customWidth="1"/>
    <col min="9215" max="9215" width="0" style="6" hidden="1" customWidth="1"/>
    <col min="9216" max="9216" width="20" style="6" customWidth="1"/>
    <col min="9217" max="9217" width="20.85546875" style="6" customWidth="1"/>
    <col min="9218" max="9218" width="25" style="6" customWidth="1"/>
    <col min="9219" max="9219" width="18.7109375" style="6" customWidth="1"/>
    <col min="9220" max="9220" width="29.7109375" style="6" customWidth="1"/>
    <col min="9221" max="9221" width="13.42578125" style="6" customWidth="1"/>
    <col min="9222" max="9222" width="13.85546875" style="6" customWidth="1"/>
    <col min="9223" max="9227" width="16.5703125" style="6" customWidth="1"/>
    <col min="9228" max="9228" width="20.5703125" style="6" customWidth="1"/>
    <col min="9229" max="9229" width="21.140625" style="6" customWidth="1"/>
    <col min="9230" max="9230" width="9.5703125" style="6" customWidth="1"/>
    <col min="9231" max="9231" width="0.42578125" style="6" customWidth="1"/>
    <col min="9232" max="9238" width="6.42578125" style="6" customWidth="1"/>
    <col min="9239" max="9467" width="11.42578125" style="6"/>
    <col min="9468" max="9468" width="1" style="6" customWidth="1"/>
    <col min="9469" max="9469" width="4.28515625" style="6" customWidth="1"/>
    <col min="9470" max="9470" width="34.7109375" style="6" customWidth="1"/>
    <col min="9471" max="9471" width="0" style="6" hidden="1" customWidth="1"/>
    <col min="9472" max="9472" width="20" style="6" customWidth="1"/>
    <col min="9473" max="9473" width="20.85546875" style="6" customWidth="1"/>
    <col min="9474" max="9474" width="25" style="6" customWidth="1"/>
    <col min="9475" max="9475" width="18.7109375" style="6" customWidth="1"/>
    <col min="9476" max="9476" width="29.7109375" style="6" customWidth="1"/>
    <col min="9477" max="9477" width="13.42578125" style="6" customWidth="1"/>
    <col min="9478" max="9478" width="13.85546875" style="6" customWidth="1"/>
    <col min="9479" max="9483" width="16.5703125" style="6" customWidth="1"/>
    <col min="9484" max="9484" width="20.5703125" style="6" customWidth="1"/>
    <col min="9485" max="9485" width="21.140625" style="6" customWidth="1"/>
    <col min="9486" max="9486" width="9.5703125" style="6" customWidth="1"/>
    <col min="9487" max="9487" width="0.42578125" style="6" customWidth="1"/>
    <col min="9488" max="9494" width="6.42578125" style="6" customWidth="1"/>
    <col min="9495" max="9723" width="11.42578125" style="6"/>
    <col min="9724" max="9724" width="1" style="6" customWidth="1"/>
    <col min="9725" max="9725" width="4.28515625" style="6" customWidth="1"/>
    <col min="9726" max="9726" width="34.7109375" style="6" customWidth="1"/>
    <col min="9727" max="9727" width="0" style="6" hidden="1" customWidth="1"/>
    <col min="9728" max="9728" width="20" style="6" customWidth="1"/>
    <col min="9729" max="9729" width="20.85546875" style="6" customWidth="1"/>
    <col min="9730" max="9730" width="25" style="6" customWidth="1"/>
    <col min="9731" max="9731" width="18.7109375" style="6" customWidth="1"/>
    <col min="9732" max="9732" width="29.7109375" style="6" customWidth="1"/>
    <col min="9733" max="9733" width="13.42578125" style="6" customWidth="1"/>
    <col min="9734" max="9734" width="13.85546875" style="6" customWidth="1"/>
    <col min="9735" max="9739" width="16.5703125" style="6" customWidth="1"/>
    <col min="9740" max="9740" width="20.5703125" style="6" customWidth="1"/>
    <col min="9741" max="9741" width="21.140625" style="6" customWidth="1"/>
    <col min="9742" max="9742" width="9.5703125" style="6" customWidth="1"/>
    <col min="9743" max="9743" width="0.42578125" style="6" customWidth="1"/>
    <col min="9744" max="9750" width="6.42578125" style="6" customWidth="1"/>
    <col min="9751" max="9979" width="11.42578125" style="6"/>
    <col min="9980" max="9980" width="1" style="6" customWidth="1"/>
    <col min="9981" max="9981" width="4.28515625" style="6" customWidth="1"/>
    <col min="9982" max="9982" width="34.7109375" style="6" customWidth="1"/>
    <col min="9983" max="9983" width="0" style="6" hidden="1" customWidth="1"/>
    <col min="9984" max="9984" width="20" style="6" customWidth="1"/>
    <col min="9985" max="9985" width="20.85546875" style="6" customWidth="1"/>
    <col min="9986" max="9986" width="25" style="6" customWidth="1"/>
    <col min="9987" max="9987" width="18.7109375" style="6" customWidth="1"/>
    <col min="9988" max="9988" width="29.7109375" style="6" customWidth="1"/>
    <col min="9989" max="9989" width="13.42578125" style="6" customWidth="1"/>
    <col min="9990" max="9990" width="13.85546875" style="6" customWidth="1"/>
    <col min="9991" max="9995" width="16.5703125" style="6" customWidth="1"/>
    <col min="9996" max="9996" width="20.5703125" style="6" customWidth="1"/>
    <col min="9997" max="9997" width="21.140625" style="6" customWidth="1"/>
    <col min="9998" max="9998" width="9.5703125" style="6" customWidth="1"/>
    <col min="9999" max="9999" width="0.42578125" style="6" customWidth="1"/>
    <col min="10000" max="10006" width="6.42578125" style="6" customWidth="1"/>
    <col min="10007" max="10235" width="11.42578125" style="6"/>
    <col min="10236" max="10236" width="1" style="6" customWidth="1"/>
    <col min="10237" max="10237" width="4.28515625" style="6" customWidth="1"/>
    <col min="10238" max="10238" width="34.7109375" style="6" customWidth="1"/>
    <col min="10239" max="10239" width="0" style="6" hidden="1" customWidth="1"/>
    <col min="10240" max="10240" width="20" style="6" customWidth="1"/>
    <col min="10241" max="10241" width="20.85546875" style="6" customWidth="1"/>
    <col min="10242" max="10242" width="25" style="6" customWidth="1"/>
    <col min="10243" max="10243" width="18.7109375" style="6" customWidth="1"/>
    <col min="10244" max="10244" width="29.7109375" style="6" customWidth="1"/>
    <col min="10245" max="10245" width="13.42578125" style="6" customWidth="1"/>
    <col min="10246" max="10246" width="13.85546875" style="6" customWidth="1"/>
    <col min="10247" max="10251" width="16.5703125" style="6" customWidth="1"/>
    <col min="10252" max="10252" width="20.5703125" style="6" customWidth="1"/>
    <col min="10253" max="10253" width="21.140625" style="6" customWidth="1"/>
    <col min="10254" max="10254" width="9.5703125" style="6" customWidth="1"/>
    <col min="10255" max="10255" width="0.42578125" style="6" customWidth="1"/>
    <col min="10256" max="10262" width="6.42578125" style="6" customWidth="1"/>
    <col min="10263" max="10491" width="11.42578125" style="6"/>
    <col min="10492" max="10492" width="1" style="6" customWidth="1"/>
    <col min="10493" max="10493" width="4.28515625" style="6" customWidth="1"/>
    <col min="10494" max="10494" width="34.7109375" style="6" customWidth="1"/>
    <col min="10495" max="10495" width="0" style="6" hidden="1" customWidth="1"/>
    <col min="10496" max="10496" width="20" style="6" customWidth="1"/>
    <col min="10497" max="10497" width="20.85546875" style="6" customWidth="1"/>
    <col min="10498" max="10498" width="25" style="6" customWidth="1"/>
    <col min="10499" max="10499" width="18.7109375" style="6" customWidth="1"/>
    <col min="10500" max="10500" width="29.7109375" style="6" customWidth="1"/>
    <col min="10501" max="10501" width="13.42578125" style="6" customWidth="1"/>
    <col min="10502" max="10502" width="13.85546875" style="6" customWidth="1"/>
    <col min="10503" max="10507" width="16.5703125" style="6" customWidth="1"/>
    <col min="10508" max="10508" width="20.5703125" style="6" customWidth="1"/>
    <col min="10509" max="10509" width="21.140625" style="6" customWidth="1"/>
    <col min="10510" max="10510" width="9.5703125" style="6" customWidth="1"/>
    <col min="10511" max="10511" width="0.42578125" style="6" customWidth="1"/>
    <col min="10512" max="10518" width="6.42578125" style="6" customWidth="1"/>
    <col min="10519" max="10747" width="11.42578125" style="6"/>
    <col min="10748" max="10748" width="1" style="6" customWidth="1"/>
    <col min="10749" max="10749" width="4.28515625" style="6" customWidth="1"/>
    <col min="10750" max="10750" width="34.7109375" style="6" customWidth="1"/>
    <col min="10751" max="10751" width="0" style="6" hidden="1" customWidth="1"/>
    <col min="10752" max="10752" width="20" style="6" customWidth="1"/>
    <col min="10753" max="10753" width="20.85546875" style="6" customWidth="1"/>
    <col min="10754" max="10754" width="25" style="6" customWidth="1"/>
    <col min="10755" max="10755" width="18.7109375" style="6" customWidth="1"/>
    <col min="10756" max="10756" width="29.7109375" style="6" customWidth="1"/>
    <col min="10757" max="10757" width="13.42578125" style="6" customWidth="1"/>
    <col min="10758" max="10758" width="13.85546875" style="6" customWidth="1"/>
    <col min="10759" max="10763" width="16.5703125" style="6" customWidth="1"/>
    <col min="10764" max="10764" width="20.5703125" style="6" customWidth="1"/>
    <col min="10765" max="10765" width="21.140625" style="6" customWidth="1"/>
    <col min="10766" max="10766" width="9.5703125" style="6" customWidth="1"/>
    <col min="10767" max="10767" width="0.42578125" style="6" customWidth="1"/>
    <col min="10768" max="10774" width="6.42578125" style="6" customWidth="1"/>
    <col min="10775" max="11003" width="11.42578125" style="6"/>
    <col min="11004" max="11004" width="1" style="6" customWidth="1"/>
    <col min="11005" max="11005" width="4.28515625" style="6" customWidth="1"/>
    <col min="11006" max="11006" width="34.7109375" style="6" customWidth="1"/>
    <col min="11007" max="11007" width="0" style="6" hidden="1" customWidth="1"/>
    <col min="11008" max="11008" width="20" style="6" customWidth="1"/>
    <col min="11009" max="11009" width="20.85546875" style="6" customWidth="1"/>
    <col min="11010" max="11010" width="25" style="6" customWidth="1"/>
    <col min="11011" max="11011" width="18.7109375" style="6" customWidth="1"/>
    <col min="11012" max="11012" width="29.7109375" style="6" customWidth="1"/>
    <col min="11013" max="11013" width="13.42578125" style="6" customWidth="1"/>
    <col min="11014" max="11014" width="13.85546875" style="6" customWidth="1"/>
    <col min="11015" max="11019" width="16.5703125" style="6" customWidth="1"/>
    <col min="11020" max="11020" width="20.5703125" style="6" customWidth="1"/>
    <col min="11021" max="11021" width="21.140625" style="6" customWidth="1"/>
    <col min="11022" max="11022" width="9.5703125" style="6" customWidth="1"/>
    <col min="11023" max="11023" width="0.42578125" style="6" customWidth="1"/>
    <col min="11024" max="11030" width="6.42578125" style="6" customWidth="1"/>
    <col min="11031" max="11259" width="11.42578125" style="6"/>
    <col min="11260" max="11260" width="1" style="6" customWidth="1"/>
    <col min="11261" max="11261" width="4.28515625" style="6" customWidth="1"/>
    <col min="11262" max="11262" width="34.7109375" style="6" customWidth="1"/>
    <col min="11263" max="11263" width="0" style="6" hidden="1" customWidth="1"/>
    <col min="11264" max="11264" width="20" style="6" customWidth="1"/>
    <col min="11265" max="11265" width="20.85546875" style="6" customWidth="1"/>
    <col min="11266" max="11266" width="25" style="6" customWidth="1"/>
    <col min="11267" max="11267" width="18.7109375" style="6" customWidth="1"/>
    <col min="11268" max="11268" width="29.7109375" style="6" customWidth="1"/>
    <col min="11269" max="11269" width="13.42578125" style="6" customWidth="1"/>
    <col min="11270" max="11270" width="13.85546875" style="6" customWidth="1"/>
    <col min="11271" max="11275" width="16.5703125" style="6" customWidth="1"/>
    <col min="11276" max="11276" width="20.5703125" style="6" customWidth="1"/>
    <col min="11277" max="11277" width="21.140625" style="6" customWidth="1"/>
    <col min="11278" max="11278" width="9.5703125" style="6" customWidth="1"/>
    <col min="11279" max="11279" width="0.42578125" style="6" customWidth="1"/>
    <col min="11280" max="11286" width="6.42578125" style="6" customWidth="1"/>
    <col min="11287" max="11515" width="11.42578125" style="6"/>
    <col min="11516" max="11516" width="1" style="6" customWidth="1"/>
    <col min="11517" max="11517" width="4.28515625" style="6" customWidth="1"/>
    <col min="11518" max="11518" width="34.7109375" style="6" customWidth="1"/>
    <col min="11519" max="11519" width="0" style="6" hidden="1" customWidth="1"/>
    <col min="11520" max="11520" width="20" style="6" customWidth="1"/>
    <col min="11521" max="11521" width="20.85546875" style="6" customWidth="1"/>
    <col min="11522" max="11522" width="25" style="6" customWidth="1"/>
    <col min="11523" max="11523" width="18.7109375" style="6" customWidth="1"/>
    <col min="11524" max="11524" width="29.7109375" style="6" customWidth="1"/>
    <col min="11525" max="11525" width="13.42578125" style="6" customWidth="1"/>
    <col min="11526" max="11526" width="13.85546875" style="6" customWidth="1"/>
    <col min="11527" max="11531" width="16.5703125" style="6" customWidth="1"/>
    <col min="11532" max="11532" width="20.5703125" style="6" customWidth="1"/>
    <col min="11533" max="11533" width="21.140625" style="6" customWidth="1"/>
    <col min="11534" max="11534" width="9.5703125" style="6" customWidth="1"/>
    <col min="11535" max="11535" width="0.42578125" style="6" customWidth="1"/>
    <col min="11536" max="11542" width="6.42578125" style="6" customWidth="1"/>
    <col min="11543" max="11771" width="11.42578125" style="6"/>
    <col min="11772" max="11772" width="1" style="6" customWidth="1"/>
    <col min="11773" max="11773" width="4.28515625" style="6" customWidth="1"/>
    <col min="11774" max="11774" width="34.7109375" style="6" customWidth="1"/>
    <col min="11775" max="11775" width="0" style="6" hidden="1" customWidth="1"/>
    <col min="11776" max="11776" width="20" style="6" customWidth="1"/>
    <col min="11777" max="11777" width="20.85546875" style="6" customWidth="1"/>
    <col min="11778" max="11778" width="25" style="6" customWidth="1"/>
    <col min="11779" max="11779" width="18.7109375" style="6" customWidth="1"/>
    <col min="11780" max="11780" width="29.7109375" style="6" customWidth="1"/>
    <col min="11781" max="11781" width="13.42578125" style="6" customWidth="1"/>
    <col min="11782" max="11782" width="13.85546875" style="6" customWidth="1"/>
    <col min="11783" max="11787" width="16.5703125" style="6" customWidth="1"/>
    <col min="11788" max="11788" width="20.5703125" style="6" customWidth="1"/>
    <col min="11789" max="11789" width="21.140625" style="6" customWidth="1"/>
    <col min="11790" max="11790" width="9.5703125" style="6" customWidth="1"/>
    <col min="11791" max="11791" width="0.42578125" style="6" customWidth="1"/>
    <col min="11792" max="11798" width="6.42578125" style="6" customWidth="1"/>
    <col min="11799" max="12027" width="11.42578125" style="6"/>
    <col min="12028" max="12028" width="1" style="6" customWidth="1"/>
    <col min="12029" max="12029" width="4.28515625" style="6" customWidth="1"/>
    <col min="12030" max="12030" width="34.7109375" style="6" customWidth="1"/>
    <col min="12031" max="12031" width="0" style="6" hidden="1" customWidth="1"/>
    <col min="12032" max="12032" width="20" style="6" customWidth="1"/>
    <col min="12033" max="12033" width="20.85546875" style="6" customWidth="1"/>
    <col min="12034" max="12034" width="25" style="6" customWidth="1"/>
    <col min="12035" max="12035" width="18.7109375" style="6" customWidth="1"/>
    <col min="12036" max="12036" width="29.7109375" style="6" customWidth="1"/>
    <col min="12037" max="12037" width="13.42578125" style="6" customWidth="1"/>
    <col min="12038" max="12038" width="13.85546875" style="6" customWidth="1"/>
    <col min="12039" max="12043" width="16.5703125" style="6" customWidth="1"/>
    <col min="12044" max="12044" width="20.5703125" style="6" customWidth="1"/>
    <col min="12045" max="12045" width="21.140625" style="6" customWidth="1"/>
    <col min="12046" max="12046" width="9.5703125" style="6" customWidth="1"/>
    <col min="12047" max="12047" width="0.42578125" style="6" customWidth="1"/>
    <col min="12048" max="12054" width="6.42578125" style="6" customWidth="1"/>
    <col min="12055" max="12283" width="11.42578125" style="6"/>
    <col min="12284" max="12284" width="1" style="6" customWidth="1"/>
    <col min="12285" max="12285" width="4.28515625" style="6" customWidth="1"/>
    <col min="12286" max="12286" width="34.7109375" style="6" customWidth="1"/>
    <col min="12287" max="12287" width="0" style="6" hidden="1" customWidth="1"/>
    <col min="12288" max="12288" width="20" style="6" customWidth="1"/>
    <col min="12289" max="12289" width="20.85546875" style="6" customWidth="1"/>
    <col min="12290" max="12290" width="25" style="6" customWidth="1"/>
    <col min="12291" max="12291" width="18.7109375" style="6" customWidth="1"/>
    <col min="12292" max="12292" width="29.7109375" style="6" customWidth="1"/>
    <col min="12293" max="12293" width="13.42578125" style="6" customWidth="1"/>
    <col min="12294" max="12294" width="13.85546875" style="6" customWidth="1"/>
    <col min="12295" max="12299" width="16.5703125" style="6" customWidth="1"/>
    <col min="12300" max="12300" width="20.5703125" style="6" customWidth="1"/>
    <col min="12301" max="12301" width="21.140625" style="6" customWidth="1"/>
    <col min="12302" max="12302" width="9.5703125" style="6" customWidth="1"/>
    <col min="12303" max="12303" width="0.42578125" style="6" customWidth="1"/>
    <col min="12304" max="12310" width="6.42578125" style="6" customWidth="1"/>
    <col min="12311" max="12539" width="11.42578125" style="6"/>
    <col min="12540" max="12540" width="1" style="6" customWidth="1"/>
    <col min="12541" max="12541" width="4.28515625" style="6" customWidth="1"/>
    <col min="12542" max="12542" width="34.7109375" style="6" customWidth="1"/>
    <col min="12543" max="12543" width="0" style="6" hidden="1" customWidth="1"/>
    <col min="12544" max="12544" width="20" style="6" customWidth="1"/>
    <col min="12545" max="12545" width="20.85546875" style="6" customWidth="1"/>
    <col min="12546" max="12546" width="25" style="6" customWidth="1"/>
    <col min="12547" max="12547" width="18.7109375" style="6" customWidth="1"/>
    <col min="12548" max="12548" width="29.7109375" style="6" customWidth="1"/>
    <col min="12549" max="12549" width="13.42578125" style="6" customWidth="1"/>
    <col min="12550" max="12550" width="13.85546875" style="6" customWidth="1"/>
    <col min="12551" max="12555" width="16.5703125" style="6" customWidth="1"/>
    <col min="12556" max="12556" width="20.5703125" style="6" customWidth="1"/>
    <col min="12557" max="12557" width="21.140625" style="6" customWidth="1"/>
    <col min="12558" max="12558" width="9.5703125" style="6" customWidth="1"/>
    <col min="12559" max="12559" width="0.42578125" style="6" customWidth="1"/>
    <col min="12560" max="12566" width="6.42578125" style="6" customWidth="1"/>
    <col min="12567" max="12795" width="11.42578125" style="6"/>
    <col min="12796" max="12796" width="1" style="6" customWidth="1"/>
    <col min="12797" max="12797" width="4.28515625" style="6" customWidth="1"/>
    <col min="12798" max="12798" width="34.7109375" style="6" customWidth="1"/>
    <col min="12799" max="12799" width="0" style="6" hidden="1" customWidth="1"/>
    <col min="12800" max="12800" width="20" style="6" customWidth="1"/>
    <col min="12801" max="12801" width="20.85546875" style="6" customWidth="1"/>
    <col min="12802" max="12802" width="25" style="6" customWidth="1"/>
    <col min="12803" max="12803" width="18.7109375" style="6" customWidth="1"/>
    <col min="12804" max="12804" width="29.7109375" style="6" customWidth="1"/>
    <col min="12805" max="12805" width="13.42578125" style="6" customWidth="1"/>
    <col min="12806" max="12806" width="13.85546875" style="6" customWidth="1"/>
    <col min="12807" max="12811" width="16.5703125" style="6" customWidth="1"/>
    <col min="12812" max="12812" width="20.5703125" style="6" customWidth="1"/>
    <col min="12813" max="12813" width="21.140625" style="6" customWidth="1"/>
    <col min="12814" max="12814" width="9.5703125" style="6" customWidth="1"/>
    <col min="12815" max="12815" width="0.42578125" style="6" customWidth="1"/>
    <col min="12816" max="12822" width="6.42578125" style="6" customWidth="1"/>
    <col min="12823" max="13051" width="11.42578125" style="6"/>
    <col min="13052" max="13052" width="1" style="6" customWidth="1"/>
    <col min="13053" max="13053" width="4.28515625" style="6" customWidth="1"/>
    <col min="13054" max="13054" width="34.7109375" style="6" customWidth="1"/>
    <col min="13055" max="13055" width="0" style="6" hidden="1" customWidth="1"/>
    <col min="13056" max="13056" width="20" style="6" customWidth="1"/>
    <col min="13057" max="13057" width="20.85546875" style="6" customWidth="1"/>
    <col min="13058" max="13058" width="25" style="6" customWidth="1"/>
    <col min="13059" max="13059" width="18.7109375" style="6" customWidth="1"/>
    <col min="13060" max="13060" width="29.7109375" style="6" customWidth="1"/>
    <col min="13061" max="13061" width="13.42578125" style="6" customWidth="1"/>
    <col min="13062" max="13062" width="13.85546875" style="6" customWidth="1"/>
    <col min="13063" max="13067" width="16.5703125" style="6" customWidth="1"/>
    <col min="13068" max="13068" width="20.5703125" style="6" customWidth="1"/>
    <col min="13069" max="13069" width="21.140625" style="6" customWidth="1"/>
    <col min="13070" max="13070" width="9.5703125" style="6" customWidth="1"/>
    <col min="13071" max="13071" width="0.42578125" style="6" customWidth="1"/>
    <col min="13072" max="13078" width="6.42578125" style="6" customWidth="1"/>
    <col min="13079" max="13307" width="11.42578125" style="6"/>
    <col min="13308" max="13308" width="1" style="6" customWidth="1"/>
    <col min="13309" max="13309" width="4.28515625" style="6" customWidth="1"/>
    <col min="13310" max="13310" width="34.7109375" style="6" customWidth="1"/>
    <col min="13311" max="13311" width="0" style="6" hidden="1" customWidth="1"/>
    <col min="13312" max="13312" width="20" style="6" customWidth="1"/>
    <col min="13313" max="13313" width="20.85546875" style="6" customWidth="1"/>
    <col min="13314" max="13314" width="25" style="6" customWidth="1"/>
    <col min="13315" max="13315" width="18.7109375" style="6" customWidth="1"/>
    <col min="13316" max="13316" width="29.7109375" style="6" customWidth="1"/>
    <col min="13317" max="13317" width="13.42578125" style="6" customWidth="1"/>
    <col min="13318" max="13318" width="13.85546875" style="6" customWidth="1"/>
    <col min="13319" max="13323" width="16.5703125" style="6" customWidth="1"/>
    <col min="13324" max="13324" width="20.5703125" style="6" customWidth="1"/>
    <col min="13325" max="13325" width="21.140625" style="6" customWidth="1"/>
    <col min="13326" max="13326" width="9.5703125" style="6" customWidth="1"/>
    <col min="13327" max="13327" width="0.42578125" style="6" customWidth="1"/>
    <col min="13328" max="13334" width="6.42578125" style="6" customWidth="1"/>
    <col min="13335" max="13563" width="11.42578125" style="6"/>
    <col min="13564" max="13564" width="1" style="6" customWidth="1"/>
    <col min="13565" max="13565" width="4.28515625" style="6" customWidth="1"/>
    <col min="13566" max="13566" width="34.7109375" style="6" customWidth="1"/>
    <col min="13567" max="13567" width="0" style="6" hidden="1" customWidth="1"/>
    <col min="13568" max="13568" width="20" style="6" customWidth="1"/>
    <col min="13569" max="13569" width="20.85546875" style="6" customWidth="1"/>
    <col min="13570" max="13570" width="25" style="6" customWidth="1"/>
    <col min="13571" max="13571" width="18.7109375" style="6" customWidth="1"/>
    <col min="13572" max="13572" width="29.7109375" style="6" customWidth="1"/>
    <col min="13573" max="13573" width="13.42578125" style="6" customWidth="1"/>
    <col min="13574" max="13574" width="13.85546875" style="6" customWidth="1"/>
    <col min="13575" max="13579" width="16.5703125" style="6" customWidth="1"/>
    <col min="13580" max="13580" width="20.5703125" style="6" customWidth="1"/>
    <col min="13581" max="13581" width="21.140625" style="6" customWidth="1"/>
    <col min="13582" max="13582" width="9.5703125" style="6" customWidth="1"/>
    <col min="13583" max="13583" width="0.42578125" style="6" customWidth="1"/>
    <col min="13584" max="13590" width="6.42578125" style="6" customWidth="1"/>
    <col min="13591" max="13819" width="11.42578125" style="6"/>
    <col min="13820" max="13820" width="1" style="6" customWidth="1"/>
    <col min="13821" max="13821" width="4.28515625" style="6" customWidth="1"/>
    <col min="13822" max="13822" width="34.7109375" style="6" customWidth="1"/>
    <col min="13823" max="13823" width="0" style="6" hidden="1" customWidth="1"/>
    <col min="13824" max="13824" width="20" style="6" customWidth="1"/>
    <col min="13825" max="13825" width="20.85546875" style="6" customWidth="1"/>
    <col min="13826" max="13826" width="25" style="6" customWidth="1"/>
    <col min="13827" max="13827" width="18.7109375" style="6" customWidth="1"/>
    <col min="13828" max="13828" width="29.7109375" style="6" customWidth="1"/>
    <col min="13829" max="13829" width="13.42578125" style="6" customWidth="1"/>
    <col min="13830" max="13830" width="13.85546875" style="6" customWidth="1"/>
    <col min="13831" max="13835" width="16.5703125" style="6" customWidth="1"/>
    <col min="13836" max="13836" width="20.5703125" style="6" customWidth="1"/>
    <col min="13837" max="13837" width="21.140625" style="6" customWidth="1"/>
    <col min="13838" max="13838" width="9.5703125" style="6" customWidth="1"/>
    <col min="13839" max="13839" width="0.42578125" style="6" customWidth="1"/>
    <col min="13840" max="13846" width="6.42578125" style="6" customWidth="1"/>
    <col min="13847" max="14075" width="11.42578125" style="6"/>
    <col min="14076" max="14076" width="1" style="6" customWidth="1"/>
    <col min="14077" max="14077" width="4.28515625" style="6" customWidth="1"/>
    <col min="14078" max="14078" width="34.7109375" style="6" customWidth="1"/>
    <col min="14079" max="14079" width="0" style="6" hidden="1" customWidth="1"/>
    <col min="14080" max="14080" width="20" style="6" customWidth="1"/>
    <col min="14081" max="14081" width="20.85546875" style="6" customWidth="1"/>
    <col min="14082" max="14082" width="25" style="6" customWidth="1"/>
    <col min="14083" max="14083" width="18.7109375" style="6" customWidth="1"/>
    <col min="14084" max="14084" width="29.7109375" style="6" customWidth="1"/>
    <col min="14085" max="14085" width="13.42578125" style="6" customWidth="1"/>
    <col min="14086" max="14086" width="13.85546875" style="6" customWidth="1"/>
    <col min="14087" max="14091" width="16.5703125" style="6" customWidth="1"/>
    <col min="14092" max="14092" width="20.5703125" style="6" customWidth="1"/>
    <col min="14093" max="14093" width="21.140625" style="6" customWidth="1"/>
    <col min="14094" max="14094" width="9.5703125" style="6" customWidth="1"/>
    <col min="14095" max="14095" width="0.42578125" style="6" customWidth="1"/>
    <col min="14096" max="14102" width="6.42578125" style="6" customWidth="1"/>
    <col min="14103" max="14331" width="11.42578125" style="6"/>
    <col min="14332" max="14332" width="1" style="6" customWidth="1"/>
    <col min="14333" max="14333" width="4.28515625" style="6" customWidth="1"/>
    <col min="14334" max="14334" width="34.7109375" style="6" customWidth="1"/>
    <col min="14335" max="14335" width="0" style="6" hidden="1" customWidth="1"/>
    <col min="14336" max="14336" width="20" style="6" customWidth="1"/>
    <col min="14337" max="14337" width="20.85546875" style="6" customWidth="1"/>
    <col min="14338" max="14338" width="25" style="6" customWidth="1"/>
    <col min="14339" max="14339" width="18.7109375" style="6" customWidth="1"/>
    <col min="14340" max="14340" width="29.7109375" style="6" customWidth="1"/>
    <col min="14341" max="14341" width="13.42578125" style="6" customWidth="1"/>
    <col min="14342" max="14342" width="13.85546875" style="6" customWidth="1"/>
    <col min="14343" max="14347" width="16.5703125" style="6" customWidth="1"/>
    <col min="14348" max="14348" width="20.5703125" style="6" customWidth="1"/>
    <col min="14349" max="14349" width="21.140625" style="6" customWidth="1"/>
    <col min="14350" max="14350" width="9.5703125" style="6" customWidth="1"/>
    <col min="14351" max="14351" width="0.42578125" style="6" customWidth="1"/>
    <col min="14352" max="14358" width="6.42578125" style="6" customWidth="1"/>
    <col min="14359" max="14587" width="11.42578125" style="6"/>
    <col min="14588" max="14588" width="1" style="6" customWidth="1"/>
    <col min="14589" max="14589" width="4.28515625" style="6" customWidth="1"/>
    <col min="14590" max="14590" width="34.7109375" style="6" customWidth="1"/>
    <col min="14591" max="14591" width="0" style="6" hidden="1" customWidth="1"/>
    <col min="14592" max="14592" width="20" style="6" customWidth="1"/>
    <col min="14593" max="14593" width="20.85546875" style="6" customWidth="1"/>
    <col min="14594" max="14594" width="25" style="6" customWidth="1"/>
    <col min="14595" max="14595" width="18.7109375" style="6" customWidth="1"/>
    <col min="14596" max="14596" width="29.7109375" style="6" customWidth="1"/>
    <col min="14597" max="14597" width="13.42578125" style="6" customWidth="1"/>
    <col min="14598" max="14598" width="13.85546875" style="6" customWidth="1"/>
    <col min="14599" max="14603" width="16.5703125" style="6" customWidth="1"/>
    <col min="14604" max="14604" width="20.5703125" style="6" customWidth="1"/>
    <col min="14605" max="14605" width="21.140625" style="6" customWidth="1"/>
    <col min="14606" max="14606" width="9.5703125" style="6" customWidth="1"/>
    <col min="14607" max="14607" width="0.42578125" style="6" customWidth="1"/>
    <col min="14608" max="14614" width="6.42578125" style="6" customWidth="1"/>
    <col min="14615" max="14843" width="11.42578125" style="6"/>
    <col min="14844" max="14844" width="1" style="6" customWidth="1"/>
    <col min="14845" max="14845" width="4.28515625" style="6" customWidth="1"/>
    <col min="14846" max="14846" width="34.7109375" style="6" customWidth="1"/>
    <col min="14847" max="14847" width="0" style="6" hidden="1" customWidth="1"/>
    <col min="14848" max="14848" width="20" style="6" customWidth="1"/>
    <col min="14849" max="14849" width="20.85546875" style="6" customWidth="1"/>
    <col min="14850" max="14850" width="25" style="6" customWidth="1"/>
    <col min="14851" max="14851" width="18.7109375" style="6" customWidth="1"/>
    <col min="14852" max="14852" width="29.7109375" style="6" customWidth="1"/>
    <col min="14853" max="14853" width="13.42578125" style="6" customWidth="1"/>
    <col min="14854" max="14854" width="13.85546875" style="6" customWidth="1"/>
    <col min="14855" max="14859" width="16.5703125" style="6" customWidth="1"/>
    <col min="14860" max="14860" width="20.5703125" style="6" customWidth="1"/>
    <col min="14861" max="14861" width="21.140625" style="6" customWidth="1"/>
    <col min="14862" max="14862" width="9.5703125" style="6" customWidth="1"/>
    <col min="14863" max="14863" width="0.42578125" style="6" customWidth="1"/>
    <col min="14864" max="14870" width="6.42578125" style="6" customWidth="1"/>
    <col min="14871" max="15099" width="11.42578125" style="6"/>
    <col min="15100" max="15100" width="1" style="6" customWidth="1"/>
    <col min="15101" max="15101" width="4.28515625" style="6" customWidth="1"/>
    <col min="15102" max="15102" width="34.7109375" style="6" customWidth="1"/>
    <col min="15103" max="15103" width="0" style="6" hidden="1" customWidth="1"/>
    <col min="15104" max="15104" width="20" style="6" customWidth="1"/>
    <col min="15105" max="15105" width="20.85546875" style="6" customWidth="1"/>
    <col min="15106" max="15106" width="25" style="6" customWidth="1"/>
    <col min="15107" max="15107" width="18.7109375" style="6" customWidth="1"/>
    <col min="15108" max="15108" width="29.7109375" style="6" customWidth="1"/>
    <col min="15109" max="15109" width="13.42578125" style="6" customWidth="1"/>
    <col min="15110" max="15110" width="13.85546875" style="6" customWidth="1"/>
    <col min="15111" max="15115" width="16.5703125" style="6" customWidth="1"/>
    <col min="15116" max="15116" width="20.5703125" style="6" customWidth="1"/>
    <col min="15117" max="15117" width="21.140625" style="6" customWidth="1"/>
    <col min="15118" max="15118" width="9.5703125" style="6" customWidth="1"/>
    <col min="15119" max="15119" width="0.42578125" style="6" customWidth="1"/>
    <col min="15120" max="15126" width="6.42578125" style="6" customWidth="1"/>
    <col min="15127" max="15355" width="11.42578125" style="6"/>
    <col min="15356" max="15356" width="1" style="6" customWidth="1"/>
    <col min="15357" max="15357" width="4.28515625" style="6" customWidth="1"/>
    <col min="15358" max="15358" width="34.7109375" style="6" customWidth="1"/>
    <col min="15359" max="15359" width="0" style="6" hidden="1" customWidth="1"/>
    <col min="15360" max="15360" width="20" style="6" customWidth="1"/>
    <col min="15361" max="15361" width="20.85546875" style="6" customWidth="1"/>
    <col min="15362" max="15362" width="25" style="6" customWidth="1"/>
    <col min="15363" max="15363" width="18.7109375" style="6" customWidth="1"/>
    <col min="15364" max="15364" width="29.7109375" style="6" customWidth="1"/>
    <col min="15365" max="15365" width="13.42578125" style="6" customWidth="1"/>
    <col min="15366" max="15366" width="13.85546875" style="6" customWidth="1"/>
    <col min="15367" max="15371" width="16.5703125" style="6" customWidth="1"/>
    <col min="15372" max="15372" width="20.5703125" style="6" customWidth="1"/>
    <col min="15373" max="15373" width="21.140625" style="6" customWidth="1"/>
    <col min="15374" max="15374" width="9.5703125" style="6" customWidth="1"/>
    <col min="15375" max="15375" width="0.42578125" style="6" customWidth="1"/>
    <col min="15376" max="15382" width="6.42578125" style="6" customWidth="1"/>
    <col min="15383" max="15611" width="11.42578125" style="6"/>
    <col min="15612" max="15612" width="1" style="6" customWidth="1"/>
    <col min="15613" max="15613" width="4.28515625" style="6" customWidth="1"/>
    <col min="15614" max="15614" width="34.7109375" style="6" customWidth="1"/>
    <col min="15615" max="15615" width="0" style="6" hidden="1" customWidth="1"/>
    <col min="15616" max="15616" width="20" style="6" customWidth="1"/>
    <col min="15617" max="15617" width="20.85546875" style="6" customWidth="1"/>
    <col min="15618" max="15618" width="25" style="6" customWidth="1"/>
    <col min="15619" max="15619" width="18.7109375" style="6" customWidth="1"/>
    <col min="15620" max="15620" width="29.7109375" style="6" customWidth="1"/>
    <col min="15621" max="15621" width="13.42578125" style="6" customWidth="1"/>
    <col min="15622" max="15622" width="13.85546875" style="6" customWidth="1"/>
    <col min="15623" max="15627" width="16.5703125" style="6" customWidth="1"/>
    <col min="15628" max="15628" width="20.5703125" style="6" customWidth="1"/>
    <col min="15629" max="15629" width="21.140625" style="6" customWidth="1"/>
    <col min="15630" max="15630" width="9.5703125" style="6" customWidth="1"/>
    <col min="15631" max="15631" width="0.42578125" style="6" customWidth="1"/>
    <col min="15632" max="15638" width="6.42578125" style="6" customWidth="1"/>
    <col min="15639" max="15867" width="11.42578125" style="6"/>
    <col min="15868" max="15868" width="1" style="6" customWidth="1"/>
    <col min="15869" max="15869" width="4.28515625" style="6" customWidth="1"/>
    <col min="15870" max="15870" width="34.7109375" style="6" customWidth="1"/>
    <col min="15871" max="15871" width="0" style="6" hidden="1" customWidth="1"/>
    <col min="15872" max="15872" width="20" style="6" customWidth="1"/>
    <col min="15873" max="15873" width="20.85546875" style="6" customWidth="1"/>
    <col min="15874" max="15874" width="25" style="6" customWidth="1"/>
    <col min="15875" max="15875" width="18.7109375" style="6" customWidth="1"/>
    <col min="15876" max="15876" width="29.7109375" style="6" customWidth="1"/>
    <col min="15877" max="15877" width="13.42578125" style="6" customWidth="1"/>
    <col min="15878" max="15878" width="13.85546875" style="6" customWidth="1"/>
    <col min="15879" max="15883" width="16.5703125" style="6" customWidth="1"/>
    <col min="15884" max="15884" width="20.5703125" style="6" customWidth="1"/>
    <col min="15885" max="15885" width="21.140625" style="6" customWidth="1"/>
    <col min="15886" max="15886" width="9.5703125" style="6" customWidth="1"/>
    <col min="15887" max="15887" width="0.42578125" style="6" customWidth="1"/>
    <col min="15888" max="15894" width="6.42578125" style="6" customWidth="1"/>
    <col min="15895" max="16123" width="11.42578125" style="6"/>
    <col min="16124" max="16124" width="1" style="6" customWidth="1"/>
    <col min="16125" max="16125" width="4.28515625" style="6" customWidth="1"/>
    <col min="16126" max="16126" width="34.7109375" style="6" customWidth="1"/>
    <col min="16127" max="16127" width="0" style="6" hidden="1" customWidth="1"/>
    <col min="16128" max="16128" width="20" style="6" customWidth="1"/>
    <col min="16129" max="16129" width="20.85546875" style="6" customWidth="1"/>
    <col min="16130" max="16130" width="25" style="6" customWidth="1"/>
    <col min="16131" max="16131" width="18.7109375" style="6" customWidth="1"/>
    <col min="16132" max="16132" width="29.7109375" style="6" customWidth="1"/>
    <col min="16133" max="16133" width="13.42578125" style="6" customWidth="1"/>
    <col min="16134" max="16134" width="13.85546875" style="6" customWidth="1"/>
    <col min="16135" max="16139" width="16.5703125" style="6" customWidth="1"/>
    <col min="16140" max="16140" width="20.5703125" style="6" customWidth="1"/>
    <col min="16141" max="16141" width="21.140625" style="6" customWidth="1"/>
    <col min="16142" max="16142" width="9.5703125" style="6" customWidth="1"/>
    <col min="16143" max="16143" width="0.42578125" style="6" customWidth="1"/>
    <col min="16144" max="16150" width="6.42578125" style="6" customWidth="1"/>
    <col min="16151" max="16371" width="11.42578125" style="6"/>
    <col min="16372" max="16384" width="11.42578125" style="6" customWidth="1"/>
  </cols>
  <sheetData>
    <row r="1" spans="2:16" x14ac:dyDescent="0.25">
      <c r="B1" s="6">
        <v>1</v>
      </c>
    </row>
    <row r="2" spans="2:16" ht="26.25" x14ac:dyDescent="0.25">
      <c r="B2" s="175" t="s">
        <v>56</v>
      </c>
      <c r="C2" s="176"/>
      <c r="D2" s="176"/>
      <c r="E2" s="176"/>
      <c r="F2" s="176"/>
      <c r="G2" s="176"/>
      <c r="H2" s="176"/>
      <c r="I2" s="176"/>
      <c r="J2" s="176"/>
      <c r="K2" s="176"/>
      <c r="L2" s="176"/>
      <c r="M2" s="176"/>
      <c r="N2" s="176"/>
      <c r="O2" s="176"/>
      <c r="P2" s="176"/>
    </row>
    <row r="4" spans="2:16" ht="26.25" x14ac:dyDescent="0.25">
      <c r="B4" s="175" t="s">
        <v>44</v>
      </c>
      <c r="C4" s="176"/>
      <c r="D4" s="176"/>
      <c r="E4" s="176"/>
      <c r="F4" s="176"/>
      <c r="G4" s="176"/>
      <c r="H4" s="176"/>
      <c r="I4" s="176"/>
      <c r="J4" s="176"/>
      <c r="K4" s="176"/>
      <c r="L4" s="176"/>
      <c r="M4" s="176"/>
      <c r="N4" s="176"/>
      <c r="O4" s="176"/>
      <c r="P4" s="176"/>
    </row>
    <row r="5" spans="2:16" ht="15" thickBot="1" x14ac:dyDescent="0.3"/>
    <row r="6" spans="2:16" ht="21" thickBot="1" x14ac:dyDescent="0.3">
      <c r="B6" s="7" t="s">
        <v>4</v>
      </c>
      <c r="C6" s="194" t="s">
        <v>107</v>
      </c>
      <c r="D6" s="194"/>
      <c r="E6" s="194"/>
      <c r="F6" s="194"/>
      <c r="G6" s="194"/>
      <c r="H6" s="194"/>
      <c r="I6" s="194"/>
      <c r="J6" s="194"/>
      <c r="K6" s="194"/>
      <c r="L6" s="194"/>
      <c r="M6" s="194"/>
      <c r="N6" s="195"/>
    </row>
    <row r="7" spans="2:16" ht="15.75" thickBot="1" x14ac:dyDescent="0.3">
      <c r="B7" s="8" t="s">
        <v>5</v>
      </c>
      <c r="C7" s="194"/>
      <c r="D7" s="194"/>
      <c r="E7" s="194"/>
      <c r="F7" s="194"/>
      <c r="G7" s="194"/>
      <c r="H7" s="194"/>
      <c r="I7" s="194"/>
      <c r="J7" s="194"/>
      <c r="K7" s="194"/>
      <c r="L7" s="194"/>
      <c r="M7" s="194"/>
      <c r="N7" s="195"/>
    </row>
    <row r="8" spans="2:16" ht="15.75" thickBot="1" x14ac:dyDescent="0.3">
      <c r="B8" s="8" t="s">
        <v>6</v>
      </c>
      <c r="C8" s="194"/>
      <c r="D8" s="194"/>
      <c r="E8" s="194"/>
      <c r="F8" s="194"/>
      <c r="G8" s="194"/>
      <c r="H8" s="194"/>
      <c r="I8" s="194"/>
      <c r="J8" s="194"/>
      <c r="K8" s="194"/>
      <c r="L8" s="194"/>
      <c r="M8" s="194"/>
      <c r="N8" s="195"/>
    </row>
    <row r="9" spans="2:16" ht="15.75" thickBot="1" x14ac:dyDescent="0.3">
      <c r="B9" s="8" t="s">
        <v>7</v>
      </c>
      <c r="C9" s="194"/>
      <c r="D9" s="194"/>
      <c r="E9" s="194"/>
      <c r="F9" s="194"/>
      <c r="G9" s="194"/>
      <c r="H9" s="194"/>
      <c r="I9" s="194"/>
      <c r="J9" s="194"/>
      <c r="K9" s="194"/>
      <c r="L9" s="194"/>
      <c r="M9" s="194"/>
      <c r="N9" s="195"/>
    </row>
    <row r="10" spans="2:16" ht="15.75" thickBot="1" x14ac:dyDescent="0.3">
      <c r="B10" s="8" t="s">
        <v>8</v>
      </c>
      <c r="C10" s="196">
        <v>41</v>
      </c>
      <c r="D10" s="196"/>
      <c r="E10" s="197"/>
      <c r="F10" s="9"/>
      <c r="G10" s="9"/>
      <c r="H10" s="9"/>
      <c r="I10" s="9"/>
      <c r="J10" s="9"/>
      <c r="K10" s="9"/>
      <c r="L10" s="9"/>
      <c r="M10" s="9"/>
      <c r="N10" s="10"/>
    </row>
    <row r="11" spans="2:16" ht="15.75" thickBot="1" x14ac:dyDescent="0.3">
      <c r="B11" s="11" t="s">
        <v>9</v>
      </c>
      <c r="C11" s="12">
        <v>41977</v>
      </c>
      <c r="D11" s="13"/>
      <c r="E11" s="13"/>
      <c r="F11" s="13"/>
      <c r="G11" s="13"/>
      <c r="H11" s="13"/>
      <c r="I11" s="13"/>
      <c r="J11" s="13"/>
      <c r="K11" s="13"/>
      <c r="L11" s="13"/>
      <c r="M11" s="13"/>
      <c r="N11" s="14"/>
    </row>
    <row r="12" spans="2:16" ht="15.75" x14ac:dyDescent="0.25">
      <c r="B12" s="15"/>
      <c r="C12" s="16"/>
      <c r="D12" s="17"/>
      <c r="E12" s="17"/>
      <c r="F12" s="17"/>
      <c r="G12" s="17"/>
      <c r="H12" s="17"/>
      <c r="I12" s="18"/>
      <c r="J12" s="18"/>
      <c r="K12" s="18"/>
      <c r="L12" s="18"/>
      <c r="M12" s="18"/>
      <c r="N12" s="17"/>
    </row>
    <row r="13" spans="2:16" ht="15" x14ac:dyDescent="0.25">
      <c r="I13" s="18"/>
      <c r="J13" s="18"/>
      <c r="K13" s="18"/>
      <c r="L13" s="18"/>
      <c r="M13" s="18"/>
      <c r="N13" s="19"/>
    </row>
    <row r="14" spans="2:16" ht="45.75" customHeight="1" x14ac:dyDescent="0.25">
      <c r="B14" s="186" t="s">
        <v>58</v>
      </c>
      <c r="C14" s="186"/>
      <c r="D14" s="20" t="s">
        <v>12</v>
      </c>
      <c r="E14" s="20" t="s">
        <v>13</v>
      </c>
      <c r="F14" s="20" t="s">
        <v>29</v>
      </c>
      <c r="G14" s="21"/>
      <c r="I14" s="22"/>
      <c r="J14" s="22"/>
      <c r="K14" s="22"/>
      <c r="L14" s="22"/>
      <c r="M14" s="22"/>
      <c r="N14" s="19"/>
    </row>
    <row r="15" spans="2:16" ht="15" x14ac:dyDescent="0.25">
      <c r="B15" s="186"/>
      <c r="C15" s="186"/>
      <c r="D15" s="20">
        <v>41</v>
      </c>
      <c r="E15" s="23">
        <v>1670624800</v>
      </c>
      <c r="F15" s="24">
        <v>800</v>
      </c>
      <c r="G15" s="25"/>
      <c r="I15" s="26"/>
      <c r="J15" s="26"/>
      <c r="K15" s="26"/>
      <c r="L15" s="26"/>
      <c r="M15" s="26"/>
      <c r="N15" s="19"/>
    </row>
    <row r="16" spans="2:16" ht="15" x14ac:dyDescent="0.25">
      <c r="B16" s="186"/>
      <c r="C16" s="186"/>
      <c r="D16" s="20"/>
      <c r="E16" s="23"/>
      <c r="F16" s="24"/>
      <c r="G16" s="25"/>
      <c r="I16" s="26"/>
      <c r="J16" s="26"/>
      <c r="K16" s="26"/>
      <c r="L16" s="26"/>
      <c r="M16" s="26"/>
      <c r="N16" s="19"/>
    </row>
    <row r="17" spans="1:14" ht="15" x14ac:dyDescent="0.25">
      <c r="B17" s="186"/>
      <c r="C17" s="186"/>
      <c r="D17" s="20"/>
      <c r="E17" s="23"/>
      <c r="F17" s="24"/>
      <c r="G17" s="25"/>
      <c r="I17" s="26"/>
      <c r="J17" s="26"/>
      <c r="K17" s="26"/>
      <c r="L17" s="26"/>
      <c r="M17" s="26"/>
      <c r="N17" s="19"/>
    </row>
    <row r="18" spans="1:14" ht="15" x14ac:dyDescent="0.25">
      <c r="B18" s="186"/>
      <c r="C18" s="186"/>
      <c r="D18" s="20"/>
      <c r="E18" s="27"/>
      <c r="F18" s="24"/>
      <c r="G18" s="25"/>
      <c r="H18" s="28"/>
      <c r="I18" s="26"/>
      <c r="J18" s="26"/>
      <c r="K18" s="26"/>
      <c r="L18" s="26"/>
      <c r="M18" s="26"/>
      <c r="N18" s="29"/>
    </row>
    <row r="19" spans="1:14" ht="15" x14ac:dyDescent="0.25">
      <c r="B19" s="186"/>
      <c r="C19" s="186"/>
      <c r="D19" s="20"/>
      <c r="E19" s="27"/>
      <c r="F19" s="24"/>
      <c r="G19" s="25"/>
      <c r="H19" s="28"/>
      <c r="I19" s="30"/>
      <c r="J19" s="30"/>
      <c r="K19" s="30"/>
      <c r="L19" s="30"/>
      <c r="M19" s="30"/>
      <c r="N19" s="29"/>
    </row>
    <row r="20" spans="1:14" ht="15" x14ac:dyDescent="0.25">
      <c r="B20" s="186"/>
      <c r="C20" s="186"/>
      <c r="D20" s="20"/>
      <c r="E20" s="27"/>
      <c r="F20" s="24"/>
      <c r="G20" s="25"/>
      <c r="H20" s="28"/>
      <c r="I20" s="18"/>
      <c r="J20" s="18"/>
      <c r="K20" s="18"/>
      <c r="L20" s="18"/>
      <c r="M20" s="18"/>
      <c r="N20" s="29"/>
    </row>
    <row r="21" spans="1:14" ht="15" x14ac:dyDescent="0.25">
      <c r="B21" s="186"/>
      <c r="C21" s="186"/>
      <c r="D21" s="20"/>
      <c r="E21" s="27"/>
      <c r="F21" s="24"/>
      <c r="G21" s="25"/>
      <c r="H21" s="28"/>
      <c r="I21" s="18"/>
      <c r="J21" s="18"/>
      <c r="K21" s="18"/>
      <c r="L21" s="18"/>
      <c r="M21" s="18"/>
      <c r="N21" s="29"/>
    </row>
    <row r="22" spans="1:14" ht="15.75" thickBot="1" x14ac:dyDescent="0.3">
      <c r="B22" s="192" t="s">
        <v>14</v>
      </c>
      <c r="C22" s="193"/>
      <c r="D22" s="20">
        <f>D15</f>
        <v>41</v>
      </c>
      <c r="E22" s="31">
        <f>E15</f>
        <v>1670624800</v>
      </c>
      <c r="F22" s="24">
        <v>800</v>
      </c>
      <c r="G22" s="25"/>
      <c r="H22" s="28"/>
      <c r="I22" s="18"/>
      <c r="J22" s="18"/>
      <c r="K22" s="18"/>
      <c r="L22" s="18"/>
      <c r="M22" s="18"/>
      <c r="N22" s="29"/>
    </row>
    <row r="23" spans="1:14" ht="43.5" thickBot="1" x14ac:dyDescent="0.3">
      <c r="A23" s="32"/>
      <c r="B23" s="33" t="s">
        <v>15</v>
      </c>
      <c r="C23" s="33" t="s">
        <v>59</v>
      </c>
      <c r="E23" s="22"/>
      <c r="F23" s="22"/>
      <c r="G23" s="22"/>
      <c r="H23" s="22"/>
      <c r="I23" s="34"/>
      <c r="J23" s="34"/>
      <c r="K23" s="34"/>
      <c r="L23" s="34"/>
      <c r="M23" s="34"/>
    </row>
    <row r="24" spans="1:14" ht="15.75" thickBot="1" x14ac:dyDescent="0.3">
      <c r="A24" s="35">
        <v>1</v>
      </c>
      <c r="C24" s="36">
        <f>F22*80%</f>
        <v>640</v>
      </c>
      <c r="D24" s="37"/>
      <c r="E24" s="38">
        <f>E22</f>
        <v>1670624800</v>
      </c>
      <c r="F24" s="39"/>
      <c r="G24" s="39"/>
      <c r="H24" s="39"/>
      <c r="I24" s="40"/>
      <c r="J24" s="40"/>
      <c r="K24" s="40"/>
      <c r="L24" s="40"/>
      <c r="M24" s="40"/>
    </row>
    <row r="25" spans="1:14" ht="15" x14ac:dyDescent="0.25">
      <c r="A25" s="41"/>
      <c r="C25" s="42"/>
      <c r="D25" s="26"/>
      <c r="E25" s="43"/>
      <c r="F25" s="39"/>
      <c r="G25" s="39"/>
      <c r="H25" s="39"/>
      <c r="I25" s="40"/>
      <c r="J25" s="40"/>
      <c r="K25" s="40"/>
      <c r="L25" s="40"/>
      <c r="M25" s="40"/>
    </row>
    <row r="26" spans="1:14" ht="15" x14ac:dyDescent="0.25">
      <c r="A26" s="41"/>
      <c r="C26" s="42"/>
      <c r="D26" s="26"/>
      <c r="E26" s="43"/>
      <c r="F26" s="39"/>
      <c r="G26" s="39"/>
      <c r="H26" s="39"/>
      <c r="I26" s="40"/>
      <c r="J26" s="40"/>
      <c r="K26" s="40"/>
      <c r="L26" s="40"/>
      <c r="M26" s="40"/>
    </row>
    <row r="27" spans="1:14" ht="15" x14ac:dyDescent="0.2">
      <c r="A27" s="41"/>
      <c r="B27" s="44" t="s">
        <v>90</v>
      </c>
      <c r="C27" s="45"/>
      <c r="D27" s="45"/>
      <c r="E27" s="45"/>
      <c r="F27" s="45"/>
      <c r="G27" s="45"/>
      <c r="H27" s="45"/>
      <c r="I27" s="18"/>
      <c r="J27" s="18"/>
      <c r="K27" s="18"/>
      <c r="L27" s="18"/>
      <c r="M27" s="18"/>
      <c r="N27" s="19"/>
    </row>
    <row r="28" spans="1:14" ht="15" x14ac:dyDescent="0.2">
      <c r="A28" s="41"/>
      <c r="B28" s="45"/>
      <c r="C28" s="45"/>
      <c r="D28" s="45"/>
      <c r="E28" s="45"/>
      <c r="F28" s="45"/>
      <c r="G28" s="45"/>
      <c r="H28" s="45"/>
      <c r="I28" s="18"/>
      <c r="J28" s="18"/>
      <c r="K28" s="18"/>
      <c r="L28" s="18"/>
      <c r="M28" s="18"/>
      <c r="N28" s="19"/>
    </row>
    <row r="29" spans="1:14" ht="15" x14ac:dyDescent="0.2">
      <c r="A29" s="41"/>
      <c r="B29" s="5" t="s">
        <v>32</v>
      </c>
      <c r="C29" s="5" t="s">
        <v>91</v>
      </c>
      <c r="D29" s="5" t="s">
        <v>92</v>
      </c>
      <c r="E29" s="45"/>
      <c r="F29" s="45"/>
      <c r="G29" s="45"/>
      <c r="H29" s="45"/>
      <c r="I29" s="18"/>
      <c r="J29" s="18"/>
      <c r="K29" s="18"/>
      <c r="L29" s="18"/>
      <c r="M29" s="18"/>
      <c r="N29" s="19"/>
    </row>
    <row r="30" spans="1:14" ht="15" x14ac:dyDescent="0.2">
      <c r="A30" s="41"/>
      <c r="B30" s="46" t="s">
        <v>93</v>
      </c>
      <c r="C30" s="47" t="s">
        <v>108</v>
      </c>
      <c r="D30" s="46"/>
      <c r="E30" s="45"/>
      <c r="F30" s="45"/>
      <c r="G30" s="45"/>
      <c r="H30" s="45"/>
      <c r="I30" s="18"/>
      <c r="J30" s="18"/>
      <c r="K30" s="18"/>
      <c r="L30" s="18"/>
      <c r="M30" s="18"/>
      <c r="N30" s="19"/>
    </row>
    <row r="31" spans="1:14" ht="15" x14ac:dyDescent="0.2">
      <c r="A31" s="41"/>
      <c r="B31" s="46" t="s">
        <v>94</v>
      </c>
      <c r="C31" s="47" t="s">
        <v>108</v>
      </c>
      <c r="D31" s="46"/>
      <c r="E31" s="45"/>
      <c r="F31" s="45"/>
      <c r="G31" s="45"/>
      <c r="H31" s="45"/>
      <c r="I31" s="18"/>
      <c r="J31" s="18"/>
      <c r="K31" s="18"/>
      <c r="L31" s="18"/>
      <c r="M31" s="18"/>
      <c r="N31" s="19"/>
    </row>
    <row r="32" spans="1:14" ht="15" x14ac:dyDescent="0.2">
      <c r="A32" s="41"/>
      <c r="B32" s="46" t="s">
        <v>95</v>
      </c>
      <c r="C32" s="47" t="s">
        <v>108</v>
      </c>
      <c r="D32" s="112"/>
      <c r="E32" s="45"/>
      <c r="F32" s="45"/>
      <c r="G32" s="45"/>
      <c r="H32" s="45"/>
      <c r="I32" s="18"/>
      <c r="J32" s="18"/>
      <c r="K32" s="18"/>
      <c r="L32" s="18"/>
      <c r="M32" s="18"/>
      <c r="N32" s="19"/>
    </row>
    <row r="33" spans="1:17" ht="15" x14ac:dyDescent="0.2">
      <c r="A33" s="41"/>
      <c r="B33" s="46" t="s">
        <v>96</v>
      </c>
      <c r="C33" s="47"/>
      <c r="D33" s="112" t="s">
        <v>108</v>
      </c>
      <c r="E33" s="45"/>
      <c r="F33" s="45"/>
      <c r="G33" s="45"/>
      <c r="H33" s="45"/>
      <c r="I33" s="18"/>
      <c r="J33" s="18"/>
      <c r="K33" s="18"/>
      <c r="L33" s="18"/>
      <c r="M33" s="18"/>
      <c r="N33" s="19"/>
    </row>
    <row r="34" spans="1:17" ht="15" x14ac:dyDescent="0.2">
      <c r="A34" s="41"/>
      <c r="B34" s="45"/>
      <c r="C34" s="45"/>
      <c r="D34" s="45"/>
      <c r="E34" s="45"/>
      <c r="F34" s="45"/>
      <c r="G34" s="45"/>
      <c r="H34" s="45"/>
      <c r="I34" s="18"/>
      <c r="J34" s="18"/>
      <c r="K34" s="18"/>
      <c r="L34" s="18"/>
      <c r="M34" s="18"/>
      <c r="N34" s="19"/>
    </row>
    <row r="35" spans="1:17" ht="15" x14ac:dyDescent="0.2">
      <c r="A35" s="41"/>
      <c r="B35" s="45"/>
      <c r="C35" s="45"/>
      <c r="D35" s="45"/>
      <c r="E35" s="45"/>
      <c r="F35" s="45"/>
      <c r="G35" s="45"/>
      <c r="H35" s="45"/>
      <c r="I35" s="18"/>
      <c r="J35" s="18"/>
      <c r="K35" s="18"/>
      <c r="L35" s="18"/>
      <c r="M35" s="18"/>
      <c r="N35" s="19"/>
    </row>
    <row r="36" spans="1:17" ht="15" x14ac:dyDescent="0.2">
      <c r="A36" s="41"/>
      <c r="B36" s="44" t="s">
        <v>97</v>
      </c>
      <c r="C36" s="45"/>
      <c r="D36" s="45"/>
      <c r="E36" s="45"/>
      <c r="F36" s="45"/>
      <c r="G36" s="45"/>
      <c r="H36" s="45"/>
      <c r="I36" s="18"/>
      <c r="J36" s="18"/>
      <c r="K36" s="18"/>
      <c r="L36" s="18"/>
      <c r="M36" s="18"/>
      <c r="N36" s="19"/>
    </row>
    <row r="37" spans="1:17" ht="15" x14ac:dyDescent="0.2">
      <c r="A37" s="41"/>
      <c r="B37" s="45"/>
      <c r="C37" s="45"/>
      <c r="D37" s="45"/>
      <c r="E37" s="45"/>
      <c r="F37" s="45"/>
      <c r="G37" s="45"/>
      <c r="H37" s="45"/>
      <c r="I37" s="18"/>
      <c r="J37" s="18"/>
      <c r="K37" s="18"/>
      <c r="L37" s="18"/>
      <c r="M37" s="18"/>
      <c r="N37" s="19"/>
    </row>
    <row r="38" spans="1:17" ht="15" x14ac:dyDescent="0.2">
      <c r="A38" s="41"/>
      <c r="B38" s="45"/>
      <c r="C38" s="45"/>
      <c r="D38" s="45"/>
      <c r="E38" s="45"/>
      <c r="F38" s="45"/>
      <c r="G38" s="45"/>
      <c r="H38" s="45"/>
      <c r="I38" s="18"/>
      <c r="J38" s="18"/>
      <c r="K38" s="18"/>
      <c r="L38" s="18"/>
      <c r="M38" s="18"/>
      <c r="N38" s="19"/>
    </row>
    <row r="39" spans="1:17" ht="15" x14ac:dyDescent="0.2">
      <c r="A39" s="41"/>
      <c r="B39" s="5" t="s">
        <v>32</v>
      </c>
      <c r="C39" s="5" t="s">
        <v>53</v>
      </c>
      <c r="D39" s="48" t="s">
        <v>47</v>
      </c>
      <c r="E39" s="48" t="s">
        <v>16</v>
      </c>
      <c r="F39" s="45"/>
      <c r="G39" s="45"/>
      <c r="H39" s="45"/>
      <c r="I39" s="18"/>
      <c r="J39" s="18"/>
      <c r="K39" s="18"/>
      <c r="L39" s="18"/>
      <c r="M39" s="18"/>
      <c r="N39" s="19"/>
    </row>
    <row r="40" spans="1:17" ht="28.5" x14ac:dyDescent="0.2">
      <c r="A40" s="41"/>
      <c r="B40" s="3" t="s">
        <v>98</v>
      </c>
      <c r="C40" s="4">
        <v>40</v>
      </c>
      <c r="D40" s="47">
        <v>0</v>
      </c>
      <c r="E40" s="173">
        <f>+D40+D41</f>
        <v>0</v>
      </c>
      <c r="F40" s="45"/>
      <c r="G40" s="45"/>
      <c r="H40" s="45"/>
      <c r="I40" s="18"/>
      <c r="J40" s="18"/>
      <c r="K40" s="18"/>
      <c r="L40" s="18"/>
      <c r="M40" s="18"/>
      <c r="N40" s="19"/>
    </row>
    <row r="41" spans="1:17" ht="42.75" x14ac:dyDescent="0.2">
      <c r="A41" s="41"/>
      <c r="B41" s="3" t="s">
        <v>99</v>
      </c>
      <c r="C41" s="4">
        <v>60</v>
      </c>
      <c r="D41" s="47">
        <v>0</v>
      </c>
      <c r="E41" s="174"/>
      <c r="F41" s="45"/>
      <c r="G41" s="45"/>
      <c r="H41" s="45"/>
      <c r="I41" s="18"/>
      <c r="J41" s="18"/>
      <c r="K41" s="18"/>
      <c r="L41" s="18"/>
      <c r="M41" s="18"/>
      <c r="N41" s="19"/>
    </row>
    <row r="42" spans="1:17" ht="15" x14ac:dyDescent="0.25">
      <c r="A42" s="41"/>
      <c r="C42" s="42"/>
      <c r="D42" s="26"/>
      <c r="E42" s="43"/>
      <c r="F42" s="39"/>
      <c r="G42" s="39"/>
      <c r="H42" s="39"/>
      <c r="I42" s="40"/>
      <c r="J42" s="40"/>
      <c r="K42" s="40"/>
      <c r="L42" s="40"/>
      <c r="M42" s="40"/>
    </row>
    <row r="43" spans="1:17" ht="15" x14ac:dyDescent="0.25">
      <c r="A43" s="41"/>
      <c r="C43" s="42"/>
      <c r="D43" s="26"/>
      <c r="E43" s="43"/>
      <c r="F43" s="39"/>
      <c r="G43" s="39"/>
      <c r="H43" s="39"/>
      <c r="I43" s="40"/>
      <c r="J43" s="40"/>
      <c r="K43" s="40"/>
      <c r="L43" s="40"/>
      <c r="M43" s="40"/>
    </row>
    <row r="44" spans="1:17" ht="24" customHeight="1" x14ac:dyDescent="0.25">
      <c r="A44" s="41"/>
      <c r="C44" s="42"/>
      <c r="D44" s="26"/>
      <c r="E44" s="43"/>
      <c r="F44" s="39"/>
      <c r="G44" s="39"/>
      <c r="H44" s="39"/>
      <c r="I44" s="40"/>
      <c r="J44" s="40"/>
      <c r="K44" s="40"/>
      <c r="L44" s="40"/>
      <c r="M44" s="190" t="s">
        <v>34</v>
      </c>
      <c r="N44" s="190"/>
    </row>
    <row r="45" spans="1:17" ht="27.75" customHeight="1" thickBot="1" x14ac:dyDescent="0.3">
      <c r="M45" s="191"/>
      <c r="N45" s="191"/>
    </row>
    <row r="46" spans="1:17" ht="15" x14ac:dyDescent="0.25">
      <c r="B46" s="44" t="s">
        <v>105</v>
      </c>
      <c r="M46" s="49"/>
      <c r="N46" s="49"/>
    </row>
    <row r="47" spans="1:17" ht="15" thickBot="1" x14ac:dyDescent="0.3">
      <c r="M47" s="49"/>
      <c r="N47" s="49"/>
    </row>
    <row r="48" spans="1:17" s="18" customFormat="1" ht="109.5" customHeight="1" x14ac:dyDescent="0.25">
      <c r="B48" s="50" t="s">
        <v>100</v>
      </c>
      <c r="C48" s="50" t="s">
        <v>101</v>
      </c>
      <c r="D48" s="50" t="s">
        <v>102</v>
      </c>
      <c r="E48" s="50" t="s">
        <v>42</v>
      </c>
      <c r="F48" s="50" t="s">
        <v>22</v>
      </c>
      <c r="G48" s="50" t="s">
        <v>60</v>
      </c>
      <c r="H48" s="50" t="s">
        <v>17</v>
      </c>
      <c r="I48" s="50" t="s">
        <v>10</v>
      </c>
      <c r="J48" s="50" t="s">
        <v>30</v>
      </c>
      <c r="K48" s="50" t="s">
        <v>54</v>
      </c>
      <c r="L48" s="50" t="s">
        <v>20</v>
      </c>
      <c r="M48" s="51" t="s">
        <v>26</v>
      </c>
      <c r="N48" s="50" t="s">
        <v>103</v>
      </c>
      <c r="O48" s="50" t="s">
        <v>35</v>
      </c>
      <c r="P48" s="52" t="s">
        <v>11</v>
      </c>
      <c r="Q48" s="52" t="s">
        <v>19</v>
      </c>
    </row>
    <row r="49" spans="1:26" s="65" customFormat="1" x14ac:dyDescent="0.25">
      <c r="A49" s="53">
        <v>1</v>
      </c>
      <c r="R49" s="64"/>
      <c r="S49" s="64"/>
      <c r="T49" s="64"/>
      <c r="U49" s="64"/>
      <c r="V49" s="64"/>
      <c r="W49" s="64"/>
      <c r="X49" s="64"/>
      <c r="Y49" s="64"/>
      <c r="Z49" s="64"/>
    </row>
    <row r="50" spans="1:26" s="65" customFormat="1" ht="57" x14ac:dyDescent="0.25">
      <c r="A50" s="53">
        <f>+A49+1</f>
        <v>2</v>
      </c>
      <c r="B50" s="54" t="s">
        <v>107</v>
      </c>
      <c r="C50" s="54" t="s">
        <v>107</v>
      </c>
      <c r="D50" s="54" t="s">
        <v>109</v>
      </c>
      <c r="E50" s="55" t="s">
        <v>111</v>
      </c>
      <c r="F50" s="56" t="s">
        <v>91</v>
      </c>
      <c r="G50" s="57" t="s">
        <v>174</v>
      </c>
      <c r="H50" s="58">
        <v>40191</v>
      </c>
      <c r="I50" s="58">
        <v>40543</v>
      </c>
      <c r="J50" s="59" t="s">
        <v>92</v>
      </c>
      <c r="K50" s="60">
        <v>11</v>
      </c>
      <c r="L50" s="55">
        <v>0</v>
      </c>
      <c r="M50" s="60">
        <v>780</v>
      </c>
      <c r="N50" s="61">
        <v>0</v>
      </c>
      <c r="O50" s="62">
        <v>163800000</v>
      </c>
      <c r="P50" s="62">
        <v>40</v>
      </c>
      <c r="Q50" s="63" t="s">
        <v>283</v>
      </c>
      <c r="R50" s="64"/>
      <c r="S50" s="64"/>
      <c r="T50" s="64"/>
      <c r="U50" s="64"/>
      <c r="V50" s="64"/>
      <c r="W50" s="64"/>
      <c r="X50" s="64"/>
      <c r="Y50" s="64"/>
      <c r="Z50" s="64"/>
    </row>
    <row r="51" spans="1:26" s="65" customFormat="1" ht="57" x14ac:dyDescent="0.25">
      <c r="A51" s="53">
        <f t="shared" ref="A51:A52" si="0">+A50+1</f>
        <v>3</v>
      </c>
      <c r="B51" s="54" t="s">
        <v>107</v>
      </c>
      <c r="C51" s="54" t="s">
        <v>107</v>
      </c>
      <c r="D51" s="54" t="s">
        <v>109</v>
      </c>
      <c r="E51" s="60" t="s">
        <v>112</v>
      </c>
      <c r="F51" s="56" t="s">
        <v>91</v>
      </c>
      <c r="G51" s="57" t="s">
        <v>174</v>
      </c>
      <c r="H51" s="58">
        <v>40558</v>
      </c>
      <c r="I51" s="58">
        <v>40908</v>
      </c>
      <c r="J51" s="59" t="s">
        <v>92</v>
      </c>
      <c r="K51" s="60">
        <v>11</v>
      </c>
      <c r="L51" s="55">
        <v>0</v>
      </c>
      <c r="M51" s="60">
        <v>780</v>
      </c>
      <c r="N51" s="61">
        <v>0</v>
      </c>
      <c r="O51" s="62">
        <v>168667200</v>
      </c>
      <c r="P51" s="62">
        <v>40</v>
      </c>
      <c r="Q51" s="63" t="s">
        <v>283</v>
      </c>
      <c r="R51" s="64"/>
      <c r="S51" s="64"/>
      <c r="T51" s="64"/>
      <c r="U51" s="64"/>
      <c r="V51" s="64"/>
      <c r="W51" s="64"/>
      <c r="X51" s="64"/>
      <c r="Y51" s="64"/>
      <c r="Z51" s="64"/>
    </row>
    <row r="52" spans="1:26" s="65" customFormat="1" ht="57" x14ac:dyDescent="0.25">
      <c r="A52" s="53">
        <f t="shared" si="0"/>
        <v>4</v>
      </c>
      <c r="B52" s="54" t="s">
        <v>107</v>
      </c>
      <c r="C52" s="54" t="s">
        <v>107</v>
      </c>
      <c r="D52" s="54" t="s">
        <v>109</v>
      </c>
      <c r="E52" s="60" t="s">
        <v>113</v>
      </c>
      <c r="F52" s="56" t="s">
        <v>91</v>
      </c>
      <c r="G52" s="57" t="s">
        <v>174</v>
      </c>
      <c r="H52" s="58">
        <v>40945</v>
      </c>
      <c r="I52" s="58">
        <v>41273</v>
      </c>
      <c r="J52" s="59" t="s">
        <v>92</v>
      </c>
      <c r="K52" s="60">
        <v>10</v>
      </c>
      <c r="L52" s="55">
        <v>0</v>
      </c>
      <c r="M52" s="60">
        <v>780</v>
      </c>
      <c r="N52" s="61">
        <v>0</v>
      </c>
      <c r="O52" s="62">
        <v>155904000</v>
      </c>
      <c r="P52" s="62">
        <v>40</v>
      </c>
      <c r="Q52" s="63" t="s">
        <v>115</v>
      </c>
      <c r="R52" s="64"/>
      <c r="S52" s="64"/>
      <c r="T52" s="64"/>
      <c r="U52" s="64"/>
      <c r="V52" s="64"/>
      <c r="W52" s="64"/>
      <c r="X52" s="64"/>
      <c r="Y52" s="64"/>
      <c r="Z52" s="64"/>
    </row>
    <row r="53" spans="1:26" s="65" customFormat="1" ht="15" x14ac:dyDescent="0.25">
      <c r="A53" s="53"/>
      <c r="B53" s="66" t="s">
        <v>16</v>
      </c>
      <c r="C53" s="56"/>
      <c r="D53" s="54"/>
      <c r="E53" s="60"/>
      <c r="F53" s="56"/>
      <c r="G53" s="57"/>
      <c r="H53" s="56"/>
      <c r="I53" s="59"/>
      <c r="J53" s="59"/>
      <c r="K53" s="67">
        <f>SUM(K49:K52)</f>
        <v>32</v>
      </c>
      <c r="L53" s="113">
        <f>SUM(L49:L52)</f>
        <v>0</v>
      </c>
      <c r="M53" s="68">
        <f>SUM(M49:M52)</f>
        <v>2340</v>
      </c>
      <c r="N53" s="67">
        <f>SUM(N49:N52)</f>
        <v>0</v>
      </c>
      <c r="O53" s="62"/>
      <c r="P53" s="62"/>
      <c r="Q53" s="63"/>
    </row>
    <row r="54" spans="1:26" s="69" customFormat="1" x14ac:dyDescent="0.25">
      <c r="E54" s="70"/>
    </row>
    <row r="55" spans="1:26" s="69" customFormat="1" ht="15" x14ac:dyDescent="0.25">
      <c r="B55" s="188" t="s">
        <v>28</v>
      </c>
      <c r="C55" s="188" t="s">
        <v>27</v>
      </c>
      <c r="D55" s="187" t="s">
        <v>33</v>
      </c>
      <c r="E55" s="187"/>
    </row>
    <row r="56" spans="1:26" s="69" customFormat="1" ht="15" x14ac:dyDescent="0.25">
      <c r="B56" s="189"/>
      <c r="C56" s="189"/>
      <c r="D56" s="71" t="s">
        <v>23</v>
      </c>
      <c r="E56" s="72" t="s">
        <v>24</v>
      </c>
    </row>
    <row r="57" spans="1:26" s="69" customFormat="1" ht="30.6" customHeight="1" x14ac:dyDescent="0.25">
      <c r="B57" s="73" t="s">
        <v>21</v>
      </c>
      <c r="C57" s="74">
        <f>+K53</f>
        <v>32</v>
      </c>
      <c r="D57" s="106" t="s">
        <v>108</v>
      </c>
      <c r="E57" s="75"/>
      <c r="F57" s="76"/>
      <c r="G57" s="76"/>
      <c r="H57" s="76"/>
      <c r="I57" s="76"/>
      <c r="J57" s="76"/>
      <c r="K57" s="76"/>
      <c r="L57" s="76"/>
      <c r="M57" s="76"/>
    </row>
    <row r="58" spans="1:26" s="69" customFormat="1" ht="30" customHeight="1" x14ac:dyDescent="0.25">
      <c r="B58" s="73" t="s">
        <v>25</v>
      </c>
      <c r="C58" s="74">
        <f>+M53</f>
        <v>2340</v>
      </c>
      <c r="D58" s="106" t="s">
        <v>108</v>
      </c>
      <c r="E58" s="75"/>
    </row>
    <row r="59" spans="1:26" s="69" customFormat="1" x14ac:dyDescent="0.25">
      <c r="B59" s="77"/>
      <c r="C59" s="185"/>
      <c r="D59" s="185"/>
      <c r="E59" s="185"/>
      <c r="F59" s="185"/>
      <c r="G59" s="185"/>
      <c r="H59" s="185"/>
      <c r="I59" s="185"/>
      <c r="J59" s="185"/>
      <c r="K59" s="185"/>
      <c r="L59" s="185"/>
      <c r="M59" s="185"/>
      <c r="N59" s="185"/>
    </row>
    <row r="60" spans="1:26" ht="28.15" customHeight="1" thickBot="1" x14ac:dyDescent="0.3"/>
    <row r="61" spans="1:26" ht="27" thickBot="1" x14ac:dyDescent="0.3">
      <c r="B61" s="184" t="s">
        <v>61</v>
      </c>
      <c r="C61" s="184"/>
      <c r="D61" s="184"/>
      <c r="E61" s="184"/>
      <c r="F61" s="184"/>
      <c r="G61" s="184"/>
      <c r="H61" s="184"/>
      <c r="I61" s="184"/>
      <c r="J61" s="184"/>
      <c r="K61" s="184"/>
      <c r="L61" s="184"/>
      <c r="M61" s="184"/>
      <c r="N61" s="184"/>
    </row>
    <row r="64" spans="1:26" ht="109.5" customHeight="1" x14ac:dyDescent="0.25">
      <c r="B64" s="5" t="s">
        <v>104</v>
      </c>
      <c r="C64" s="78" t="s">
        <v>2</v>
      </c>
      <c r="D64" s="78" t="s">
        <v>63</v>
      </c>
      <c r="E64" s="78" t="s">
        <v>62</v>
      </c>
      <c r="F64" s="78" t="s">
        <v>64</v>
      </c>
      <c r="G64" s="78" t="s">
        <v>65</v>
      </c>
      <c r="H64" s="78" t="s">
        <v>66</v>
      </c>
      <c r="I64" s="78" t="s">
        <v>67</v>
      </c>
      <c r="J64" s="78" t="s">
        <v>68</v>
      </c>
      <c r="K64" s="78" t="s">
        <v>69</v>
      </c>
      <c r="L64" s="78" t="s">
        <v>70</v>
      </c>
      <c r="M64" s="79" t="s">
        <v>71</v>
      </c>
      <c r="N64" s="79" t="s">
        <v>72</v>
      </c>
      <c r="O64" s="170" t="s">
        <v>3</v>
      </c>
      <c r="P64" s="172"/>
      <c r="Q64" s="78" t="s">
        <v>18</v>
      </c>
    </row>
    <row r="65" spans="2:17" ht="60.75" customHeight="1" x14ac:dyDescent="0.2">
      <c r="B65" s="80" t="s">
        <v>114</v>
      </c>
      <c r="C65" s="80" t="s">
        <v>145</v>
      </c>
      <c r="D65" s="87" t="s">
        <v>116</v>
      </c>
      <c r="E65" s="81">
        <v>800</v>
      </c>
      <c r="F65" s="82" t="s">
        <v>117</v>
      </c>
      <c r="G65" s="82" t="s">
        <v>117</v>
      </c>
      <c r="H65" s="82" t="s">
        <v>117</v>
      </c>
      <c r="I65" s="83" t="s">
        <v>117</v>
      </c>
      <c r="J65" s="82" t="s">
        <v>91</v>
      </c>
      <c r="K65" s="112" t="s">
        <v>91</v>
      </c>
      <c r="L65" s="112" t="s">
        <v>91</v>
      </c>
      <c r="M65" s="112" t="s">
        <v>91</v>
      </c>
      <c r="N65" s="112" t="s">
        <v>91</v>
      </c>
      <c r="O65" s="162" t="s">
        <v>283</v>
      </c>
      <c r="P65" s="163"/>
      <c r="Q65" s="112" t="s">
        <v>91</v>
      </c>
    </row>
    <row r="66" spans="2:17" x14ac:dyDescent="0.2">
      <c r="B66" s="80"/>
      <c r="C66" s="80"/>
      <c r="D66" s="81"/>
      <c r="E66" s="81"/>
      <c r="F66" s="82"/>
      <c r="G66" s="82"/>
      <c r="H66" s="82"/>
      <c r="I66" s="83"/>
      <c r="J66" s="83"/>
      <c r="K66" s="46"/>
      <c r="L66" s="46"/>
      <c r="M66" s="46"/>
      <c r="N66" s="46"/>
      <c r="O66" s="168"/>
      <c r="P66" s="169"/>
      <c r="Q66" s="46"/>
    </row>
    <row r="67" spans="2:17" x14ac:dyDescent="0.2">
      <c r="B67" s="80"/>
      <c r="C67" s="80"/>
      <c r="D67" s="81"/>
      <c r="E67" s="81"/>
      <c r="F67" s="82"/>
      <c r="G67" s="82"/>
      <c r="H67" s="82"/>
      <c r="I67" s="83"/>
      <c r="J67" s="83"/>
      <c r="K67" s="46"/>
      <c r="L67" s="46"/>
      <c r="M67" s="46"/>
      <c r="N67" s="46"/>
      <c r="O67" s="168"/>
      <c r="P67" s="169"/>
      <c r="Q67" s="46"/>
    </row>
    <row r="68" spans="2:17" x14ac:dyDescent="0.2">
      <c r="B68" s="80"/>
      <c r="C68" s="80"/>
      <c r="D68" s="81"/>
      <c r="E68" s="81"/>
      <c r="F68" s="82"/>
      <c r="G68" s="82"/>
      <c r="H68" s="82"/>
      <c r="I68" s="83"/>
      <c r="J68" s="83"/>
      <c r="K68" s="46"/>
      <c r="L68" s="46"/>
      <c r="M68" s="46"/>
      <c r="N68" s="46"/>
      <c r="O68" s="168"/>
      <c r="P68" s="169"/>
      <c r="Q68" s="46"/>
    </row>
    <row r="69" spans="2:17" x14ac:dyDescent="0.2">
      <c r="B69" s="80"/>
      <c r="C69" s="80"/>
      <c r="D69" s="81"/>
      <c r="E69" s="81"/>
      <c r="F69" s="82"/>
      <c r="G69" s="82"/>
      <c r="H69" s="82"/>
      <c r="I69" s="83"/>
      <c r="J69" s="83"/>
      <c r="K69" s="46"/>
      <c r="L69" s="46"/>
      <c r="M69" s="46"/>
      <c r="N69" s="46"/>
      <c r="O69" s="168"/>
      <c r="P69" s="169"/>
      <c r="Q69" s="46"/>
    </row>
    <row r="70" spans="2:17" x14ac:dyDescent="0.2">
      <c r="B70" s="80"/>
      <c r="C70" s="80"/>
      <c r="D70" s="81"/>
      <c r="E70" s="81"/>
      <c r="F70" s="82"/>
      <c r="G70" s="82"/>
      <c r="H70" s="82"/>
      <c r="I70" s="83"/>
      <c r="J70" s="83"/>
      <c r="K70" s="46"/>
      <c r="L70" s="46"/>
      <c r="M70" s="46"/>
      <c r="N70" s="46"/>
      <c r="O70" s="168"/>
      <c r="P70" s="169"/>
      <c r="Q70" s="46"/>
    </row>
    <row r="71" spans="2:17" x14ac:dyDescent="0.25">
      <c r="B71" s="46"/>
      <c r="C71" s="46"/>
      <c r="D71" s="46"/>
      <c r="E71" s="46"/>
      <c r="F71" s="46"/>
      <c r="G71" s="46"/>
      <c r="H71" s="46"/>
      <c r="I71" s="46"/>
      <c r="J71" s="46"/>
      <c r="K71" s="46"/>
      <c r="L71" s="46"/>
      <c r="M71" s="46"/>
      <c r="N71" s="46"/>
      <c r="O71" s="168"/>
      <c r="P71" s="169"/>
      <c r="Q71" s="46"/>
    </row>
    <row r="72" spans="2:17" x14ac:dyDescent="0.25">
      <c r="B72" s="6" t="s">
        <v>1</v>
      </c>
    </row>
    <row r="73" spans="2:17" x14ac:dyDescent="0.25">
      <c r="B73" s="6" t="s">
        <v>36</v>
      </c>
    </row>
    <row r="74" spans="2:17" x14ac:dyDescent="0.25">
      <c r="B74" s="6" t="s">
        <v>55</v>
      </c>
    </row>
    <row r="76" spans="2:17" ht="15" thickBot="1" x14ac:dyDescent="0.3"/>
    <row r="77" spans="2:17" ht="27" thickBot="1" x14ac:dyDescent="0.3">
      <c r="B77" s="177" t="s">
        <v>37</v>
      </c>
      <c r="C77" s="178"/>
      <c r="D77" s="178"/>
      <c r="E77" s="178"/>
      <c r="F77" s="178"/>
      <c r="G77" s="178"/>
      <c r="H77" s="178"/>
      <c r="I77" s="178"/>
      <c r="J77" s="178"/>
      <c r="K77" s="178"/>
      <c r="L77" s="178"/>
      <c r="M77" s="178"/>
      <c r="N77" s="179"/>
    </row>
    <row r="82" spans="2:17" ht="93.75" customHeight="1" x14ac:dyDescent="0.25">
      <c r="B82" s="5" t="s">
        <v>0</v>
      </c>
      <c r="C82" s="5" t="s">
        <v>38</v>
      </c>
      <c r="D82" s="5" t="s">
        <v>39</v>
      </c>
      <c r="E82" s="5" t="s">
        <v>73</v>
      </c>
      <c r="F82" s="5" t="s">
        <v>75</v>
      </c>
      <c r="G82" s="5" t="s">
        <v>76</v>
      </c>
      <c r="H82" s="5" t="s">
        <v>77</v>
      </c>
      <c r="I82" s="5" t="s">
        <v>74</v>
      </c>
      <c r="J82" s="170" t="s">
        <v>78</v>
      </c>
      <c r="K82" s="171"/>
      <c r="L82" s="172"/>
      <c r="M82" s="5" t="s">
        <v>79</v>
      </c>
      <c r="N82" s="5" t="s">
        <v>169</v>
      </c>
      <c r="O82" s="5" t="s">
        <v>170</v>
      </c>
      <c r="P82" s="170" t="s">
        <v>3</v>
      </c>
      <c r="Q82" s="172"/>
    </row>
    <row r="83" spans="2:17" ht="128.25" customHeight="1" x14ac:dyDescent="0.2">
      <c r="B83" s="84" t="s">
        <v>40</v>
      </c>
      <c r="C83" s="84" t="s">
        <v>127</v>
      </c>
      <c r="D83" s="85" t="s">
        <v>118</v>
      </c>
      <c r="E83" s="80">
        <v>40939946</v>
      </c>
      <c r="F83" s="80" t="s">
        <v>119</v>
      </c>
      <c r="G83" s="85" t="s">
        <v>120</v>
      </c>
      <c r="H83" s="86">
        <v>39066</v>
      </c>
      <c r="I83" s="81" t="s">
        <v>121</v>
      </c>
      <c r="J83" s="85" t="s">
        <v>125</v>
      </c>
      <c r="K83" s="87" t="s">
        <v>126</v>
      </c>
      <c r="L83" s="87" t="s">
        <v>179</v>
      </c>
      <c r="M83" s="47" t="s">
        <v>91</v>
      </c>
      <c r="N83" s="46" t="s">
        <v>91</v>
      </c>
      <c r="O83" s="46" t="s">
        <v>91</v>
      </c>
      <c r="P83" s="162" t="s">
        <v>180</v>
      </c>
      <c r="Q83" s="163"/>
    </row>
    <row r="84" spans="2:17" ht="85.5" customHeight="1" x14ac:dyDescent="0.2">
      <c r="B84" s="84" t="s">
        <v>40</v>
      </c>
      <c r="C84" s="84" t="s">
        <v>127</v>
      </c>
      <c r="D84" s="85" t="s">
        <v>122</v>
      </c>
      <c r="E84" s="80">
        <v>40927309</v>
      </c>
      <c r="F84" s="80" t="s">
        <v>119</v>
      </c>
      <c r="G84" s="85" t="s">
        <v>123</v>
      </c>
      <c r="H84" s="86">
        <v>37162</v>
      </c>
      <c r="I84" s="81" t="s">
        <v>176</v>
      </c>
      <c r="J84" s="84" t="s">
        <v>128</v>
      </c>
      <c r="K84" s="87" t="s">
        <v>124</v>
      </c>
      <c r="L84" s="87" t="s">
        <v>135</v>
      </c>
      <c r="M84" s="114" t="s">
        <v>91</v>
      </c>
      <c r="N84" s="46" t="s">
        <v>91</v>
      </c>
      <c r="O84" s="46" t="s">
        <v>91</v>
      </c>
      <c r="P84" s="162" t="s">
        <v>180</v>
      </c>
      <c r="Q84" s="163"/>
    </row>
    <row r="85" spans="2:17" ht="64.5" customHeight="1" x14ac:dyDescent="0.2">
      <c r="B85" s="84" t="s">
        <v>40</v>
      </c>
      <c r="C85" s="84" t="s">
        <v>127</v>
      </c>
      <c r="D85" s="84" t="s">
        <v>129</v>
      </c>
      <c r="E85" s="80">
        <v>40928898</v>
      </c>
      <c r="F85" s="80" t="s">
        <v>119</v>
      </c>
      <c r="G85" s="4" t="s">
        <v>120</v>
      </c>
      <c r="H85" s="86">
        <v>39542</v>
      </c>
      <c r="I85" s="81" t="s">
        <v>176</v>
      </c>
      <c r="J85" s="84" t="s">
        <v>130</v>
      </c>
      <c r="K85" s="87" t="s">
        <v>124</v>
      </c>
      <c r="L85" s="87" t="s">
        <v>136</v>
      </c>
      <c r="M85" s="114" t="s">
        <v>91</v>
      </c>
      <c r="N85" s="46" t="s">
        <v>91</v>
      </c>
      <c r="O85" s="46" t="s">
        <v>91</v>
      </c>
      <c r="P85" s="162" t="s">
        <v>180</v>
      </c>
      <c r="Q85" s="163"/>
    </row>
    <row r="86" spans="2:17" ht="90" customHeight="1" x14ac:dyDescent="0.2">
      <c r="B86" s="84" t="s">
        <v>41</v>
      </c>
      <c r="C86" s="84" t="s">
        <v>131</v>
      </c>
      <c r="D86" s="84" t="s">
        <v>132</v>
      </c>
      <c r="E86" s="80">
        <v>40940401</v>
      </c>
      <c r="F86" s="80" t="s">
        <v>133</v>
      </c>
      <c r="G86" s="4" t="s">
        <v>134</v>
      </c>
      <c r="H86" s="86">
        <v>40151</v>
      </c>
      <c r="I86" s="81" t="s">
        <v>176</v>
      </c>
      <c r="J86" s="84" t="s">
        <v>182</v>
      </c>
      <c r="K86" s="87" t="s">
        <v>181</v>
      </c>
      <c r="L86" s="87" t="s">
        <v>133</v>
      </c>
      <c r="M86" s="114" t="s">
        <v>91</v>
      </c>
      <c r="N86" s="46" t="s">
        <v>91</v>
      </c>
      <c r="O86" s="46" t="s">
        <v>91</v>
      </c>
      <c r="P86" s="162" t="s">
        <v>183</v>
      </c>
      <c r="Q86" s="163"/>
    </row>
    <row r="87" spans="2:17" ht="109.5" customHeight="1" x14ac:dyDescent="0.2">
      <c r="B87" s="84" t="s">
        <v>41</v>
      </c>
      <c r="C87" s="84" t="s">
        <v>131</v>
      </c>
      <c r="D87" s="84" t="s">
        <v>137</v>
      </c>
      <c r="E87" s="80">
        <v>40919119</v>
      </c>
      <c r="F87" s="80" t="s">
        <v>119</v>
      </c>
      <c r="G87" s="4" t="s">
        <v>120</v>
      </c>
      <c r="H87" s="86">
        <v>40256</v>
      </c>
      <c r="I87" s="81" t="s">
        <v>176</v>
      </c>
      <c r="J87" s="85" t="s">
        <v>138</v>
      </c>
      <c r="K87" s="87" t="s">
        <v>139</v>
      </c>
      <c r="L87" s="88" t="s">
        <v>140</v>
      </c>
      <c r="M87" s="114" t="s">
        <v>91</v>
      </c>
      <c r="N87" s="46" t="s">
        <v>91</v>
      </c>
      <c r="O87" s="46" t="s">
        <v>91</v>
      </c>
      <c r="P87" s="162" t="s">
        <v>180</v>
      </c>
      <c r="Q87" s="163"/>
    </row>
    <row r="88" spans="2:17" ht="79.5" customHeight="1" x14ac:dyDescent="0.2">
      <c r="B88" s="84" t="s">
        <v>41</v>
      </c>
      <c r="C88" s="84" t="s">
        <v>131</v>
      </c>
      <c r="D88" s="84" t="s">
        <v>141</v>
      </c>
      <c r="E88" s="80">
        <v>41708075</v>
      </c>
      <c r="F88" s="80" t="s">
        <v>119</v>
      </c>
      <c r="G88" s="4" t="s">
        <v>120</v>
      </c>
      <c r="H88" s="86">
        <v>39794</v>
      </c>
      <c r="I88" s="81" t="s">
        <v>142</v>
      </c>
      <c r="J88" s="84" t="s">
        <v>143</v>
      </c>
      <c r="K88" s="87" t="s">
        <v>177</v>
      </c>
      <c r="L88" s="87" t="s">
        <v>144</v>
      </c>
      <c r="M88" s="114" t="s">
        <v>91</v>
      </c>
      <c r="N88" s="46" t="s">
        <v>91</v>
      </c>
      <c r="O88" s="46" t="s">
        <v>91</v>
      </c>
      <c r="P88" s="162" t="s">
        <v>180</v>
      </c>
      <c r="Q88" s="163"/>
    </row>
    <row r="89" spans="2:17" ht="79.5" customHeight="1" x14ac:dyDescent="0.2">
      <c r="B89" s="84" t="s">
        <v>41</v>
      </c>
      <c r="C89" s="84" t="s">
        <v>131</v>
      </c>
      <c r="D89" s="84" t="s">
        <v>146</v>
      </c>
      <c r="E89" s="80">
        <v>40937537</v>
      </c>
      <c r="F89" s="80" t="s">
        <v>119</v>
      </c>
      <c r="G89" s="4" t="s">
        <v>120</v>
      </c>
      <c r="H89" s="86">
        <v>40346</v>
      </c>
      <c r="I89" s="81" t="s">
        <v>147</v>
      </c>
      <c r="J89" s="84" t="s">
        <v>148</v>
      </c>
      <c r="K89" s="87" t="s">
        <v>177</v>
      </c>
      <c r="L89" s="87" t="s">
        <v>149</v>
      </c>
      <c r="M89" s="114" t="s">
        <v>91</v>
      </c>
      <c r="N89" s="46" t="s">
        <v>91</v>
      </c>
      <c r="O89" s="46" t="s">
        <v>91</v>
      </c>
      <c r="P89" s="162" t="s">
        <v>180</v>
      </c>
      <c r="Q89" s="163"/>
    </row>
    <row r="90" spans="2:17" ht="79.5" customHeight="1" x14ac:dyDescent="0.2">
      <c r="B90" s="84" t="s">
        <v>41</v>
      </c>
      <c r="C90" s="84" t="s">
        <v>131</v>
      </c>
      <c r="D90" s="84" t="s">
        <v>150</v>
      </c>
      <c r="E90" s="80">
        <v>1124011634</v>
      </c>
      <c r="F90" s="80" t="s">
        <v>119</v>
      </c>
      <c r="G90" s="4" t="s">
        <v>120</v>
      </c>
      <c r="H90" s="86">
        <v>40346</v>
      </c>
      <c r="I90" s="81" t="s">
        <v>176</v>
      </c>
      <c r="J90" s="84" t="s">
        <v>184</v>
      </c>
      <c r="K90" s="87" t="s">
        <v>177</v>
      </c>
      <c r="L90" s="87" t="s">
        <v>185</v>
      </c>
      <c r="M90" s="114" t="s">
        <v>91</v>
      </c>
      <c r="N90" s="46" t="s">
        <v>91</v>
      </c>
      <c r="O90" s="46" t="s">
        <v>91</v>
      </c>
      <c r="P90" s="162" t="s">
        <v>178</v>
      </c>
      <c r="Q90" s="163"/>
    </row>
    <row r="91" spans="2:17" ht="60" customHeight="1" x14ac:dyDescent="0.2">
      <c r="B91" s="84" t="s">
        <v>41</v>
      </c>
      <c r="C91" s="84" t="s">
        <v>131</v>
      </c>
      <c r="D91" s="84" t="s">
        <v>151</v>
      </c>
      <c r="E91" s="80">
        <v>40915224</v>
      </c>
      <c r="F91" s="80" t="s">
        <v>119</v>
      </c>
      <c r="G91" s="80" t="s">
        <v>120</v>
      </c>
      <c r="H91" s="86">
        <v>37330</v>
      </c>
      <c r="I91" s="81" t="s">
        <v>176</v>
      </c>
      <c r="J91" s="84" t="s">
        <v>152</v>
      </c>
      <c r="K91" s="87" t="s">
        <v>177</v>
      </c>
      <c r="L91" s="87" t="s">
        <v>153</v>
      </c>
      <c r="M91" s="114" t="s">
        <v>91</v>
      </c>
      <c r="N91" s="46" t="s">
        <v>91</v>
      </c>
      <c r="O91" s="46" t="s">
        <v>91</v>
      </c>
      <c r="P91" s="162" t="s">
        <v>178</v>
      </c>
      <c r="Q91" s="163"/>
    </row>
    <row r="92" spans="2:17" ht="33.6" customHeight="1" x14ac:dyDescent="0.2">
      <c r="B92" s="89"/>
      <c r="C92" s="89"/>
      <c r="D92" s="90"/>
      <c r="E92" s="90"/>
      <c r="F92" s="90"/>
      <c r="G92" s="90"/>
      <c r="H92" s="90"/>
      <c r="I92" s="91"/>
      <c r="J92" s="92"/>
      <c r="K92" s="93"/>
      <c r="L92" s="93"/>
      <c r="M92" s="34"/>
      <c r="N92" s="34"/>
      <c r="O92" s="34"/>
      <c r="P92" s="94"/>
      <c r="Q92" s="94"/>
    </row>
    <row r="94" spans="2:17" ht="15" thickBot="1" x14ac:dyDescent="0.3"/>
    <row r="95" spans="2:17" ht="27" thickBot="1" x14ac:dyDescent="0.3">
      <c r="B95" s="177" t="s">
        <v>43</v>
      </c>
      <c r="C95" s="178"/>
      <c r="D95" s="178"/>
      <c r="E95" s="178"/>
      <c r="F95" s="178"/>
      <c r="G95" s="178"/>
      <c r="H95" s="178"/>
      <c r="I95" s="178"/>
      <c r="J95" s="178"/>
      <c r="K95" s="178"/>
      <c r="L95" s="178"/>
      <c r="M95" s="178"/>
      <c r="N95" s="179"/>
    </row>
    <row r="98" spans="1:26" ht="46.15" customHeight="1" x14ac:dyDescent="0.25">
      <c r="B98" s="78" t="s">
        <v>32</v>
      </c>
      <c r="C98" s="78" t="s">
        <v>171</v>
      </c>
      <c r="D98" s="170" t="s">
        <v>3</v>
      </c>
      <c r="E98" s="172"/>
    </row>
    <row r="99" spans="1:26" ht="46.9" customHeight="1" x14ac:dyDescent="0.25">
      <c r="B99" s="95" t="s">
        <v>80</v>
      </c>
      <c r="C99" s="111" t="s">
        <v>91</v>
      </c>
      <c r="D99" s="183"/>
      <c r="E99" s="183"/>
    </row>
    <row r="102" spans="1:26" ht="26.25" x14ac:dyDescent="0.25">
      <c r="B102" s="175" t="s">
        <v>57</v>
      </c>
      <c r="C102" s="176"/>
      <c r="D102" s="176"/>
      <c r="E102" s="176"/>
      <c r="F102" s="176"/>
      <c r="G102" s="176"/>
      <c r="H102" s="176"/>
      <c r="I102" s="176"/>
      <c r="J102" s="176"/>
      <c r="K102" s="176"/>
      <c r="L102" s="176"/>
      <c r="M102" s="176"/>
      <c r="N102" s="176"/>
      <c r="O102" s="176"/>
      <c r="P102" s="176"/>
    </row>
    <row r="104" spans="1:26" ht="15" thickBot="1" x14ac:dyDescent="0.3"/>
    <row r="105" spans="1:26" ht="27" thickBot="1" x14ac:dyDescent="0.3">
      <c r="B105" s="177" t="s">
        <v>49</v>
      </c>
      <c r="C105" s="178"/>
      <c r="D105" s="178"/>
      <c r="E105" s="178"/>
      <c r="F105" s="178"/>
      <c r="G105" s="178"/>
      <c r="H105" s="178"/>
      <c r="I105" s="178"/>
      <c r="J105" s="178"/>
      <c r="K105" s="178"/>
      <c r="L105" s="178"/>
      <c r="M105" s="178"/>
      <c r="N105" s="179"/>
    </row>
    <row r="107" spans="1:26" ht="15" thickBot="1" x14ac:dyDescent="0.3">
      <c r="M107" s="49"/>
      <c r="N107" s="49"/>
    </row>
    <row r="108" spans="1:26" s="18" customFormat="1" ht="109.5" customHeight="1" x14ac:dyDescent="0.25">
      <c r="B108" s="50" t="s">
        <v>100</v>
      </c>
      <c r="C108" s="50" t="s">
        <v>101</v>
      </c>
      <c r="D108" s="50" t="s">
        <v>102</v>
      </c>
      <c r="E108" s="50" t="s">
        <v>42</v>
      </c>
      <c r="F108" s="50" t="s">
        <v>22</v>
      </c>
      <c r="G108" s="50" t="s">
        <v>60</v>
      </c>
      <c r="H108" s="50" t="s">
        <v>17</v>
      </c>
      <c r="I108" s="50" t="s">
        <v>10</v>
      </c>
      <c r="J108" s="50" t="s">
        <v>30</v>
      </c>
      <c r="K108" s="50" t="s">
        <v>54</v>
      </c>
      <c r="L108" s="50" t="s">
        <v>20</v>
      </c>
      <c r="M108" s="51" t="s">
        <v>26</v>
      </c>
      <c r="N108" s="50" t="s">
        <v>103</v>
      </c>
      <c r="O108" s="50" t="s">
        <v>35</v>
      </c>
      <c r="P108" s="52" t="s">
        <v>11</v>
      </c>
      <c r="Q108" s="52" t="s">
        <v>19</v>
      </c>
    </row>
    <row r="109" spans="1:26" s="65" customFormat="1" ht="99.75" x14ac:dyDescent="0.25">
      <c r="A109" s="53">
        <v>1</v>
      </c>
      <c r="B109" s="54" t="s">
        <v>107</v>
      </c>
      <c r="C109" s="54" t="s">
        <v>107</v>
      </c>
      <c r="D109" s="54" t="s">
        <v>109</v>
      </c>
      <c r="E109" s="55" t="s">
        <v>110</v>
      </c>
      <c r="F109" s="56" t="s">
        <v>91</v>
      </c>
      <c r="G109" s="57" t="s">
        <v>174</v>
      </c>
      <c r="H109" s="58">
        <v>39848</v>
      </c>
      <c r="I109" s="58">
        <v>40178</v>
      </c>
      <c r="J109" s="59" t="s">
        <v>92</v>
      </c>
      <c r="K109" s="60">
        <v>3</v>
      </c>
      <c r="L109" s="55">
        <v>7</v>
      </c>
      <c r="M109" s="60">
        <v>780</v>
      </c>
      <c r="N109" s="61" t="s">
        <v>174</v>
      </c>
      <c r="O109" s="62" t="s">
        <v>175</v>
      </c>
      <c r="P109" s="62">
        <v>40</v>
      </c>
      <c r="Q109" s="63" t="s">
        <v>284</v>
      </c>
      <c r="R109" s="64"/>
      <c r="S109" s="64"/>
      <c r="T109" s="64"/>
      <c r="U109" s="64"/>
      <c r="V109" s="64"/>
      <c r="W109" s="64"/>
      <c r="X109" s="64"/>
      <c r="Y109" s="64"/>
      <c r="Z109" s="64"/>
    </row>
    <row r="110" spans="1:26" s="65" customFormat="1" x14ac:dyDescent="0.25">
      <c r="A110" s="53">
        <f>+A109+1</f>
        <v>2</v>
      </c>
      <c r="B110" s="54"/>
      <c r="C110" s="54"/>
      <c r="D110" s="54"/>
      <c r="E110" s="55"/>
      <c r="F110" s="56"/>
      <c r="G110" s="57"/>
      <c r="H110" s="58"/>
      <c r="I110" s="58"/>
      <c r="J110" s="59"/>
      <c r="K110" s="60"/>
      <c r="L110" s="59"/>
      <c r="M110" s="60"/>
      <c r="N110" s="61"/>
      <c r="O110" s="62"/>
      <c r="P110" s="62"/>
      <c r="Q110" s="63"/>
      <c r="R110" s="64"/>
      <c r="S110" s="64"/>
      <c r="T110" s="64"/>
      <c r="U110" s="64"/>
      <c r="V110" s="64"/>
      <c r="W110" s="64"/>
      <c r="X110" s="64"/>
      <c r="Y110" s="64"/>
      <c r="Z110" s="64"/>
    </row>
    <row r="111" spans="1:26" s="65" customFormat="1" x14ac:dyDescent="0.25">
      <c r="A111" s="53">
        <f t="shared" ref="A111:A112" si="1">+A110+1</f>
        <v>3</v>
      </c>
      <c r="B111" s="54"/>
      <c r="C111" s="54"/>
      <c r="D111" s="54"/>
      <c r="E111" s="60"/>
      <c r="F111" s="56"/>
      <c r="G111" s="57"/>
      <c r="H111" s="58"/>
      <c r="I111" s="58"/>
      <c r="J111" s="59"/>
      <c r="K111" s="60"/>
      <c r="L111" s="59"/>
      <c r="M111" s="60"/>
      <c r="N111" s="61"/>
      <c r="O111" s="62"/>
      <c r="P111" s="62"/>
      <c r="Q111" s="63"/>
      <c r="R111" s="64"/>
      <c r="S111" s="64"/>
      <c r="T111" s="64"/>
      <c r="U111" s="64"/>
      <c r="V111" s="64"/>
      <c r="W111" s="64"/>
      <c r="X111" s="64"/>
      <c r="Y111" s="64"/>
      <c r="Z111" s="64"/>
    </row>
    <row r="112" spans="1:26" s="65" customFormat="1" x14ac:dyDescent="0.25">
      <c r="A112" s="53">
        <f t="shared" si="1"/>
        <v>4</v>
      </c>
      <c r="B112" s="54"/>
      <c r="C112" s="54"/>
      <c r="D112" s="54"/>
      <c r="E112" s="60"/>
      <c r="F112" s="56"/>
      <c r="G112" s="57"/>
      <c r="H112" s="58"/>
      <c r="I112" s="58"/>
      <c r="J112" s="59"/>
      <c r="K112" s="60"/>
      <c r="L112" s="59"/>
      <c r="M112" s="60"/>
      <c r="N112" s="61"/>
      <c r="O112" s="62"/>
      <c r="P112" s="62"/>
      <c r="Q112" s="63"/>
      <c r="R112" s="64"/>
      <c r="S112" s="64"/>
      <c r="T112" s="64"/>
      <c r="U112" s="64"/>
      <c r="V112" s="64"/>
      <c r="W112" s="64"/>
      <c r="X112" s="64"/>
      <c r="Y112" s="64"/>
      <c r="Z112" s="64"/>
    </row>
    <row r="113" spans="1:17" s="65" customFormat="1" ht="15" x14ac:dyDescent="0.25">
      <c r="A113" s="53"/>
      <c r="B113" s="66" t="s">
        <v>16</v>
      </c>
      <c r="C113" s="56"/>
      <c r="D113" s="54"/>
      <c r="E113" s="96"/>
      <c r="F113" s="97"/>
      <c r="G113" s="97"/>
      <c r="H113" s="97"/>
      <c r="I113" s="98"/>
      <c r="J113" s="98"/>
      <c r="K113" s="99">
        <f>SUM(K109:K112)</f>
        <v>3</v>
      </c>
      <c r="L113" s="99">
        <f>SUM(L109:L112)</f>
        <v>7</v>
      </c>
      <c r="M113" s="100">
        <f>SUM(M109:M112)</f>
        <v>780</v>
      </c>
      <c r="N113" s="99">
        <f>SUM(N109:N112)</f>
        <v>0</v>
      </c>
      <c r="O113" s="101"/>
      <c r="P113" s="101"/>
      <c r="Q113" s="63"/>
    </row>
    <row r="114" spans="1:17" x14ac:dyDescent="0.25">
      <c r="B114" s="69"/>
      <c r="C114" s="69"/>
      <c r="D114" s="69"/>
      <c r="E114" s="70"/>
      <c r="F114" s="69"/>
      <c r="G114" s="69"/>
      <c r="H114" s="69"/>
      <c r="I114" s="69"/>
      <c r="J114" s="69"/>
      <c r="K114" s="69"/>
      <c r="L114" s="69"/>
      <c r="M114" s="69"/>
      <c r="N114" s="69"/>
      <c r="O114" s="69"/>
      <c r="P114" s="69"/>
    </row>
    <row r="115" spans="1:17" ht="18" x14ac:dyDescent="0.25">
      <c r="B115" s="73" t="s">
        <v>31</v>
      </c>
      <c r="C115" s="102">
        <f>+K113</f>
        <v>3</v>
      </c>
      <c r="H115" s="76"/>
      <c r="I115" s="76"/>
      <c r="J115" s="76"/>
      <c r="K115" s="76"/>
      <c r="L115" s="76"/>
      <c r="M115" s="76"/>
      <c r="N115" s="69"/>
      <c r="O115" s="69"/>
      <c r="P115" s="69"/>
    </row>
    <row r="117" spans="1:17" ht="15" thickBot="1" x14ac:dyDescent="0.3"/>
    <row r="118" spans="1:17" ht="37.15" customHeight="1" thickBot="1" x14ac:dyDescent="0.3">
      <c r="B118" s="103" t="s">
        <v>45</v>
      </c>
      <c r="C118" s="104" t="s">
        <v>46</v>
      </c>
      <c r="D118" s="103" t="s">
        <v>47</v>
      </c>
      <c r="E118" s="104" t="s">
        <v>50</v>
      </c>
    </row>
    <row r="119" spans="1:17" ht="41.45" customHeight="1" x14ac:dyDescent="0.25">
      <c r="B119" s="2" t="s">
        <v>81</v>
      </c>
      <c r="C119" s="105">
        <v>20</v>
      </c>
      <c r="D119" s="105">
        <v>0</v>
      </c>
      <c r="E119" s="180">
        <f>+D119+D120+D121</f>
        <v>0</v>
      </c>
    </row>
    <row r="120" spans="1:17" x14ac:dyDescent="0.25">
      <c r="B120" s="2" t="s">
        <v>82</v>
      </c>
      <c r="C120" s="106">
        <v>30</v>
      </c>
      <c r="D120" s="47"/>
      <c r="E120" s="181"/>
    </row>
    <row r="121" spans="1:17" ht="15" thickBot="1" x14ac:dyDescent="0.3">
      <c r="B121" s="2" t="s">
        <v>83</v>
      </c>
      <c r="C121" s="107">
        <v>40</v>
      </c>
      <c r="D121" s="107"/>
      <c r="E121" s="182"/>
    </row>
    <row r="123" spans="1:17" ht="15" thickBot="1" x14ac:dyDescent="0.3"/>
    <row r="124" spans="1:17" ht="27" thickBot="1" x14ac:dyDescent="0.3">
      <c r="B124" s="177" t="s">
        <v>106</v>
      </c>
      <c r="C124" s="178"/>
      <c r="D124" s="178"/>
      <c r="E124" s="178"/>
      <c r="F124" s="178"/>
      <c r="G124" s="178"/>
      <c r="H124" s="178"/>
      <c r="I124" s="178"/>
      <c r="J124" s="178"/>
      <c r="K124" s="178"/>
      <c r="L124" s="178"/>
      <c r="M124" s="178"/>
      <c r="N124" s="179"/>
    </row>
    <row r="126" spans="1:17" ht="76.5" customHeight="1" x14ac:dyDescent="0.25">
      <c r="B126" s="5" t="s">
        <v>0</v>
      </c>
      <c r="C126" s="5" t="s">
        <v>38</v>
      </c>
      <c r="D126" s="5" t="s">
        <v>39</v>
      </c>
      <c r="E126" s="5" t="s">
        <v>73</v>
      </c>
      <c r="F126" s="5" t="s">
        <v>75</v>
      </c>
      <c r="G126" s="5" t="s">
        <v>76</v>
      </c>
      <c r="H126" s="5" t="s">
        <v>77</v>
      </c>
      <c r="I126" s="5" t="s">
        <v>74</v>
      </c>
      <c r="J126" s="170" t="s">
        <v>78</v>
      </c>
      <c r="K126" s="171"/>
      <c r="L126" s="172"/>
      <c r="M126" s="5" t="s">
        <v>79</v>
      </c>
      <c r="N126" s="5" t="s">
        <v>169</v>
      </c>
      <c r="O126" s="5" t="s">
        <v>170</v>
      </c>
      <c r="P126" s="170" t="s">
        <v>3</v>
      </c>
      <c r="Q126" s="172"/>
    </row>
    <row r="127" spans="1:17" ht="60.75" customHeight="1" x14ac:dyDescent="0.2">
      <c r="B127" s="84" t="s">
        <v>87</v>
      </c>
      <c r="C127" s="84" t="s">
        <v>154</v>
      </c>
      <c r="D127" s="84" t="s">
        <v>155</v>
      </c>
      <c r="E127" s="80">
        <v>40029911</v>
      </c>
      <c r="F127" s="80" t="s">
        <v>156</v>
      </c>
      <c r="G127" s="84" t="s">
        <v>120</v>
      </c>
      <c r="H127" s="86">
        <v>40368</v>
      </c>
      <c r="I127" s="81" t="s">
        <v>157</v>
      </c>
      <c r="J127" s="108" t="s">
        <v>124</v>
      </c>
      <c r="K127" s="108" t="s">
        <v>124</v>
      </c>
      <c r="L127" s="108" t="s">
        <v>124</v>
      </c>
      <c r="M127" s="114" t="s">
        <v>108</v>
      </c>
      <c r="N127" s="114" t="s">
        <v>92</v>
      </c>
      <c r="O127" s="114" t="s">
        <v>91</v>
      </c>
      <c r="P127" s="198" t="s">
        <v>282</v>
      </c>
      <c r="Q127" s="199"/>
    </row>
    <row r="128" spans="1:17" ht="60.75" customHeight="1" x14ac:dyDescent="0.2">
      <c r="B128" s="84" t="s">
        <v>88</v>
      </c>
      <c r="C128" s="84" t="s">
        <v>154</v>
      </c>
      <c r="D128" s="84" t="s">
        <v>164</v>
      </c>
      <c r="E128" s="80">
        <v>22561703</v>
      </c>
      <c r="F128" s="80" t="s">
        <v>159</v>
      </c>
      <c r="G128" s="84" t="s">
        <v>165</v>
      </c>
      <c r="H128" s="86">
        <v>40514</v>
      </c>
      <c r="I128" s="81">
        <v>28790</v>
      </c>
      <c r="J128" s="85" t="s">
        <v>166</v>
      </c>
      <c r="K128" s="87" t="s">
        <v>167</v>
      </c>
      <c r="L128" s="87" t="s">
        <v>168</v>
      </c>
      <c r="M128" s="114" t="s">
        <v>108</v>
      </c>
      <c r="N128" s="114" t="s">
        <v>92</v>
      </c>
      <c r="O128" s="114" t="s">
        <v>91</v>
      </c>
      <c r="P128" s="200"/>
      <c r="Q128" s="201"/>
    </row>
    <row r="129" spans="2:17" ht="100.5" customHeight="1" x14ac:dyDescent="0.2">
      <c r="B129" s="84" t="s">
        <v>89</v>
      </c>
      <c r="C129" s="84" t="s">
        <v>154</v>
      </c>
      <c r="D129" s="84" t="s">
        <v>158</v>
      </c>
      <c r="E129" s="80">
        <v>40801447</v>
      </c>
      <c r="F129" s="80" t="s">
        <v>159</v>
      </c>
      <c r="G129" s="84" t="s">
        <v>160</v>
      </c>
      <c r="H129" s="86">
        <v>36735</v>
      </c>
      <c r="I129" s="81">
        <v>8345</v>
      </c>
      <c r="J129" s="85" t="s">
        <v>161</v>
      </c>
      <c r="K129" s="87" t="s">
        <v>162</v>
      </c>
      <c r="L129" s="87" t="s">
        <v>163</v>
      </c>
      <c r="M129" s="114" t="s">
        <v>108</v>
      </c>
      <c r="N129" s="114" t="s">
        <v>92</v>
      </c>
      <c r="O129" s="114" t="s">
        <v>91</v>
      </c>
      <c r="P129" s="202"/>
      <c r="Q129" s="203"/>
    </row>
    <row r="132" spans="2:17" ht="15" thickBot="1" x14ac:dyDescent="0.3"/>
    <row r="133" spans="2:17" ht="54" customHeight="1" x14ac:dyDescent="0.25">
      <c r="B133" s="48" t="s">
        <v>32</v>
      </c>
      <c r="C133" s="48" t="s">
        <v>45</v>
      </c>
      <c r="D133" s="5" t="s">
        <v>46</v>
      </c>
      <c r="E133" s="48" t="s">
        <v>47</v>
      </c>
      <c r="F133" s="104" t="s">
        <v>51</v>
      </c>
      <c r="G133" s="109"/>
    </row>
    <row r="134" spans="2:17" ht="120.75" customHeight="1" x14ac:dyDescent="0.2">
      <c r="B134" s="164" t="s">
        <v>48</v>
      </c>
      <c r="C134" s="1" t="s">
        <v>84</v>
      </c>
      <c r="D134" s="47">
        <v>25</v>
      </c>
      <c r="E134" s="47">
        <v>0</v>
      </c>
      <c r="F134" s="165">
        <f>+E134+E135+E136</f>
        <v>0</v>
      </c>
      <c r="G134" s="110"/>
    </row>
    <row r="135" spans="2:17" ht="76.150000000000006" customHeight="1" x14ac:dyDescent="0.2">
      <c r="B135" s="164"/>
      <c r="C135" s="1" t="s">
        <v>85</v>
      </c>
      <c r="D135" s="4">
        <v>25</v>
      </c>
      <c r="E135" s="47">
        <v>0</v>
      </c>
      <c r="F135" s="166"/>
      <c r="G135" s="110"/>
    </row>
    <row r="136" spans="2:17" ht="69" customHeight="1" x14ac:dyDescent="0.2">
      <c r="B136" s="164"/>
      <c r="C136" s="1" t="s">
        <v>86</v>
      </c>
      <c r="D136" s="47">
        <v>10</v>
      </c>
      <c r="E136" s="47">
        <v>0</v>
      </c>
      <c r="F136" s="167"/>
      <c r="G136" s="110"/>
    </row>
    <row r="137" spans="2:17" x14ac:dyDescent="0.2">
      <c r="C137" s="45"/>
    </row>
    <row r="140" spans="2:17" ht="15" x14ac:dyDescent="0.25">
      <c r="B140" s="44" t="s">
        <v>52</v>
      </c>
    </row>
    <row r="143" spans="2:17" ht="15" x14ac:dyDescent="0.25">
      <c r="B143" s="5" t="s">
        <v>32</v>
      </c>
      <c r="C143" s="5" t="s">
        <v>53</v>
      </c>
      <c r="D143" s="48" t="s">
        <v>47</v>
      </c>
      <c r="E143" s="48" t="s">
        <v>16</v>
      </c>
    </row>
    <row r="144" spans="2:17" ht="28.5" x14ac:dyDescent="0.25">
      <c r="B144" s="3" t="s">
        <v>172</v>
      </c>
      <c r="C144" s="4">
        <v>40</v>
      </c>
      <c r="D144" s="47">
        <f>+E119</f>
        <v>0</v>
      </c>
      <c r="E144" s="173">
        <f>+D144+D145</f>
        <v>0</v>
      </c>
    </row>
    <row r="145" spans="2:5" ht="42.75" x14ac:dyDescent="0.25">
      <c r="B145" s="3" t="s">
        <v>173</v>
      </c>
      <c r="C145" s="4">
        <v>60</v>
      </c>
      <c r="D145" s="47">
        <f>+F1340</f>
        <v>0</v>
      </c>
      <c r="E145" s="174"/>
    </row>
  </sheetData>
  <mergeCells count="49">
    <mergeCell ref="P90:Q90"/>
    <mergeCell ref="P85:Q85"/>
    <mergeCell ref="P86:Q86"/>
    <mergeCell ref="P87:Q87"/>
    <mergeCell ref="P88:Q88"/>
    <mergeCell ref="P89:Q89"/>
    <mergeCell ref="D55:E55"/>
    <mergeCell ref="B55:B56"/>
    <mergeCell ref="C55:C56"/>
    <mergeCell ref="M44:N45"/>
    <mergeCell ref="B4:P4"/>
    <mergeCell ref="B22:C22"/>
    <mergeCell ref="C6:N6"/>
    <mergeCell ref="C7:N7"/>
    <mergeCell ref="C8:N8"/>
    <mergeCell ref="C9:N9"/>
    <mergeCell ref="C10:E10"/>
    <mergeCell ref="E144:E145"/>
    <mergeCell ref="B2:P2"/>
    <mergeCell ref="B102:P102"/>
    <mergeCell ref="B124:N124"/>
    <mergeCell ref="E119:E121"/>
    <mergeCell ref="B95:N95"/>
    <mergeCell ref="D98:E98"/>
    <mergeCell ref="D99:E99"/>
    <mergeCell ref="B105:N105"/>
    <mergeCell ref="P82:Q82"/>
    <mergeCell ref="B77:N77"/>
    <mergeCell ref="E40:E41"/>
    <mergeCell ref="O64:P64"/>
    <mergeCell ref="B61:N61"/>
    <mergeCell ref="C59:N59"/>
    <mergeCell ref="B14:C21"/>
    <mergeCell ref="O65:P65"/>
    <mergeCell ref="B134:B136"/>
    <mergeCell ref="F134:F136"/>
    <mergeCell ref="O71:P71"/>
    <mergeCell ref="O66:P66"/>
    <mergeCell ref="O67:P67"/>
    <mergeCell ref="O68:P68"/>
    <mergeCell ref="O69:P69"/>
    <mergeCell ref="O70:P70"/>
    <mergeCell ref="J126:L126"/>
    <mergeCell ref="P126:Q126"/>
    <mergeCell ref="J82:L82"/>
    <mergeCell ref="P83:Q83"/>
    <mergeCell ref="P127:Q129"/>
    <mergeCell ref="P91:Q91"/>
    <mergeCell ref="P84:Q84"/>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topLeftCell="A13" workbookViewId="0">
      <selection activeCell="C26" sqref="C26:D26"/>
    </sheetView>
  </sheetViews>
  <sheetFormatPr baseColWidth="10" defaultRowHeight="15" x14ac:dyDescent="0.25"/>
  <cols>
    <col min="1" max="1" width="24.85546875" customWidth="1"/>
    <col min="2" max="2" width="55.5703125" customWidth="1"/>
    <col min="3" max="3" width="41.28515625" customWidth="1"/>
    <col min="4" max="4" width="29.42578125" customWidth="1"/>
    <col min="5" max="5" width="29.140625" customWidth="1"/>
  </cols>
  <sheetData>
    <row r="1" spans="1:5" ht="15.75" x14ac:dyDescent="0.25">
      <c r="A1" s="219" t="s">
        <v>258</v>
      </c>
      <c r="B1" s="220"/>
      <c r="C1" s="220"/>
      <c r="D1" s="220"/>
      <c r="E1" s="128"/>
    </row>
    <row r="2" spans="1:5" ht="15.75" x14ac:dyDescent="0.25">
      <c r="A2" s="129"/>
      <c r="B2" s="221" t="s">
        <v>259</v>
      </c>
      <c r="C2" s="221"/>
      <c r="D2" s="221"/>
      <c r="E2" s="130"/>
    </row>
    <row r="3" spans="1:5" ht="15.75" x14ac:dyDescent="0.25">
      <c r="A3" s="131"/>
      <c r="B3" s="221" t="s">
        <v>260</v>
      </c>
      <c r="C3" s="221"/>
      <c r="D3" s="221"/>
      <c r="E3" s="132"/>
    </row>
    <row r="4" spans="1:5" ht="15.75" thickBot="1" x14ac:dyDescent="0.3">
      <c r="A4" s="133"/>
      <c r="B4" s="134"/>
      <c r="C4" s="134"/>
      <c r="D4" s="134"/>
      <c r="E4" s="135"/>
    </row>
    <row r="5" spans="1:5" ht="16.5" thickBot="1" x14ac:dyDescent="0.3">
      <c r="A5" s="133"/>
      <c r="B5" s="136" t="s">
        <v>261</v>
      </c>
      <c r="C5" s="222" t="s">
        <v>262</v>
      </c>
      <c r="D5" s="223"/>
      <c r="E5" s="135"/>
    </row>
    <row r="6" spans="1:5" ht="16.5" thickBot="1" x14ac:dyDescent="0.3">
      <c r="A6" s="133"/>
      <c r="B6" s="137" t="s">
        <v>263</v>
      </c>
      <c r="C6" s="224" t="s">
        <v>264</v>
      </c>
      <c r="D6" s="225"/>
      <c r="E6" s="135"/>
    </row>
    <row r="7" spans="1:5" ht="16.5" thickBot="1" x14ac:dyDescent="0.3">
      <c r="A7" s="133"/>
      <c r="B7" s="137" t="s">
        <v>265</v>
      </c>
      <c r="C7" s="217" t="s">
        <v>266</v>
      </c>
      <c r="D7" s="218"/>
      <c r="E7" s="135"/>
    </row>
    <row r="8" spans="1:5" ht="16.5" thickBot="1" x14ac:dyDescent="0.3">
      <c r="A8" s="133"/>
      <c r="B8" s="138">
        <v>41</v>
      </c>
      <c r="C8" s="212">
        <v>1670624800</v>
      </c>
      <c r="D8" s="213"/>
      <c r="E8" s="135"/>
    </row>
    <row r="9" spans="1:5" ht="16.5" thickBot="1" x14ac:dyDescent="0.3">
      <c r="A9" s="133"/>
      <c r="B9" s="138"/>
      <c r="C9" s="212"/>
      <c r="D9" s="213"/>
      <c r="E9" s="135"/>
    </row>
    <row r="10" spans="1:5" ht="16.5" thickBot="1" x14ac:dyDescent="0.3">
      <c r="A10" s="133"/>
      <c r="B10" s="138"/>
      <c r="C10" s="212"/>
      <c r="D10" s="213"/>
      <c r="E10" s="135"/>
    </row>
    <row r="11" spans="1:5" ht="16.5" thickBot="1" x14ac:dyDescent="0.3">
      <c r="A11" s="133"/>
      <c r="B11" s="138"/>
      <c r="C11" s="212"/>
      <c r="D11" s="213"/>
      <c r="E11" s="135"/>
    </row>
    <row r="12" spans="1:5" ht="16.5" thickBot="1" x14ac:dyDescent="0.3">
      <c r="A12" s="133"/>
      <c r="B12" s="139"/>
      <c r="C12" s="212">
        <f>SUM(C8:D11)</f>
        <v>1670624800</v>
      </c>
      <c r="D12" s="213"/>
      <c r="E12" s="135"/>
    </row>
    <row r="13" spans="1:5" ht="48" thickBot="1" x14ac:dyDescent="0.3">
      <c r="A13" s="133"/>
      <c r="B13" s="139" t="s">
        <v>267</v>
      </c>
      <c r="C13" s="212">
        <f>+C12/616000</f>
        <v>2712.0532467532466</v>
      </c>
      <c r="D13" s="213"/>
      <c r="E13" s="135"/>
    </row>
    <row r="14" spans="1:5" ht="15.75" x14ac:dyDescent="0.25">
      <c r="A14" s="133"/>
      <c r="B14" s="134"/>
      <c r="C14" s="140"/>
      <c r="D14" s="141"/>
      <c r="E14" s="135"/>
    </row>
    <row r="15" spans="1:5" ht="16.5" thickBot="1" x14ac:dyDescent="0.3">
      <c r="A15" s="133"/>
      <c r="B15" s="134" t="s">
        <v>268</v>
      </c>
      <c r="C15" s="140"/>
      <c r="D15" s="141"/>
      <c r="E15" s="135"/>
    </row>
    <row r="16" spans="1:5" x14ac:dyDescent="0.25">
      <c r="A16" s="133"/>
      <c r="B16" s="142" t="s">
        <v>269</v>
      </c>
      <c r="C16" s="143"/>
      <c r="D16" s="144">
        <v>249508100</v>
      </c>
      <c r="E16" s="135"/>
    </row>
    <row r="17" spans="1:5" x14ac:dyDescent="0.25">
      <c r="A17" s="133"/>
      <c r="B17" s="133" t="s">
        <v>270</v>
      </c>
      <c r="C17" s="145"/>
      <c r="D17" s="146">
        <v>417274100</v>
      </c>
      <c r="E17" s="135"/>
    </row>
    <row r="18" spans="1:5" x14ac:dyDescent="0.25">
      <c r="A18" s="133"/>
      <c r="B18" s="133" t="s">
        <v>271</v>
      </c>
      <c r="C18" s="145"/>
      <c r="D18" s="146">
        <v>11285600</v>
      </c>
      <c r="E18" s="135"/>
    </row>
    <row r="19" spans="1:5" ht="15.75" thickBot="1" x14ac:dyDescent="0.3">
      <c r="A19" s="133"/>
      <c r="B19" s="147" t="s">
        <v>272</v>
      </c>
      <c r="C19" s="148"/>
      <c r="D19" s="149">
        <v>48535600</v>
      </c>
      <c r="E19" s="135"/>
    </row>
    <row r="20" spans="1:5" ht="16.5" thickBot="1" x14ac:dyDescent="0.3">
      <c r="A20" s="133"/>
      <c r="B20" s="214" t="s">
        <v>273</v>
      </c>
      <c r="C20" s="215"/>
      <c r="D20" s="216"/>
      <c r="E20" s="135"/>
    </row>
    <row r="21" spans="1:5" ht="16.5" thickBot="1" x14ac:dyDescent="0.3">
      <c r="A21" s="133"/>
      <c r="B21" s="214" t="s">
        <v>274</v>
      </c>
      <c r="C21" s="215"/>
      <c r="D21" s="216"/>
      <c r="E21" s="135"/>
    </row>
    <row r="22" spans="1:5" ht="15.75" x14ac:dyDescent="0.25">
      <c r="A22" s="133"/>
      <c r="B22" s="150" t="s">
        <v>275</v>
      </c>
      <c r="C22" s="151">
        <f>+D16/D18</f>
        <v>22.1085365421422</v>
      </c>
      <c r="D22" s="141" t="s">
        <v>276</v>
      </c>
      <c r="E22" s="135"/>
    </row>
    <row r="23" spans="1:5" ht="16.5" thickBot="1" x14ac:dyDescent="0.3">
      <c r="A23" s="133"/>
      <c r="B23" s="152" t="s">
        <v>277</v>
      </c>
      <c r="C23" s="153">
        <f>+D19/D17</f>
        <v>0.11631587007197428</v>
      </c>
      <c r="D23" s="154" t="s">
        <v>235</v>
      </c>
      <c r="E23" s="135"/>
    </row>
    <row r="24" spans="1:5" ht="16.5" thickBot="1" x14ac:dyDescent="0.3">
      <c r="A24" s="133"/>
      <c r="B24" s="155"/>
      <c r="C24" s="156"/>
      <c r="D24" s="134"/>
      <c r="E24" s="157"/>
    </row>
    <row r="25" spans="1:5" ht="15.75" x14ac:dyDescent="0.25">
      <c r="A25" s="204"/>
      <c r="B25" s="205" t="s">
        <v>278</v>
      </c>
      <c r="C25" s="207" t="s">
        <v>279</v>
      </c>
      <c r="D25" s="208"/>
      <c r="E25" s="209"/>
    </row>
    <row r="26" spans="1:5" ht="16.5" thickBot="1" x14ac:dyDescent="0.3">
      <c r="A26" s="204"/>
      <c r="B26" s="206"/>
      <c r="C26" s="210" t="s">
        <v>280</v>
      </c>
      <c r="D26" s="211"/>
      <c r="E26" s="209"/>
    </row>
    <row r="27" spans="1:5" ht="15.75" thickBot="1" x14ac:dyDescent="0.3">
      <c r="A27" s="147"/>
      <c r="B27" s="158"/>
      <c r="C27" s="158"/>
      <c r="D27" s="158"/>
      <c r="E27" s="159"/>
    </row>
    <row r="28" spans="1:5" ht="15.75" x14ac:dyDescent="0.25">
      <c r="A28" s="160"/>
      <c r="B28" s="161" t="s">
        <v>281</v>
      </c>
      <c r="C28" s="160"/>
      <c r="D28" s="160"/>
      <c r="E28" s="160"/>
    </row>
  </sheetData>
  <mergeCells count="19">
    <mergeCell ref="C13:D13"/>
    <mergeCell ref="B20:D20"/>
    <mergeCell ref="B21:D21"/>
    <mergeCell ref="C7:D7"/>
    <mergeCell ref="A1:D1"/>
    <mergeCell ref="B2:D2"/>
    <mergeCell ref="B3:D3"/>
    <mergeCell ref="C5:D5"/>
    <mergeCell ref="C6:D6"/>
    <mergeCell ref="C8:D8"/>
    <mergeCell ref="C9:D9"/>
    <mergeCell ref="C10:D10"/>
    <mergeCell ref="C11:D11"/>
    <mergeCell ref="C12:D12"/>
    <mergeCell ref="A25:A26"/>
    <mergeCell ref="B25:B26"/>
    <mergeCell ref="C25:D25"/>
    <mergeCell ref="E25:E26"/>
    <mergeCell ref="C26:D2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tabSelected="1" topLeftCell="D58" workbookViewId="0">
      <selection activeCell="A71" sqref="A71:D71"/>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x14ac:dyDescent="0.25">
      <c r="A1" s="115"/>
      <c r="B1" s="115"/>
      <c r="C1" s="115"/>
      <c r="D1" s="115"/>
      <c r="E1" s="115"/>
      <c r="F1" s="115"/>
      <c r="G1" s="115"/>
      <c r="H1" s="115"/>
      <c r="I1" s="115"/>
      <c r="J1" s="115"/>
      <c r="K1" s="115"/>
      <c r="L1" s="115"/>
    </row>
    <row r="2" spans="1:12" ht="16.5" x14ac:dyDescent="0.25">
      <c r="A2" s="254" t="s">
        <v>186</v>
      </c>
      <c r="B2" s="254"/>
      <c r="C2" s="254"/>
      <c r="D2" s="254"/>
      <c r="E2" s="254"/>
      <c r="F2" s="254"/>
      <c r="G2" s="254"/>
      <c r="H2" s="254"/>
      <c r="I2" s="254"/>
      <c r="J2" s="254"/>
      <c r="K2" s="254"/>
      <c r="L2" s="254"/>
    </row>
    <row r="3" spans="1:12" ht="16.5" x14ac:dyDescent="0.25">
      <c r="A3" s="116"/>
      <c r="B3" s="115"/>
      <c r="C3" s="115"/>
      <c r="D3" s="115"/>
      <c r="E3" s="115"/>
      <c r="F3" s="115"/>
      <c r="G3" s="115"/>
      <c r="H3" s="115"/>
      <c r="I3" s="115"/>
      <c r="J3" s="115"/>
      <c r="K3" s="115"/>
      <c r="L3" s="115"/>
    </row>
    <row r="4" spans="1:12" ht="16.5" x14ac:dyDescent="0.25">
      <c r="A4" s="254" t="s">
        <v>187</v>
      </c>
      <c r="B4" s="254"/>
      <c r="C4" s="254"/>
      <c r="D4" s="254"/>
      <c r="E4" s="254"/>
      <c r="F4" s="254"/>
      <c r="G4" s="254"/>
      <c r="H4" s="254"/>
      <c r="I4" s="254"/>
      <c r="J4" s="254"/>
      <c r="K4" s="254"/>
      <c r="L4" s="254"/>
    </row>
    <row r="5" spans="1:12" ht="16.5" x14ac:dyDescent="0.25">
      <c r="A5" s="117"/>
      <c r="B5" s="115"/>
      <c r="C5" s="115"/>
      <c r="D5" s="115"/>
      <c r="E5" s="115"/>
      <c r="F5" s="115"/>
      <c r="G5" s="115"/>
      <c r="H5" s="115"/>
      <c r="I5" s="115"/>
      <c r="J5" s="115"/>
      <c r="K5" s="115"/>
      <c r="L5" s="115"/>
    </row>
    <row r="6" spans="1:12" x14ac:dyDescent="0.25">
      <c r="A6" s="255" t="s">
        <v>188</v>
      </c>
      <c r="B6" s="256"/>
      <c r="C6" s="256"/>
      <c r="D6" s="256"/>
      <c r="E6" s="256"/>
      <c r="F6" s="256"/>
      <c r="G6" s="256"/>
      <c r="H6" s="256"/>
      <c r="I6" s="256"/>
      <c r="J6" s="256"/>
      <c r="K6" s="256"/>
      <c r="L6" s="256"/>
    </row>
    <row r="7" spans="1:12" x14ac:dyDescent="0.25">
      <c r="A7" s="256"/>
      <c r="B7" s="256"/>
      <c r="C7" s="256"/>
      <c r="D7" s="256"/>
      <c r="E7" s="256"/>
      <c r="F7" s="256"/>
      <c r="G7" s="256"/>
      <c r="H7" s="256"/>
      <c r="I7" s="256"/>
      <c r="J7" s="256"/>
      <c r="K7" s="256"/>
      <c r="L7" s="256"/>
    </row>
    <row r="8" spans="1:12" x14ac:dyDescent="0.25">
      <c r="A8" s="255" t="s">
        <v>189</v>
      </c>
      <c r="B8" s="256"/>
      <c r="C8" s="256"/>
      <c r="D8" s="256"/>
      <c r="E8" s="256"/>
      <c r="F8" s="256"/>
      <c r="G8" s="256"/>
      <c r="H8" s="256"/>
      <c r="I8" s="256"/>
      <c r="J8" s="256"/>
      <c r="K8" s="256"/>
      <c r="L8" s="256"/>
    </row>
    <row r="9" spans="1:12" x14ac:dyDescent="0.25">
      <c r="A9" s="256"/>
      <c r="B9" s="256"/>
      <c r="C9" s="256"/>
      <c r="D9" s="256"/>
      <c r="E9" s="256"/>
      <c r="F9" s="256"/>
      <c r="G9" s="256"/>
      <c r="H9" s="256"/>
      <c r="I9" s="256"/>
      <c r="J9" s="256"/>
      <c r="K9" s="256"/>
      <c r="L9" s="256"/>
    </row>
    <row r="10" spans="1:12" ht="15.75" thickBot="1" x14ac:dyDescent="0.3">
      <c r="A10" s="115"/>
      <c r="B10" s="115"/>
      <c r="C10" s="115"/>
      <c r="D10" s="115"/>
      <c r="E10" s="115"/>
      <c r="F10" s="115"/>
      <c r="G10" s="115"/>
      <c r="H10" s="115"/>
      <c r="I10" s="115"/>
      <c r="J10" s="115"/>
      <c r="K10" s="115"/>
      <c r="L10" s="115"/>
    </row>
    <row r="11" spans="1:12" ht="15.75" thickBot="1" x14ac:dyDescent="0.3">
      <c r="A11" s="118" t="s">
        <v>190</v>
      </c>
      <c r="B11" s="257" t="s">
        <v>191</v>
      </c>
      <c r="C11" s="258"/>
      <c r="D11" s="258"/>
      <c r="E11" s="258"/>
      <c r="F11" s="258"/>
      <c r="G11" s="258"/>
      <c r="H11" s="258"/>
      <c r="I11" s="258"/>
      <c r="J11" s="258"/>
      <c r="K11" s="258"/>
      <c r="L11" s="259"/>
    </row>
    <row r="12" spans="1:12" ht="15.75" thickBot="1" x14ac:dyDescent="0.3">
      <c r="A12" s="119">
        <v>1</v>
      </c>
      <c r="B12" s="251" t="s">
        <v>192</v>
      </c>
      <c r="C12" s="252"/>
      <c r="D12" s="252"/>
      <c r="E12" s="252"/>
      <c r="F12" s="252"/>
      <c r="G12" s="252"/>
      <c r="H12" s="252"/>
      <c r="I12" s="252"/>
      <c r="J12" s="252"/>
      <c r="K12" s="252"/>
      <c r="L12" s="253"/>
    </row>
    <row r="13" spans="1:12" ht="15.75" thickBot="1" x14ac:dyDescent="0.3">
      <c r="A13" s="119">
        <v>2</v>
      </c>
      <c r="B13" s="251" t="s">
        <v>193</v>
      </c>
      <c r="C13" s="252"/>
      <c r="D13" s="252"/>
      <c r="E13" s="252"/>
      <c r="F13" s="252"/>
      <c r="G13" s="252"/>
      <c r="H13" s="252"/>
      <c r="I13" s="252"/>
      <c r="J13" s="252"/>
      <c r="K13" s="252"/>
      <c r="L13" s="253"/>
    </row>
    <row r="14" spans="1:12" ht="15.75" thickBot="1" x14ac:dyDescent="0.3">
      <c r="A14" s="119">
        <v>3</v>
      </c>
      <c r="B14" s="251" t="s">
        <v>194</v>
      </c>
      <c r="C14" s="252"/>
      <c r="D14" s="252"/>
      <c r="E14" s="252"/>
      <c r="F14" s="252"/>
      <c r="G14" s="252"/>
      <c r="H14" s="252"/>
      <c r="I14" s="252"/>
      <c r="J14" s="252"/>
      <c r="K14" s="252"/>
      <c r="L14" s="253"/>
    </row>
    <row r="15" spans="1:12" ht="15.75" thickBot="1" x14ac:dyDescent="0.3">
      <c r="A15" s="119">
        <v>4</v>
      </c>
      <c r="B15" s="251" t="s">
        <v>195</v>
      </c>
      <c r="C15" s="252"/>
      <c r="D15" s="252"/>
      <c r="E15" s="252"/>
      <c r="F15" s="252"/>
      <c r="G15" s="252"/>
      <c r="H15" s="252"/>
      <c r="I15" s="252"/>
      <c r="J15" s="252"/>
      <c r="K15" s="252"/>
      <c r="L15" s="253"/>
    </row>
    <row r="16" spans="1:12" ht="15.75" thickBot="1" x14ac:dyDescent="0.3">
      <c r="A16" s="119">
        <v>5</v>
      </c>
      <c r="B16" s="251" t="s">
        <v>195</v>
      </c>
      <c r="C16" s="252"/>
      <c r="D16" s="252"/>
      <c r="E16" s="252"/>
      <c r="F16" s="252"/>
      <c r="G16" s="252"/>
      <c r="H16" s="252"/>
      <c r="I16" s="252"/>
      <c r="J16" s="252"/>
      <c r="K16" s="252"/>
      <c r="L16" s="253"/>
    </row>
    <row r="17" spans="1:12" ht="15.75" thickBot="1" x14ac:dyDescent="0.3">
      <c r="A17" s="119">
        <v>6</v>
      </c>
      <c r="B17" s="251" t="s">
        <v>196</v>
      </c>
      <c r="C17" s="252"/>
      <c r="D17" s="252"/>
      <c r="E17" s="252"/>
      <c r="F17" s="252"/>
      <c r="G17" s="252"/>
      <c r="H17" s="252"/>
      <c r="I17" s="252"/>
      <c r="J17" s="252"/>
      <c r="K17" s="252"/>
      <c r="L17" s="253"/>
    </row>
    <row r="18" spans="1:12" ht="15.75" thickBot="1" x14ac:dyDescent="0.3">
      <c r="A18" s="119">
        <v>7</v>
      </c>
      <c r="B18" s="251" t="s">
        <v>197</v>
      </c>
      <c r="C18" s="252"/>
      <c r="D18" s="252"/>
      <c r="E18" s="252"/>
      <c r="F18" s="252"/>
      <c r="G18" s="252"/>
      <c r="H18" s="252"/>
      <c r="I18" s="252"/>
      <c r="J18" s="252"/>
      <c r="K18" s="252"/>
      <c r="L18" s="253"/>
    </row>
    <row r="19" spans="1:12" ht="15.75" thickBot="1" x14ac:dyDescent="0.3">
      <c r="A19" s="119">
        <v>8</v>
      </c>
      <c r="B19" s="251" t="s">
        <v>198</v>
      </c>
      <c r="C19" s="252"/>
      <c r="D19" s="252"/>
      <c r="E19" s="252"/>
      <c r="F19" s="252"/>
      <c r="G19" s="252"/>
      <c r="H19" s="252"/>
      <c r="I19" s="252"/>
      <c r="J19" s="252"/>
      <c r="K19" s="252"/>
      <c r="L19" s="253"/>
    </row>
    <row r="20" spans="1:12" ht="15.75" thickBot="1" x14ac:dyDescent="0.3">
      <c r="A20" s="119">
        <v>9</v>
      </c>
      <c r="B20" s="251" t="s">
        <v>199</v>
      </c>
      <c r="C20" s="252"/>
      <c r="D20" s="252"/>
      <c r="E20" s="252"/>
      <c r="F20" s="252"/>
      <c r="G20" s="252"/>
      <c r="H20" s="252"/>
      <c r="I20" s="252"/>
      <c r="J20" s="252"/>
      <c r="K20" s="252"/>
      <c r="L20" s="253"/>
    </row>
    <row r="21" spans="1:12" ht="15.75" thickBot="1" x14ac:dyDescent="0.3">
      <c r="A21" s="119">
        <v>10</v>
      </c>
      <c r="B21" s="251" t="s">
        <v>200</v>
      </c>
      <c r="C21" s="252"/>
      <c r="D21" s="252"/>
      <c r="E21" s="252"/>
      <c r="F21" s="252"/>
      <c r="G21" s="252"/>
      <c r="H21" s="252"/>
      <c r="I21" s="252"/>
      <c r="J21" s="252"/>
      <c r="K21" s="252"/>
      <c r="L21" s="253"/>
    </row>
    <row r="22" spans="1:12" ht="15.75" thickBot="1" x14ac:dyDescent="0.3">
      <c r="A22" s="119">
        <v>11</v>
      </c>
      <c r="B22" s="251" t="s">
        <v>201</v>
      </c>
      <c r="C22" s="252"/>
      <c r="D22" s="252"/>
      <c r="E22" s="252"/>
      <c r="F22" s="252"/>
      <c r="G22" s="252"/>
      <c r="H22" s="252"/>
      <c r="I22" s="252"/>
      <c r="J22" s="252"/>
      <c r="K22" s="252"/>
      <c r="L22" s="253"/>
    </row>
    <row r="23" spans="1:12" ht="15.75" thickBot="1" x14ac:dyDescent="0.3">
      <c r="A23" s="119">
        <v>12</v>
      </c>
      <c r="B23" s="251" t="s">
        <v>202</v>
      </c>
      <c r="C23" s="252"/>
      <c r="D23" s="252"/>
      <c r="E23" s="252"/>
      <c r="F23" s="252"/>
      <c r="G23" s="252"/>
      <c r="H23" s="252"/>
      <c r="I23" s="252"/>
      <c r="J23" s="252"/>
      <c r="K23" s="252"/>
      <c r="L23" s="253"/>
    </row>
    <row r="24" spans="1:12" ht="15.75" thickBot="1" x14ac:dyDescent="0.3">
      <c r="A24" s="119">
        <v>13</v>
      </c>
      <c r="B24" s="251" t="s">
        <v>203</v>
      </c>
      <c r="C24" s="252"/>
      <c r="D24" s="252"/>
      <c r="E24" s="252"/>
      <c r="F24" s="252"/>
      <c r="G24" s="252"/>
      <c r="H24" s="252"/>
      <c r="I24" s="252"/>
      <c r="J24" s="252"/>
      <c r="K24" s="252"/>
      <c r="L24" s="253"/>
    </row>
    <row r="25" spans="1:12" ht="15.75" thickBot="1" x14ac:dyDescent="0.3">
      <c r="A25" s="119">
        <v>14</v>
      </c>
      <c r="B25" s="251" t="s">
        <v>204</v>
      </c>
      <c r="C25" s="252"/>
      <c r="D25" s="252"/>
      <c r="E25" s="252"/>
      <c r="F25" s="252"/>
      <c r="G25" s="252"/>
      <c r="H25" s="252"/>
      <c r="I25" s="252"/>
      <c r="J25" s="252"/>
      <c r="K25" s="252"/>
      <c r="L25" s="253"/>
    </row>
    <row r="26" spans="1:12" ht="15.75" thickBot="1" x14ac:dyDescent="0.3">
      <c r="A26" s="119">
        <v>15</v>
      </c>
      <c r="B26" s="251" t="s">
        <v>205</v>
      </c>
      <c r="C26" s="252"/>
      <c r="D26" s="252"/>
      <c r="E26" s="252"/>
      <c r="F26" s="252"/>
      <c r="G26" s="252"/>
      <c r="H26" s="252"/>
      <c r="I26" s="252"/>
      <c r="J26" s="252"/>
      <c r="K26" s="252"/>
      <c r="L26" s="253"/>
    </row>
    <row r="27" spans="1:12" ht="15.75" thickBot="1" x14ac:dyDescent="0.3">
      <c r="A27" s="119">
        <v>16</v>
      </c>
      <c r="B27" s="251" t="s">
        <v>206</v>
      </c>
      <c r="C27" s="252"/>
      <c r="D27" s="252"/>
      <c r="E27" s="252"/>
      <c r="F27" s="252"/>
      <c r="G27" s="252"/>
      <c r="H27" s="252"/>
      <c r="I27" s="252"/>
      <c r="J27" s="252"/>
      <c r="K27" s="252"/>
      <c r="L27" s="253"/>
    </row>
    <row r="28" spans="1:12" ht="15.75" thickBot="1" x14ac:dyDescent="0.3">
      <c r="A28" s="119">
        <v>17</v>
      </c>
      <c r="B28" s="251" t="s">
        <v>207</v>
      </c>
      <c r="C28" s="252"/>
      <c r="D28" s="252"/>
      <c r="E28" s="252"/>
      <c r="F28" s="252"/>
      <c r="G28" s="252"/>
      <c r="H28" s="252"/>
      <c r="I28" s="252"/>
      <c r="J28" s="252"/>
      <c r="K28" s="252"/>
      <c r="L28" s="253"/>
    </row>
    <row r="29" spans="1:12" ht="15.75" thickBot="1" x14ac:dyDescent="0.3">
      <c r="A29" s="119">
        <v>18</v>
      </c>
      <c r="B29" s="251" t="s">
        <v>208</v>
      </c>
      <c r="C29" s="252"/>
      <c r="D29" s="252"/>
      <c r="E29" s="252"/>
      <c r="F29" s="252"/>
      <c r="G29" s="252"/>
      <c r="H29" s="252"/>
      <c r="I29" s="252"/>
      <c r="J29" s="252"/>
      <c r="K29" s="252"/>
      <c r="L29" s="253"/>
    </row>
    <row r="30" spans="1:12" ht="15.75" thickBot="1" x14ac:dyDescent="0.3">
      <c r="A30" s="119">
        <v>19</v>
      </c>
      <c r="B30" s="251" t="s">
        <v>209</v>
      </c>
      <c r="C30" s="252"/>
      <c r="D30" s="252"/>
      <c r="E30" s="252"/>
      <c r="F30" s="252"/>
      <c r="G30" s="252"/>
      <c r="H30" s="252"/>
      <c r="I30" s="252"/>
      <c r="J30" s="252"/>
      <c r="K30" s="252"/>
      <c r="L30" s="253"/>
    </row>
    <row r="31" spans="1:12" ht="15.75" thickBot="1" x14ac:dyDescent="0.3">
      <c r="A31" s="119">
        <v>20</v>
      </c>
      <c r="B31" s="251" t="s">
        <v>210</v>
      </c>
      <c r="C31" s="252"/>
      <c r="D31" s="252"/>
      <c r="E31" s="252"/>
      <c r="F31" s="252"/>
      <c r="G31" s="252"/>
      <c r="H31" s="252"/>
      <c r="I31" s="252"/>
      <c r="J31" s="252"/>
      <c r="K31" s="252"/>
      <c r="L31" s="253"/>
    </row>
    <row r="32" spans="1:12" ht="15.75" thickBot="1" x14ac:dyDescent="0.3">
      <c r="A32" s="119">
        <v>21</v>
      </c>
      <c r="B32" s="251" t="s">
        <v>210</v>
      </c>
      <c r="C32" s="252"/>
      <c r="D32" s="252"/>
      <c r="E32" s="252"/>
      <c r="F32" s="252"/>
      <c r="G32" s="252"/>
      <c r="H32" s="252"/>
      <c r="I32" s="252"/>
      <c r="J32" s="252"/>
      <c r="K32" s="252"/>
      <c r="L32" s="253"/>
    </row>
    <row r="33" spans="1:12" ht="15.75" thickBot="1" x14ac:dyDescent="0.3">
      <c r="A33" s="119">
        <v>22</v>
      </c>
      <c r="B33" s="251" t="s">
        <v>211</v>
      </c>
      <c r="C33" s="252"/>
      <c r="D33" s="252"/>
      <c r="E33" s="252"/>
      <c r="F33" s="252"/>
      <c r="G33" s="252"/>
      <c r="H33" s="252"/>
      <c r="I33" s="252"/>
      <c r="J33" s="252"/>
      <c r="K33" s="252"/>
      <c r="L33" s="253"/>
    </row>
    <row r="34" spans="1:12" ht="15.75" thickBot="1" x14ac:dyDescent="0.3">
      <c r="A34" s="119">
        <v>23</v>
      </c>
      <c r="B34" s="251" t="s">
        <v>212</v>
      </c>
      <c r="C34" s="252"/>
      <c r="D34" s="252"/>
      <c r="E34" s="252"/>
      <c r="F34" s="252"/>
      <c r="G34" s="252"/>
      <c r="H34" s="252"/>
      <c r="I34" s="252"/>
      <c r="J34" s="252"/>
      <c r="K34" s="252"/>
      <c r="L34" s="253"/>
    </row>
    <row r="35" spans="1:12" ht="15.75" thickBot="1" x14ac:dyDescent="0.3">
      <c r="A35" s="119">
        <v>24</v>
      </c>
      <c r="B35" s="251" t="s">
        <v>213</v>
      </c>
      <c r="C35" s="252"/>
      <c r="D35" s="252"/>
      <c r="E35" s="252"/>
      <c r="F35" s="252"/>
      <c r="G35" s="252"/>
      <c r="H35" s="252"/>
      <c r="I35" s="252"/>
      <c r="J35" s="252"/>
      <c r="K35" s="252"/>
      <c r="L35" s="253"/>
    </row>
    <row r="36" spans="1:12" ht="15.75" thickBot="1" x14ac:dyDescent="0.3">
      <c r="A36" s="119">
        <v>25</v>
      </c>
      <c r="B36" s="251" t="s">
        <v>214</v>
      </c>
      <c r="C36" s="252"/>
      <c r="D36" s="252"/>
      <c r="E36" s="252"/>
      <c r="F36" s="252"/>
      <c r="G36" s="252"/>
      <c r="H36" s="252"/>
      <c r="I36" s="252"/>
      <c r="J36" s="252"/>
      <c r="K36" s="252"/>
      <c r="L36" s="253"/>
    </row>
    <row r="37" spans="1:12" ht="15.75" thickBot="1" x14ac:dyDescent="0.3">
      <c r="A37" s="119">
        <v>26</v>
      </c>
      <c r="B37" s="251" t="s">
        <v>215</v>
      </c>
      <c r="C37" s="252"/>
      <c r="D37" s="252"/>
      <c r="E37" s="252"/>
      <c r="F37" s="252"/>
      <c r="G37" s="252"/>
      <c r="H37" s="252"/>
      <c r="I37" s="252"/>
      <c r="J37" s="252"/>
      <c r="K37" s="252"/>
      <c r="L37" s="253"/>
    </row>
    <row r="38" spans="1:12" ht="15.75" thickBot="1" x14ac:dyDescent="0.3">
      <c r="A38" s="119">
        <v>27</v>
      </c>
      <c r="B38" s="251" t="s">
        <v>216</v>
      </c>
      <c r="C38" s="252"/>
      <c r="D38" s="252"/>
      <c r="E38" s="252"/>
      <c r="F38" s="252"/>
      <c r="G38" s="252"/>
      <c r="H38" s="252"/>
      <c r="I38" s="252"/>
      <c r="J38" s="252"/>
      <c r="K38" s="252"/>
      <c r="L38" s="253"/>
    </row>
    <row r="39" spans="1:12" ht="15.75" thickBot="1" x14ac:dyDescent="0.3">
      <c r="A39" s="119">
        <v>28</v>
      </c>
      <c r="B39" s="251" t="s">
        <v>217</v>
      </c>
      <c r="C39" s="252"/>
      <c r="D39" s="252"/>
      <c r="E39" s="252"/>
      <c r="F39" s="252"/>
      <c r="G39" s="252"/>
      <c r="H39" s="252"/>
      <c r="I39" s="252"/>
      <c r="J39" s="252"/>
      <c r="K39" s="252"/>
      <c r="L39" s="253"/>
    </row>
    <row r="40" spans="1:12" ht="15.75" thickBot="1" x14ac:dyDescent="0.3">
      <c r="A40" s="119">
        <v>29</v>
      </c>
      <c r="B40" s="251" t="s">
        <v>218</v>
      </c>
      <c r="C40" s="252"/>
      <c r="D40" s="252"/>
      <c r="E40" s="252"/>
      <c r="F40" s="252"/>
      <c r="G40" s="252"/>
      <c r="H40" s="252"/>
      <c r="I40" s="252"/>
      <c r="J40" s="252"/>
      <c r="K40" s="252"/>
      <c r="L40" s="253"/>
    </row>
    <row r="41" spans="1:12" ht="15.75" thickBot="1" x14ac:dyDescent="0.3">
      <c r="A41" s="119">
        <v>30</v>
      </c>
      <c r="B41" s="251" t="s">
        <v>219</v>
      </c>
      <c r="C41" s="252"/>
      <c r="D41" s="252"/>
      <c r="E41" s="252"/>
      <c r="F41" s="252"/>
      <c r="G41" s="252"/>
      <c r="H41" s="252"/>
      <c r="I41" s="252"/>
      <c r="J41" s="252"/>
      <c r="K41" s="252"/>
      <c r="L41" s="253"/>
    </row>
    <row r="42" spans="1:12" ht="15.75" thickBot="1" x14ac:dyDescent="0.3">
      <c r="A42" s="119">
        <v>31</v>
      </c>
      <c r="B42" s="251" t="s">
        <v>220</v>
      </c>
      <c r="C42" s="252"/>
      <c r="D42" s="252"/>
      <c r="E42" s="252"/>
      <c r="F42" s="252"/>
      <c r="G42" s="252"/>
      <c r="H42" s="252"/>
      <c r="I42" s="252"/>
      <c r="J42" s="252"/>
      <c r="K42" s="252"/>
      <c r="L42" s="253"/>
    </row>
    <row r="43" spans="1:12" ht="15.75" thickBot="1" x14ac:dyDescent="0.3">
      <c r="A43" s="119">
        <v>32</v>
      </c>
      <c r="B43" s="251" t="s">
        <v>221</v>
      </c>
      <c r="C43" s="252"/>
      <c r="D43" s="252"/>
      <c r="E43" s="252"/>
      <c r="F43" s="252"/>
      <c r="G43" s="252"/>
      <c r="H43" s="252"/>
      <c r="I43" s="252"/>
      <c r="J43" s="252"/>
      <c r="K43" s="252"/>
      <c r="L43" s="253"/>
    </row>
    <row r="44" spans="1:12" ht="15.75" thickBot="1" x14ac:dyDescent="0.3">
      <c r="A44" s="119">
        <v>33</v>
      </c>
      <c r="B44" s="251" t="s">
        <v>222</v>
      </c>
      <c r="C44" s="252"/>
      <c r="D44" s="252"/>
      <c r="E44" s="252"/>
      <c r="F44" s="252"/>
      <c r="G44" s="252"/>
      <c r="H44" s="252"/>
      <c r="I44" s="252"/>
      <c r="J44" s="252"/>
      <c r="K44" s="252"/>
      <c r="L44" s="253"/>
    </row>
    <row r="45" spans="1:12" ht="15.75" thickBot="1" x14ac:dyDescent="0.3">
      <c r="A45" s="119">
        <v>34</v>
      </c>
      <c r="B45" s="251" t="s">
        <v>223</v>
      </c>
      <c r="C45" s="252"/>
      <c r="D45" s="252"/>
      <c r="E45" s="252"/>
      <c r="F45" s="252"/>
      <c r="G45" s="252"/>
      <c r="H45" s="252"/>
      <c r="I45" s="252"/>
      <c r="J45" s="252"/>
      <c r="K45" s="252"/>
      <c r="L45" s="253"/>
    </row>
    <row r="46" spans="1:12" ht="15.75" thickBot="1" x14ac:dyDescent="0.3">
      <c r="A46" s="119">
        <v>35</v>
      </c>
      <c r="B46" s="251" t="s">
        <v>224</v>
      </c>
      <c r="C46" s="252"/>
      <c r="D46" s="252"/>
      <c r="E46" s="252"/>
      <c r="F46" s="252"/>
      <c r="G46" s="252"/>
      <c r="H46" s="252"/>
      <c r="I46" s="252"/>
      <c r="J46" s="252"/>
      <c r="K46" s="252"/>
      <c r="L46" s="253"/>
    </row>
    <row r="47" spans="1:12" ht="15.75" thickBot="1" x14ac:dyDescent="0.3">
      <c r="A47" s="119">
        <v>36</v>
      </c>
      <c r="B47" s="251" t="s">
        <v>225</v>
      </c>
      <c r="C47" s="252"/>
      <c r="D47" s="252"/>
      <c r="E47" s="252"/>
      <c r="F47" s="252"/>
      <c r="G47" s="252"/>
      <c r="H47" s="252"/>
      <c r="I47" s="252"/>
      <c r="J47" s="252"/>
      <c r="K47" s="252"/>
      <c r="L47" s="253"/>
    </row>
    <row r="48" spans="1:12" ht="15.75" thickBot="1" x14ac:dyDescent="0.3">
      <c r="A48" s="119">
        <v>37</v>
      </c>
      <c r="B48" s="251" t="s">
        <v>226</v>
      </c>
      <c r="C48" s="252"/>
      <c r="D48" s="252"/>
      <c r="E48" s="252"/>
      <c r="F48" s="252"/>
      <c r="G48" s="252"/>
      <c r="H48" s="252"/>
      <c r="I48" s="252"/>
      <c r="J48" s="252"/>
      <c r="K48" s="252"/>
      <c r="L48" s="253"/>
    </row>
    <row r="49" spans="1:12" ht="15.75" thickBot="1" x14ac:dyDescent="0.3">
      <c r="A49" s="119">
        <v>38</v>
      </c>
      <c r="B49" s="251" t="s">
        <v>227</v>
      </c>
      <c r="C49" s="252"/>
      <c r="D49" s="252"/>
      <c r="E49" s="252"/>
      <c r="F49" s="252"/>
      <c r="G49" s="252"/>
      <c r="H49" s="252"/>
      <c r="I49" s="252"/>
      <c r="J49" s="252"/>
      <c r="K49" s="252"/>
      <c r="L49" s="253"/>
    </row>
    <row r="50" spans="1:12" ht="15.75" thickBot="1" x14ac:dyDescent="0.3">
      <c r="A50" s="119">
        <v>39</v>
      </c>
      <c r="B50" s="251" t="s">
        <v>228</v>
      </c>
      <c r="C50" s="252"/>
      <c r="D50" s="252"/>
      <c r="E50" s="252"/>
      <c r="F50" s="252"/>
      <c r="G50" s="252"/>
      <c r="H50" s="252"/>
      <c r="I50" s="252"/>
      <c r="J50" s="252"/>
      <c r="K50" s="252"/>
      <c r="L50" s="253"/>
    </row>
    <row r="51" spans="1:12" ht="15.75" thickBot="1" x14ac:dyDescent="0.3">
      <c r="A51" s="119">
        <v>40</v>
      </c>
      <c r="B51" s="251" t="s">
        <v>229</v>
      </c>
      <c r="C51" s="252"/>
      <c r="D51" s="252"/>
      <c r="E51" s="252"/>
      <c r="F51" s="252"/>
      <c r="G51" s="252"/>
      <c r="H51" s="252"/>
      <c r="I51" s="252"/>
      <c r="J51" s="252"/>
      <c r="K51" s="252"/>
      <c r="L51" s="253"/>
    </row>
    <row r="52" spans="1:12" ht="15.75" thickBot="1" x14ac:dyDescent="0.3">
      <c r="A52" s="119">
        <v>41</v>
      </c>
      <c r="B52" s="251" t="s">
        <v>230</v>
      </c>
      <c r="C52" s="252"/>
      <c r="D52" s="252"/>
      <c r="E52" s="252"/>
      <c r="F52" s="252"/>
      <c r="G52" s="252"/>
      <c r="H52" s="252"/>
      <c r="I52" s="252"/>
      <c r="J52" s="252"/>
      <c r="K52" s="252"/>
      <c r="L52" s="253"/>
    </row>
    <row r="53" spans="1:12" ht="15.75" thickBot="1" x14ac:dyDescent="0.3">
      <c r="A53" s="119">
        <v>42</v>
      </c>
      <c r="B53" s="251" t="s">
        <v>231</v>
      </c>
      <c r="C53" s="252"/>
      <c r="D53" s="252"/>
      <c r="E53" s="252"/>
      <c r="F53" s="252"/>
      <c r="G53" s="252"/>
      <c r="H53" s="252"/>
      <c r="I53" s="252"/>
      <c r="J53" s="252"/>
      <c r="K53" s="252"/>
      <c r="L53" s="253"/>
    </row>
    <row r="56" spans="1:12" x14ac:dyDescent="0.25">
      <c r="A56" s="250" t="s">
        <v>232</v>
      </c>
      <c r="B56" s="250"/>
      <c r="C56" s="250"/>
      <c r="D56" s="250"/>
      <c r="E56" s="250"/>
      <c r="F56" s="250"/>
      <c r="G56" s="250"/>
      <c r="H56" s="250"/>
      <c r="I56" s="250"/>
      <c r="J56" s="250"/>
      <c r="K56" s="250"/>
      <c r="L56" s="250"/>
    </row>
    <row r="57" spans="1:12" x14ac:dyDescent="0.25">
      <c r="A57" s="115"/>
      <c r="B57" s="115"/>
      <c r="C57" s="115"/>
      <c r="D57" s="115"/>
      <c r="E57" s="115"/>
      <c r="F57" s="115"/>
      <c r="G57" s="115"/>
      <c r="H57" s="115"/>
      <c r="I57" s="115"/>
      <c r="J57" s="115"/>
      <c r="K57" s="115"/>
      <c r="L57" s="115"/>
    </row>
    <row r="58" spans="1:12" ht="30" x14ac:dyDescent="0.25">
      <c r="A58" s="244" t="s">
        <v>233</v>
      </c>
      <c r="B58" s="245"/>
      <c r="C58" s="245"/>
      <c r="D58" s="246"/>
      <c r="E58" s="120" t="s">
        <v>234</v>
      </c>
      <c r="F58" s="121" t="s">
        <v>235</v>
      </c>
      <c r="G58" s="121" t="s">
        <v>236</v>
      </c>
      <c r="H58" s="244" t="s">
        <v>3</v>
      </c>
      <c r="I58" s="245"/>
      <c r="J58" s="245"/>
      <c r="K58" s="245"/>
      <c r="L58" s="246"/>
    </row>
    <row r="59" spans="1:12" x14ac:dyDescent="0.25">
      <c r="A59" s="247" t="s">
        <v>237</v>
      </c>
      <c r="B59" s="248"/>
      <c r="C59" s="248"/>
      <c r="D59" s="249"/>
      <c r="E59" s="122" t="s">
        <v>238</v>
      </c>
      <c r="F59" s="123" t="s">
        <v>108</v>
      </c>
      <c r="G59" s="123"/>
      <c r="H59" s="229"/>
      <c r="I59" s="230"/>
      <c r="J59" s="230"/>
      <c r="K59" s="230"/>
      <c r="L59" s="231"/>
    </row>
    <row r="60" spans="1:12" x14ac:dyDescent="0.25">
      <c r="A60" s="226" t="s">
        <v>239</v>
      </c>
      <c r="B60" s="227"/>
      <c r="C60" s="227"/>
      <c r="D60" s="228"/>
      <c r="E60" s="124">
        <v>10</v>
      </c>
      <c r="F60" s="123" t="s">
        <v>108</v>
      </c>
      <c r="G60" s="123"/>
      <c r="H60" s="229"/>
      <c r="I60" s="230"/>
      <c r="J60" s="230"/>
      <c r="K60" s="230"/>
      <c r="L60" s="231"/>
    </row>
    <row r="61" spans="1:12" x14ac:dyDescent="0.25">
      <c r="A61" s="226" t="s">
        <v>240</v>
      </c>
      <c r="B61" s="227"/>
      <c r="C61" s="227"/>
      <c r="D61" s="228"/>
      <c r="E61" s="124" t="s">
        <v>241</v>
      </c>
      <c r="F61" s="123" t="s">
        <v>108</v>
      </c>
      <c r="G61" s="123"/>
      <c r="H61" s="229"/>
      <c r="I61" s="230"/>
      <c r="J61" s="230"/>
      <c r="K61" s="230"/>
      <c r="L61" s="231"/>
    </row>
    <row r="62" spans="1:12" x14ac:dyDescent="0.25">
      <c r="A62" s="238" t="s">
        <v>242</v>
      </c>
      <c r="B62" s="239"/>
      <c r="C62" s="239"/>
      <c r="D62" s="240"/>
      <c r="E62" s="125" t="s">
        <v>243</v>
      </c>
      <c r="F62" s="123" t="s">
        <v>108</v>
      </c>
      <c r="G62" s="123"/>
      <c r="H62" s="229"/>
      <c r="I62" s="230"/>
      <c r="J62" s="230"/>
      <c r="K62" s="230"/>
      <c r="L62" s="231"/>
    </row>
    <row r="63" spans="1:12" x14ac:dyDescent="0.25">
      <c r="A63" s="241" t="s">
        <v>244</v>
      </c>
      <c r="B63" s="242"/>
      <c r="C63" s="242"/>
      <c r="D63" s="243"/>
      <c r="E63" s="125"/>
      <c r="F63" s="123" t="s">
        <v>245</v>
      </c>
      <c r="G63" s="123"/>
      <c r="H63" s="229"/>
      <c r="I63" s="230"/>
      <c r="J63" s="230"/>
      <c r="K63" s="230"/>
      <c r="L63" s="231"/>
    </row>
    <row r="64" spans="1:12" x14ac:dyDescent="0.25">
      <c r="A64" s="238" t="s">
        <v>246</v>
      </c>
      <c r="B64" s="239"/>
      <c r="C64" s="239"/>
      <c r="D64" s="240"/>
      <c r="E64" s="125">
        <v>8</v>
      </c>
      <c r="F64" s="123" t="s">
        <v>108</v>
      </c>
      <c r="G64" s="123"/>
      <c r="H64" s="229"/>
      <c r="I64" s="230"/>
      <c r="J64" s="230"/>
      <c r="K64" s="230"/>
      <c r="L64" s="231"/>
    </row>
    <row r="65" spans="1:12" x14ac:dyDescent="0.25">
      <c r="A65" s="238" t="s">
        <v>247</v>
      </c>
      <c r="B65" s="239"/>
      <c r="C65" s="239"/>
      <c r="D65" s="240"/>
      <c r="E65" s="125"/>
      <c r="F65" s="123" t="s">
        <v>245</v>
      </c>
      <c r="G65" s="126"/>
      <c r="H65" s="229"/>
      <c r="I65" s="230"/>
      <c r="J65" s="230"/>
      <c r="K65" s="230"/>
      <c r="L65" s="231"/>
    </row>
    <row r="66" spans="1:12" x14ac:dyDescent="0.25">
      <c r="A66" s="226" t="s">
        <v>248</v>
      </c>
      <c r="B66" s="227"/>
      <c r="C66" s="227"/>
      <c r="D66" s="228"/>
      <c r="E66" s="124">
        <v>18</v>
      </c>
      <c r="F66" s="123" t="s">
        <v>108</v>
      </c>
      <c r="G66" s="123"/>
      <c r="H66" s="229"/>
      <c r="I66" s="230"/>
      <c r="J66" s="230"/>
      <c r="K66" s="230"/>
      <c r="L66" s="231"/>
    </row>
    <row r="67" spans="1:12" x14ac:dyDescent="0.25">
      <c r="A67" s="226" t="s">
        <v>249</v>
      </c>
      <c r="B67" s="227"/>
      <c r="C67" s="227"/>
      <c r="D67" s="228"/>
      <c r="E67" s="124">
        <v>9</v>
      </c>
      <c r="F67" s="123" t="s">
        <v>108</v>
      </c>
      <c r="G67" s="123"/>
      <c r="H67" s="229"/>
      <c r="I67" s="230"/>
      <c r="J67" s="230"/>
      <c r="K67" s="230"/>
      <c r="L67" s="231"/>
    </row>
    <row r="68" spans="1:12" x14ac:dyDescent="0.25">
      <c r="A68" s="226" t="s">
        <v>250</v>
      </c>
      <c r="B68" s="227"/>
      <c r="C68" s="227"/>
      <c r="D68" s="228"/>
      <c r="E68" s="124" t="s">
        <v>251</v>
      </c>
      <c r="F68" s="123" t="s">
        <v>108</v>
      </c>
      <c r="G68" s="123"/>
      <c r="H68" s="229"/>
      <c r="I68" s="230"/>
      <c r="J68" s="230"/>
      <c r="K68" s="230"/>
      <c r="L68" s="231"/>
    </row>
    <row r="69" spans="1:12" x14ac:dyDescent="0.25">
      <c r="A69" s="235" t="s">
        <v>252</v>
      </c>
      <c r="B69" s="236"/>
      <c r="C69" s="236"/>
      <c r="D69" s="237"/>
      <c r="E69" s="124" t="s">
        <v>253</v>
      </c>
      <c r="F69" s="123" t="s">
        <v>108</v>
      </c>
      <c r="G69" s="123"/>
      <c r="H69" s="229"/>
      <c r="I69" s="230"/>
      <c r="J69" s="230"/>
      <c r="K69" s="230"/>
      <c r="L69" s="231"/>
    </row>
    <row r="70" spans="1:12" x14ac:dyDescent="0.25">
      <c r="A70" s="226" t="s">
        <v>254</v>
      </c>
      <c r="B70" s="227"/>
      <c r="C70" s="227"/>
      <c r="D70" s="228"/>
      <c r="E70" s="124">
        <v>17</v>
      </c>
      <c r="F70" s="123" t="s">
        <v>108</v>
      </c>
      <c r="G70" s="126"/>
      <c r="H70" s="229"/>
      <c r="I70" s="230"/>
      <c r="J70" s="230"/>
      <c r="K70" s="230"/>
      <c r="L70" s="231"/>
    </row>
    <row r="71" spans="1:12" ht="55.5" customHeight="1" x14ac:dyDescent="0.25">
      <c r="A71" s="232" t="s">
        <v>255</v>
      </c>
      <c r="B71" s="233"/>
      <c r="C71" s="233"/>
      <c r="D71" s="234"/>
      <c r="E71" s="124"/>
      <c r="F71" s="123" t="s">
        <v>108</v>
      </c>
      <c r="G71" s="123"/>
      <c r="H71" s="260" t="s">
        <v>285</v>
      </c>
      <c r="I71" s="261"/>
      <c r="J71" s="261"/>
      <c r="K71" s="261"/>
      <c r="L71" s="262"/>
    </row>
    <row r="72" spans="1:12" x14ac:dyDescent="0.25">
      <c r="A72" s="226" t="s">
        <v>256</v>
      </c>
      <c r="B72" s="227"/>
      <c r="C72" s="227"/>
      <c r="D72" s="228"/>
      <c r="E72" s="124">
        <v>11</v>
      </c>
      <c r="F72" s="123" t="s">
        <v>108</v>
      </c>
      <c r="G72" s="127"/>
      <c r="H72" s="229"/>
      <c r="I72" s="230"/>
      <c r="J72" s="230"/>
      <c r="K72" s="230"/>
      <c r="L72" s="231"/>
    </row>
    <row r="73" spans="1:12" x14ac:dyDescent="0.25">
      <c r="A73" s="226" t="s">
        <v>257</v>
      </c>
      <c r="B73" s="227"/>
      <c r="C73" s="227"/>
      <c r="D73" s="228"/>
      <c r="E73" s="124"/>
      <c r="F73" s="123" t="s">
        <v>245</v>
      </c>
      <c r="G73" s="126"/>
      <c r="H73" s="229"/>
      <c r="I73" s="230"/>
      <c r="J73" s="230"/>
      <c r="K73" s="230"/>
      <c r="L73" s="231"/>
    </row>
  </sheetData>
  <mergeCells count="80">
    <mergeCell ref="B18:L18"/>
    <mergeCell ref="A2:L2"/>
    <mergeCell ref="A4:L4"/>
    <mergeCell ref="A6:L7"/>
    <mergeCell ref="A8:L9"/>
    <mergeCell ref="B11:L11"/>
    <mergeCell ref="B12:L12"/>
    <mergeCell ref="B13:L13"/>
    <mergeCell ref="B14:L14"/>
    <mergeCell ref="B15:L15"/>
    <mergeCell ref="B16:L16"/>
    <mergeCell ref="B17:L17"/>
    <mergeCell ref="B30:L30"/>
    <mergeCell ref="B19:L19"/>
    <mergeCell ref="B20:L20"/>
    <mergeCell ref="B21:L21"/>
    <mergeCell ref="B22:L22"/>
    <mergeCell ref="B23:L23"/>
    <mergeCell ref="B24:L24"/>
    <mergeCell ref="B25:L25"/>
    <mergeCell ref="B26:L26"/>
    <mergeCell ref="B27:L27"/>
    <mergeCell ref="B28:L28"/>
    <mergeCell ref="B29:L29"/>
    <mergeCell ref="B42:L42"/>
    <mergeCell ref="B31:L31"/>
    <mergeCell ref="B32:L32"/>
    <mergeCell ref="B33:L33"/>
    <mergeCell ref="B34:L34"/>
    <mergeCell ref="B35:L35"/>
    <mergeCell ref="B36:L36"/>
    <mergeCell ref="B37:L37"/>
    <mergeCell ref="B38:L38"/>
    <mergeCell ref="B39:L39"/>
    <mergeCell ref="B40:L40"/>
    <mergeCell ref="B41:L41"/>
    <mergeCell ref="A56:L56"/>
    <mergeCell ref="B43:L43"/>
    <mergeCell ref="B44:L44"/>
    <mergeCell ref="B45:L45"/>
    <mergeCell ref="B46:L46"/>
    <mergeCell ref="B47:L47"/>
    <mergeCell ref="B48:L48"/>
    <mergeCell ref="B49:L49"/>
    <mergeCell ref="B50:L50"/>
    <mergeCell ref="B51:L51"/>
    <mergeCell ref="B52:L52"/>
    <mergeCell ref="B53:L53"/>
    <mergeCell ref="A58:D58"/>
    <mergeCell ref="H58:L58"/>
    <mergeCell ref="A59:D59"/>
    <mergeCell ref="H59:L59"/>
    <mergeCell ref="A60:D60"/>
    <mergeCell ref="H60:L60"/>
    <mergeCell ref="A61:D61"/>
    <mergeCell ref="H61:L61"/>
    <mergeCell ref="A62:D62"/>
    <mergeCell ref="H62:L62"/>
    <mergeCell ref="A63:D63"/>
    <mergeCell ref="H63:L63"/>
    <mergeCell ref="A64:D64"/>
    <mergeCell ref="H64:L64"/>
    <mergeCell ref="A65:D65"/>
    <mergeCell ref="H65:L65"/>
    <mergeCell ref="A66:D66"/>
    <mergeCell ref="H66:L66"/>
    <mergeCell ref="A67:D67"/>
    <mergeCell ref="H67:L67"/>
    <mergeCell ref="A68:D68"/>
    <mergeCell ref="H68:L68"/>
    <mergeCell ref="A69:D69"/>
    <mergeCell ref="H69:L69"/>
    <mergeCell ref="A73:D73"/>
    <mergeCell ref="H73:L73"/>
    <mergeCell ref="A70:D70"/>
    <mergeCell ref="H70:L70"/>
    <mergeCell ref="A71:D71"/>
    <mergeCell ref="H71:L71"/>
    <mergeCell ref="A72:D72"/>
    <mergeCell ref="H72:L7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 TECNICA 41</vt:lpstr>
      <vt:lpstr>FINANCIERA</vt:lpstr>
      <vt:lpstr>JURIDICA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2014-12-17T04:11:36Z</dcterms:modified>
</cp:coreProperties>
</file>