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riana.Aragon\Desktop\REVISADOS JAIME\GRUPO 4 OK\REVISADOS\"/>
    </mc:Choice>
  </mc:AlternateContent>
  <bookViews>
    <workbookView xWindow="1980" yWindow="135" windowWidth="15480" windowHeight="6660" activeTab="3"/>
  </bookViews>
  <sheets>
    <sheet name="JURIDICA" sheetId="9" r:id="rId1"/>
    <sheet name="TECNICA GRUPO 18" sheetId="8" r:id="rId2"/>
    <sheet name="TECNICA GRUPO 19" sheetId="12" r:id="rId3"/>
    <sheet name="TECNICA GRUPO 23" sheetId="13" r:id="rId4"/>
    <sheet name="FINANCIERA" sheetId="10" r:id="rId5"/>
  </sheets>
  <calcPr calcId="152511"/>
</workbook>
</file>

<file path=xl/calcChain.xml><?xml version="1.0" encoding="utf-8"?>
<calcChain xmlns="http://schemas.openxmlformats.org/spreadsheetml/2006/main">
  <c r="L104" i="12" l="1"/>
  <c r="L105" i="13"/>
  <c r="L53" i="13"/>
  <c r="L53" i="12" l="1"/>
  <c r="L111" i="8"/>
  <c r="C26" i="10" l="1"/>
  <c r="C25" i="10"/>
  <c r="C15" i="10"/>
  <c r="C16" i="10" s="1"/>
  <c r="E136" i="13" l="1"/>
  <c r="M53" i="13"/>
  <c r="K105" i="13" l="1"/>
  <c r="C107" i="13" s="1"/>
  <c r="F126" i="13"/>
  <c r="M105" i="13"/>
  <c r="A103" i="13"/>
  <c r="A104" i="13" s="1"/>
  <c r="C58" i="13"/>
  <c r="K53" i="13"/>
  <c r="C57" i="13" s="1"/>
  <c r="A52" i="13"/>
  <c r="E40" i="13"/>
  <c r="F22" i="13"/>
  <c r="C24" i="13" s="1"/>
  <c r="E22" i="13"/>
  <c r="E24" i="13" s="1"/>
  <c r="D22" i="13"/>
  <c r="F125" i="12"/>
  <c r="D136" i="12" s="1"/>
  <c r="E110" i="12"/>
  <c r="D135" i="12" s="1"/>
  <c r="M104" i="12"/>
  <c r="K104" i="12"/>
  <c r="C106" i="12" s="1"/>
  <c r="A102" i="12"/>
  <c r="A103" i="12" s="1"/>
  <c r="M53" i="12"/>
  <c r="C58" i="12" s="1"/>
  <c r="K53" i="12"/>
  <c r="C57" i="12" s="1"/>
  <c r="A52" i="12"/>
  <c r="E40" i="12"/>
  <c r="F22" i="12"/>
  <c r="C24" i="12" s="1"/>
  <c r="E22" i="12"/>
  <c r="E24" i="12" s="1"/>
  <c r="D22" i="12"/>
  <c r="A110" i="8"/>
  <c r="A52" i="8"/>
  <c r="E135" i="12" l="1"/>
  <c r="A109" i="8" l="1"/>
  <c r="F22" i="8" l="1"/>
  <c r="C24" i="8" s="1"/>
  <c r="E22" i="8"/>
  <c r="D22" i="8"/>
  <c r="M111" i="8" l="1"/>
  <c r="K111" i="8"/>
  <c r="E40" i="8"/>
  <c r="E24" i="8" l="1"/>
  <c r="E117" i="8" l="1"/>
  <c r="D142" i="8" s="1"/>
  <c r="F132" i="8"/>
  <c r="D143" i="8" s="1"/>
  <c r="E142" i="8" l="1"/>
  <c r="C113" i="8" l="1"/>
  <c r="M53" i="8"/>
  <c r="C58" i="8" s="1"/>
  <c r="K53" i="8"/>
  <c r="C57" i="8" s="1"/>
</calcChain>
</file>

<file path=xl/sharedStrings.xml><?xml version="1.0" encoding="utf-8"?>
<sst xmlns="http://schemas.openxmlformats.org/spreadsheetml/2006/main" count="1098" uniqueCount="369">
  <si>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</si>
  <si>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</si>
  <si>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</si>
  <si>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</si>
  <si>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</si>
  <si>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</si>
  <si>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</si>
  <si>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</si>
  <si>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</si>
  <si>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</si>
  <si>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</si>
  <si>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</si>
  <si>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</si>
  <si>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</si>
  <si>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</si>
  <si>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</si>
  <si>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</si>
  <si>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</si>
  <si>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</si>
  <si>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</si>
  <si>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</si>
  <si>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</si>
  <si>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</si>
  <si>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</si>
  <si>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</si>
  <si>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</si>
  <si>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</si>
  <si>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</si>
  <si>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</si>
  <si>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</si>
  <si>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</si>
  <si>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</si>
  <si>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</si>
  <si>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</si>
  <si>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</si>
  <si>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</si>
  <si>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</si>
  <si>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</si>
  <si>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</si>
  <si>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</si>
  <si>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</si>
  <si>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</si>
  <si>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</si>
  <si>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</si>
  <si>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</si>
  <si>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</si>
  <si>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</si>
  <si>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</si>
  <si>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</si>
  <si>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</si>
  <si>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</si>
  <si>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</si>
  <si>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</si>
  <si>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</si>
  <si>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</si>
  <si>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</si>
  <si>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</si>
  <si>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</si>
  <si>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</si>
  <si>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</si>
  <si>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</si>
  <si>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</si>
  <si>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</si>
  <si>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</si>
  <si>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</si>
  <si>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</si>
  <si>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</si>
  <si>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</si>
  <si>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</si>
  <si>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</si>
  <si>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</si>
  <si>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</si>
  <si>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</si>
  <si>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</si>
  <si>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</si>
  <si>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</si>
  <si>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</si>
  <si>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</si>
  <si>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</si>
  <si>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</si>
  <si>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</si>
  <si>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</si>
  <si>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</si>
  <si>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</si>
  <si>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</si>
  <si>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</si>
  <si>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</si>
  <si>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</si>
  <si>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</si>
  <si>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</si>
  <si>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</si>
  <si>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</si>
  <si>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</si>
  <si>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</si>
  <si>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</si>
  <si>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</si>
  <si>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</si>
  <si>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</si>
  <si>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</si>
  <si>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</si>
  <si>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</si>
  <si>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</si>
  <si>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</si>
  <si>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</si>
  <si>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</si>
  <si>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</si>
  <si>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</si>
  <si>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</si>
  <si>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</si>
  <si>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</si>
  <si>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</si>
  <si>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</si>
  <si>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</si>
  <si>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</si>
  <si>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</si>
  <si>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</si>
  <si>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</si>
  <si>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</si>
  <si>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</si>
  <si>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</si>
  <si>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</si>
  <si>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</si>
  <si>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</si>
  <si>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</si>
  <si>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</si>
  <si>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</si>
  <si>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</si>
  <si>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</si>
  <si>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</si>
  <si>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</si>
  <si>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</si>
  <si>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</si>
  <si>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</si>
  <si>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</si>
  <si>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</si>
  <si>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</si>
  <si>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</si>
  <si>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</si>
  <si>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</si>
  <si>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</si>
  <si>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</si>
  <si>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</si>
  <si>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</si>
  <si>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</si>
  <si>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</si>
  <si>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DE LOS GRUPOS A LOS QUE SE PRESENTA EN SMMLV:</t>
  </si>
  <si>
    <t>INFORMACION A 31 DE DICIEMBRE DE 2013</t>
  </si>
  <si>
    <t>LIQUIDEZ*</t>
  </si>
  <si>
    <t>* VER NOTA 5 DEL NUMERAL 3.18</t>
  </si>
  <si>
    <t>Experiencia Habilitante</t>
  </si>
  <si>
    <t>Equipo Talento Humano Adicional</t>
  </si>
  <si>
    <t>ICBF REGIONAL GUAJIRA</t>
  </si>
  <si>
    <t>MODALIDAD FAMILIAR</t>
  </si>
  <si>
    <t>FAMILIAR</t>
  </si>
  <si>
    <t>ADMINISTRADOR DE EMPRESAS</t>
  </si>
  <si>
    <t>PSICOLOGA</t>
  </si>
  <si>
    <t>TRABAJADOR SOCIAL</t>
  </si>
  <si>
    <t>UNIVERSIDAD ANTONIO NARIÑO</t>
  </si>
  <si>
    <t>LICENCIADO EN ETNOEDUCACION</t>
  </si>
  <si>
    <t>CONTADOR PUBLICO</t>
  </si>
  <si>
    <t>UNIVERSIDAD DE LA GUAJIRA</t>
  </si>
  <si>
    <t>CENTRO DE ATENCION PARA EL DESARROLLO COMUNITARIO-CEADESCOM</t>
  </si>
  <si>
    <t>NA</t>
  </si>
  <si>
    <t>MAICAO</t>
  </si>
  <si>
    <t>3/979</t>
  </si>
  <si>
    <t>6/979</t>
  </si>
  <si>
    <t>DONELIA MARIA TORRENEGRA RABADAN</t>
  </si>
  <si>
    <t>UNIVERSIDAD METROPOLITANA</t>
  </si>
  <si>
    <t>1) CEADESCOM</t>
  </si>
  <si>
    <t>1) 20/10/2010-03/12/2014</t>
  </si>
  <si>
    <t>1) PSICOLOGA EN EL PROGRAMA CASA HOGAR E INTERVENCION DE APOYO CON NIÑOS DE PRIMERA INFANCIA</t>
  </si>
  <si>
    <t>LINDIS NATALI IGUARAN IGUARAN</t>
  </si>
  <si>
    <t xml:space="preserve">1) CEADESCOM, 2) ASOCIACION DE AUTORIDADES TRADICIONALES </t>
  </si>
  <si>
    <t>1) 01/02/2014-03/12/2014, 2) 14/01/2013-14/02/2013</t>
  </si>
  <si>
    <t>1) GESTOR COMUNITARIO, 2) TRABAJADORA SOCIAL</t>
  </si>
  <si>
    <t>AIDA PATRICIA SUAREZ BARRERA</t>
  </si>
  <si>
    <t>218534021-1</t>
  </si>
  <si>
    <t>1) ASOCIACION DE PADRES DE FAMILIA DEL BARRIO SAN FRANCISCO</t>
  </si>
  <si>
    <t>1) 01/02/2000-31/12/2006</t>
  </si>
  <si>
    <t>1) MADRE COMUNITARIA</t>
  </si>
  <si>
    <t>CINDY BEATRIZ DAZA ARTEAGA</t>
  </si>
  <si>
    <t>UNIVESIDAD DE PAMPLONA</t>
  </si>
  <si>
    <t>1) FUNDACION SANTA FE, 2) COLEGIO COLOMBO ARABE "DAR EL ARKAM", 3) LICEO MODERNO MADRE LAURA</t>
  </si>
  <si>
    <t>1) 01/02/2014-30/08/2014, 2) 20/08/2013-15/02/2014, 3) 15/04/2013-21/08/2013</t>
  </si>
  <si>
    <t>1) APOYO PSICOSOCIAL, 2) PSICOLOGA, 3) PSICOLOGA</t>
  </si>
  <si>
    <t>ALICIA MERCEDES AMAYA CAMPUZANO</t>
  </si>
  <si>
    <t>SECRETARIA GENERAL DE LA ADMINISTRACION MUNICIPAL DE MAICAO</t>
  </si>
  <si>
    <t>14/04/2008-14/12/2008, 05/01/2009-05/03/2009, 06/04/2009-05/11/2009, 05/01/2010-31/12/2010</t>
  </si>
  <si>
    <t>PRESTACION DE SERVICIOS PROFECIONALES AL EQUIPO INTERDISCIPLINARIO, PARA LA ATENCION A LA POBLACION VULNERABLE</t>
  </si>
  <si>
    <t>LAISA MARCELA SOLANO SOLANO</t>
  </si>
  <si>
    <t>1) ANAS WAYUU EPSI, 2) CEADESCOM</t>
  </si>
  <si>
    <t>1) 01/09/2011- 15/09/2012, 3) 04/03/2008-28/11/2008</t>
  </si>
  <si>
    <t>1) ATENCION ALUSUARIO, 2) ATENCION INTEGRAL TRANSITORIA A LA POBLACION DESPLAZADA Y VULNERABLE</t>
  </si>
  <si>
    <t>CLAUDIA PATRICIA GONZALEZ RAMIREZ</t>
  </si>
  <si>
    <t>1) COOMEVA COOPERATIVA, 2) IPSI ASOCIACION DE CABILDOS Y/O AUTORIDADES TRADICIONALES DE LA GUAJIRA</t>
  </si>
  <si>
    <t>1) 27/10/2014-03/12/2014, 2) 01/01/2011-30/07/2014</t>
  </si>
  <si>
    <t>LICETH PAOLA MEDINA PATIÑO</t>
  </si>
  <si>
    <t>1) CORREDOR COMERCIAL, 2) JEFE DE TALENTO HUMANO</t>
  </si>
  <si>
    <t>183161121-l</t>
  </si>
  <si>
    <t>254461121-l</t>
  </si>
  <si>
    <t>1) SECRETARIA DE SALUD DE MAICAO , 2) IPSA SUPULA WAYUU, 3) ASOCIACION ANAINJAK WAKUAIPA, FUNDACION AMIGOS POR LA INFANCIA</t>
  </si>
  <si>
    <t>1) 02/05/2014-02/10/2014, 2) 01/02/2013-30/04/2014, 3) 01/04/2012, 4) 15/01/2009-15/02/2012</t>
  </si>
  <si>
    <t>1) APOYO PROFESIONAL DEL PROGRAMA DE SALUD INFANTIL, 2) COORDINADORA DEL PROYECTO DE IMPLEMENTACION DE SERVICIOS AMIGABLES PARA JOVENES Y ADOLESCENTES, 3) COORDINADORA DEL PROGRAMA DE ALIMENTACION ESCOLAR, 4) APOYO EN LOS PROGRAMAS DE RECUPERACION NUTRICIONAL</t>
  </si>
  <si>
    <t>MARILUZ TORRES DORADO</t>
  </si>
  <si>
    <t>FUNDACION PARA LA PROTECCION INTEGRAL DE LA FAMILIA</t>
  </si>
  <si>
    <t>01/02/2005-31/12/2009</t>
  </si>
  <si>
    <t>COORDINADOR EN EL AREA ADMINISTRATIVA</t>
  </si>
  <si>
    <t>No. 036 DE 15 ENERO 2008</t>
  </si>
  <si>
    <t>No. 063 DE 13 ENERO 2010</t>
  </si>
  <si>
    <t>1/979</t>
  </si>
  <si>
    <t>EVELYS MARINA SOSA MEJIA</t>
  </si>
  <si>
    <t>214475621-l</t>
  </si>
  <si>
    <t>CEADESCOM</t>
  </si>
  <si>
    <t>14/02/2011-03/12/2014</t>
  </si>
  <si>
    <t>COORDINADORA DE LOS PROGRAMAS DE RECUPERACION DE PRIMERA INFANCIA</t>
  </si>
  <si>
    <t>RUTH MERY RODRIGUEZ CALDERA</t>
  </si>
  <si>
    <t>LICEO LUIS ANTONIO ROBLES</t>
  </si>
  <si>
    <t>09/02/2009-03/12/2014</t>
  </si>
  <si>
    <t>DOCENTE</t>
  </si>
  <si>
    <t>JUAN CARLOS DE LA CRUZ ORTIZ</t>
  </si>
  <si>
    <t>UNIVERSIDAD SIMON BOLIVAR</t>
  </si>
  <si>
    <t>74035-T</t>
  </si>
  <si>
    <t>IPSI  SOL WAYUU</t>
  </si>
  <si>
    <t>01/02/2011-03/12/2014</t>
  </si>
  <si>
    <t>CONTADOR</t>
  </si>
  <si>
    <t>No. 134 DE 22 DE ENERO 2014</t>
  </si>
  <si>
    <t>No 109 DE 22 DE ENERO 2013</t>
  </si>
  <si>
    <t>No. 096 DE 07 DE ENERO 2011</t>
  </si>
  <si>
    <t>MODALIDAD CDI SIN ARRIENDO</t>
  </si>
  <si>
    <t>CD SIN ARRIENDO</t>
  </si>
  <si>
    <t>ALBANIA</t>
  </si>
  <si>
    <t>1/132</t>
  </si>
  <si>
    <t>ROSANA PINTO BONILLA</t>
  </si>
  <si>
    <t>11-O7-2008</t>
  </si>
  <si>
    <t>153605621-l</t>
  </si>
  <si>
    <t>1) 11/01/2012-03/12/2014</t>
  </si>
  <si>
    <t xml:space="preserve">1) APOYO AL GRUPO INTERDISIPLINARIO EN EL PROGRAMA CASA HOGAR </t>
  </si>
  <si>
    <t>DONALDO ANTONIO GIL AGAMEZ</t>
  </si>
  <si>
    <t>LICENCIADO EN CIENCIA SOCIALES</t>
  </si>
  <si>
    <t>UNIVERSIDAD DEL MAGDALENA</t>
  </si>
  <si>
    <t>CORPORACION EDUCATIVA DEL CARIBE</t>
  </si>
  <si>
    <t>01/02/2011-30/08/2014</t>
  </si>
  <si>
    <t>COORDINADOR GENERAL</t>
  </si>
  <si>
    <t>No. 025 DE 28 ENERO 2009</t>
  </si>
  <si>
    <t>No. 051 DE 20 ENERO 2007</t>
  </si>
  <si>
    <t>MILENA PATRICIA RODRIGUEZ PINTO</t>
  </si>
  <si>
    <t>06/07/2010-03/12/2014</t>
  </si>
  <si>
    <t xml:space="preserve">COORDINADORA DEL EQUIPO INTERDISIPLINARIO EN EL PROGRAMA CASA HOGAR </t>
  </si>
  <si>
    <t>DORIS DEL CARMEN AVILA PINTO</t>
  </si>
  <si>
    <t>LICENCIADO EN EDUCACION BASICA</t>
  </si>
  <si>
    <t xml:space="preserve">INS. EDU. INDIGINA RURAL No. 1 </t>
  </si>
  <si>
    <t>15/02/2012-15/12/2012</t>
  </si>
  <si>
    <t>MODALIDAD CDI CON ARRIENDO (MI MUNDO DE SUEÑOS)</t>
  </si>
  <si>
    <t>CDI CON ARRIENDO</t>
  </si>
  <si>
    <t>MODALIDAD CDI CON ARRIENDO (MIS PEQUEÑOS GENIOS)</t>
  </si>
  <si>
    <t>MODALIDAD CDI CON ARRIENDO (GOTICAS DE AMOR)</t>
  </si>
  <si>
    <t>3/583</t>
  </si>
  <si>
    <t>SHIRLEY ASTRID ANAYA SALINA</t>
  </si>
  <si>
    <t>LICENCIADO EN EDUCACION PRESCOLAR</t>
  </si>
  <si>
    <t>UNIVERSIDAD DEL ATLANTICO</t>
  </si>
  <si>
    <t>1) GUAJIRA NACIENTE, 2) CEADESCOM</t>
  </si>
  <si>
    <t>1) 01/11/2011-23/12/2011   2) 09/11/2010-31/10/2011</t>
  </si>
  <si>
    <t>1) COORDINADOR, 2) COORDINADORA ACADEMICA</t>
  </si>
  <si>
    <t xml:space="preserve">1) SECRETARIA DE SALUD DE MAICAO  2) IPSI SUPULA WAYUU </t>
  </si>
  <si>
    <t>1) 20/10/2013-07/10/2014, 2) 01/11/2012-30/11/2013</t>
  </si>
  <si>
    <t>1) COORDINADORA DE PROGRAMA DE SALUD INFANTIL, 2) COORDINADORA DEL PROGRAMA DIRIGIDO A LA PRIMERA INFANCIA</t>
  </si>
  <si>
    <t>MAIRETH VICTORIA ARIAS MAESTRE</t>
  </si>
  <si>
    <t>15/01/2012-31/12/2012</t>
  </si>
  <si>
    <t>FACILITADORA EN EL PROGRAMA DE INTERVENCION DE APOYO EN EL AREA DE PROTECCION QUE LIDERA ESTA ENTIDAD</t>
  </si>
  <si>
    <t>LIBELIS ARIANNA OJEDA RODRIGUEZ</t>
  </si>
  <si>
    <t>171014021-l</t>
  </si>
  <si>
    <t>CONSORCIO PROGUAJIRA</t>
  </si>
  <si>
    <t>01/04/2011-30/11/2011</t>
  </si>
  <si>
    <t>COORDINADORA DE PROYECTO</t>
  </si>
  <si>
    <t>LIDY ISABEL ELIAS SALCEDO</t>
  </si>
  <si>
    <t>116542321-A</t>
  </si>
  <si>
    <t>10/02/2011-10/12/2013</t>
  </si>
  <si>
    <t>TRABAJADORA DE APOYO A LOS PROGRAMAS DE HOGARES COMUNITARIOS DE BIENESTAR Y RECUPERACION NUTRICIONAL</t>
  </si>
  <si>
    <t>1/583</t>
  </si>
  <si>
    <t>JUAN CARLOS DE LA CRUZ</t>
  </si>
  <si>
    <t>IPSI SOL WAYUU</t>
  </si>
  <si>
    <t xml:space="preserve">INSTITUCION EDUCATIVA INDIGENA RURAL No. 1 </t>
  </si>
  <si>
    <t>NATI ALEJANDRA HERNANDEZ SALAS</t>
  </si>
  <si>
    <t>NO APLICA</t>
  </si>
  <si>
    <t>X</t>
  </si>
  <si>
    <t>NO APORTO</t>
  </si>
  <si>
    <t>101</t>
  </si>
  <si>
    <t>136</t>
  </si>
  <si>
    <t>083</t>
  </si>
  <si>
    <t>NO  APORTO</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</si>
  <si>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</si>
  <si>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</si>
  <si>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</si>
  <si>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</si>
  <si>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</si>
  <si>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</si>
  <si>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</si>
  <si>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</si>
  <si>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</si>
  <si>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</si>
  <si>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</si>
  <si>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</si>
  <si>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</si>
  <si>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</si>
  <si>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</si>
  <si>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</si>
  <si>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</si>
  <si>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</si>
  <si>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</si>
  <si>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</si>
  <si>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</si>
  <si>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</si>
  <si>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</si>
  <si>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</si>
  <si>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</si>
  <si>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</si>
  <si>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</si>
  <si>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</si>
  <si>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</si>
  <si>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</si>
  <si>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</si>
  <si>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</si>
  <si>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</si>
  <si>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</si>
  <si>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</si>
  <si>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</si>
  <si>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</si>
  <si>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</si>
  <si>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</si>
  <si>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</si>
  <si>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</si>
  <si>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</si>
  <si>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</si>
  <si>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37 CENTRO DE ATENCION PARA EL DESARROLLO COMUNITARIO - CEADESCOM</t>
  </si>
  <si>
    <t>3 AL 5</t>
  </si>
  <si>
    <t>GARANTIA DE SERIEDAD DE LA PROPUESTA GRUPO 18</t>
  </si>
  <si>
    <t>GARANTIA DE SERIEDAD DE LA PROPUESTA GRUPO 19</t>
  </si>
  <si>
    <t>GARANTIA DE SERIEDAD DE LA PROPUESTA GRUPO 23</t>
  </si>
  <si>
    <t>10 AL 14</t>
  </si>
  <si>
    <t>N.A</t>
  </si>
  <si>
    <t>27 Y 28</t>
  </si>
  <si>
    <t>24 Y 25</t>
  </si>
  <si>
    <t>22 Y 23</t>
  </si>
  <si>
    <t>17 AL 19</t>
  </si>
  <si>
    <t>6 AL 8</t>
  </si>
  <si>
    <t xml:space="preserve">PROPONENTE:   </t>
  </si>
  <si>
    <t>CENTRO DE ATENCION PARA EL DESARROLLO COMUNITARIO</t>
  </si>
  <si>
    <t>NUMERO DE NIT:</t>
  </si>
  <si>
    <t xml:space="preserve">  CUMPLE </t>
  </si>
  <si>
    <t>EL PROPONENTE CUMPLE __X____ NO CUMPLE _______</t>
  </si>
  <si>
    <t>LA EXPERIENCIA APORTADA NO ESTA DENTRO DE LOS ULTIMOS  CINCO AÑOS (5) REQUERIDOS  DE CONFORMIDAD CON EL PLIEGO</t>
  </si>
  <si>
    <t>LA CERTIFICACION APORTADA NO DA CUENTA DE EXPERIENCIA REQUERIDA PARA EL CARGO  DE CONFORMIDAD ESTABLECIDA EN EL PLIEGO DE CONDICIONES (PRIMERA INFANCIA Y/O FAMILIA)</t>
  </si>
  <si>
    <t>NINGUNA</t>
  </si>
  <si>
    <t>TENIENDO EN CUENTA LAS OBSERVACIONES  SEGÚN OFICIO DE FECHA 11712/14 SE HACE LA REVISIÓN  DEL TALENTO HUMANO HABILITANTE Y SE HACE EL AJUSTE</t>
  </si>
  <si>
    <t>EL TIEMPO DE LA EXPERIENCIA NO ESTÁ DENTRO DEL TERMINO DE LOS ULTIMOS 5 AÑOS ESTABLECIDOS EN EL PLIEGO. LO ANTERIOR  TENIENDO  EN CUENTA, LA SOLICITUD DEL OFICIO DE FECHA 11/12/14</t>
  </si>
  <si>
    <t>FEBRERO DE 2005 HASTA DICIEMBRE DE 200715/02/2012-15/12/2012</t>
  </si>
  <si>
    <t>TENIENDO EN CUENTA LAS OBSERVACIONES  SEGÚN OFICIO DE FECHA 11/12/14 SE HACE LA REVISIÓN  DEL TALENTO HUMANO ADICIONAL Y SE CONFIRMA QUE LA PROFESIONALD E APOYO PEDAGOGICO NO CUMPLE TODA VEZ QUE SOLO ACREDITA UN AÑO Y SEIS MESES  DE EXPERIENCIA COMO PROFESIONAL</t>
  </si>
  <si>
    <t xml:space="preserve">DE ACUERDO A LA SOLICITUD DE FECHA 11/12/2014 SE HIZO LA REVISION Y DE CONFORMIDAD CON EL PLIEGO DE CONDICIONES SE ELIMINA LA OBSERVACION </t>
  </si>
  <si>
    <t>TENIENDO EN CUENTA LAS OBSERVACIONES  SEGÚN OFICIO DE FECHA 11/12/14 SE HACE LA REVISIÓN  DEL TALENTO HUMANO HABILITANTE Y SE CONFIRMA QUE NO CUMPLE TODA VEZ QUE LA CERTIFICACION APORTADA NO DA CUENTA DE LA EXPERIENCIA REFERIDA A PRIMERA INFANCIA Y/O FAMILIA  PARA EL CARGO, SEGÚN PLIEGO DE CONDICIONES</t>
  </si>
  <si>
    <t>TENIENDO EN CUENTA LAS OBSERVACIONES  SEGÚN OFICIO DE FECHA 11/12/14 SE HACE LA REVISIÓN  DEL TALENTO HUMANO ADICIONAL Y SE HACE EL AJUSTE</t>
  </si>
  <si>
    <t>DE ACUERDO A LA OBSERVACION REALIZADA MEDIANTE OFICO DE FECHA 11/12/14,  EFECIVAMENTE LOS TIEMPOS MAYORES A CINCO AÑOS  NO APLICA PARA APOTAR EXPERIENCIA ADICONAL</t>
  </si>
  <si>
    <t>TENIENDO EN CUENTA LAS OBSERVACIONES  SEGÚN OFICIO DE FECHA 11/12/14 SE HACE LA REVISIÓN  DEL TALENTO HUMANO ADICIONAL Y SE CONFIRMA QUE LA PROFESIONAL D E APOYO PEDAGOGICO NO CUMPLE TODA VEZ QUE SOLO ACREDITA UN AÑO Y SEIS MESES  DE EXPERIENCIA COMO PROFESIONAL</t>
  </si>
  <si>
    <t>DAYELIS MILAGRO BRITO CAICEDO</t>
  </si>
  <si>
    <t>235354021-1</t>
  </si>
  <si>
    <t xml:space="preserve">15/02/11 - 15/07/11 -            05/08/11 - 5/12/11 -                </t>
  </si>
  <si>
    <t>PRACTICAS DE TRABAJO SOCIAL</t>
  </si>
  <si>
    <t>TENIENDO EN CUENTA LA OBSERVACION SEGÚN OFICIO DEL 11/12/14, SE HACE LA REVISION Y SE CONFIRMA QUE LA SEÑORA EN MENCION NO CUMPLE PARA EL CARGO DE COORDINADORA TODA VEZ QUE LAS CERTIFICACIONES DE EXPERIENCIAS NO DAN CUENTA DE SU TRABAJO EN PRIMERA INFANCIA Y/O FAMILIA.</t>
  </si>
  <si>
    <t>A LA CERTIFICACION APORTADA SOLAMENTE SE LE VALIDARON 3 POR QUE LOS DEMAS MESES NO ESTAN DENTRO DEL TIEMPO ESTABLECIDO EN EL PLIEGO DE CONDICIONES(ULTIMOS 5 AÑOS OSEA 60 MESES)</t>
  </si>
  <si>
    <t>SE TRASLAPA CON EL CONTRATO 25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</si>
</sst>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 #,##0_-;\-* #,##0_-;_-* &quot;-&quot;??_-;_-@_-"/>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sz val="11"/>
      <name val="Calibri"/>
      <family val="2"/>
      <scheme val="minor"/>
    </font>
    <font>
      <b/>
      <sz val="11"/>
      <name val="Arial"/>
      <family val="2"/>
    </font>
    <font>
      <b/>
      <sz val="11"/>
      <name val="Arial Narrow"/>
      <family val="2"/>
    </font>
    <font>
      <sz val="11"/>
      <name val="Arial Narrow"/>
      <family val="2"/>
    </font>
    <font>
      <b/>
      <sz val="9"/>
      <name val="Arial Narrow"/>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12">
    <xf numFmtId="0" fontId="0" fillId="0" borderId="0" xfId="0"/>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25" xfId="0" applyFont="1" applyFill="1" applyBorder="1" applyAlignment="1">
      <alignment vertical="center"/>
    </xf>
    <xf numFmtId="0" fontId="23" fillId="7" borderId="26" xfId="0" applyFont="1" applyFill="1" applyBorder="1" applyAlignment="1">
      <alignment horizontal="center" vertical="center" wrapText="1"/>
    </xf>
    <xf numFmtId="0" fontId="24" fillId="0" borderId="27" xfId="0" applyFont="1" applyBorder="1" applyAlignment="1">
      <alignment vertical="center" wrapText="1"/>
    </xf>
    <xf numFmtId="0" fontId="24" fillId="0" borderId="26" xfId="0" applyFont="1" applyBorder="1" applyAlignment="1">
      <alignment vertical="center"/>
    </xf>
    <xf numFmtId="0" fontId="23" fillId="7" borderId="27" xfId="0" applyFont="1" applyFill="1" applyBorder="1" applyAlignment="1">
      <alignment vertical="center"/>
    </xf>
    <xf numFmtId="0" fontId="24" fillId="7" borderId="26" xfId="0" applyFont="1" applyFill="1" applyBorder="1" applyAlignment="1">
      <alignment vertical="center"/>
    </xf>
    <xf numFmtId="0" fontId="24" fillId="7" borderId="0" xfId="0" applyFont="1" applyFill="1" applyAlignment="1">
      <alignment vertical="center"/>
    </xf>
    <xf numFmtId="0" fontId="24" fillId="7" borderId="27" xfId="0" applyFont="1" applyFill="1" applyBorder="1" applyAlignment="1">
      <alignment vertical="center"/>
    </xf>
    <xf numFmtId="0" fontId="23" fillId="7" borderId="28" xfId="0" applyFont="1" applyFill="1" applyBorder="1" applyAlignment="1">
      <alignment vertical="center"/>
    </xf>
    <xf numFmtId="0" fontId="23" fillId="7" borderId="0" xfId="0" applyFont="1" applyFill="1" applyAlignment="1">
      <alignment horizontal="center" vertical="center"/>
    </xf>
    <xf numFmtId="0" fontId="23" fillId="7" borderId="27" xfId="0" applyFont="1" applyFill="1" applyBorder="1" applyAlignment="1">
      <alignment horizontal="center" vertical="center"/>
    </xf>
    <xf numFmtId="0" fontId="24" fillId="7" borderId="23" xfId="0" applyFont="1" applyFill="1" applyBorder="1" applyAlignment="1">
      <alignment vertical="center"/>
    </xf>
    <xf numFmtId="0" fontId="24" fillId="8" borderId="24" xfId="0" applyFont="1" applyFill="1" applyBorder="1" applyAlignment="1">
      <alignment vertical="center"/>
    </xf>
    <xf numFmtId="0" fontId="24" fillId="8" borderId="0" xfId="0" applyFont="1" applyFill="1" applyAlignment="1">
      <alignment vertical="center"/>
    </xf>
    <xf numFmtId="0" fontId="24" fillId="7" borderId="31" xfId="0" applyFont="1" applyFill="1" applyBorder="1" applyAlignment="1">
      <alignment vertical="center"/>
    </xf>
    <xf numFmtId="0" fontId="24" fillId="8" borderId="33" xfId="0" applyFont="1" applyFill="1" applyBorder="1" applyAlignment="1">
      <alignment vertical="center"/>
    </xf>
    <xf numFmtId="0" fontId="24" fillId="7" borderId="34" xfId="0" applyFont="1" applyFill="1" applyBorder="1" applyAlignment="1">
      <alignment vertical="center"/>
    </xf>
    <xf numFmtId="0" fontId="23" fillId="7" borderId="26" xfId="0" applyFont="1" applyFill="1" applyBorder="1" applyAlignment="1">
      <alignment vertical="center"/>
    </xf>
    <xf numFmtId="0" fontId="23" fillId="7" borderId="34" xfId="0" applyFont="1" applyFill="1" applyBorder="1" applyAlignment="1">
      <alignment horizontal="center" vertical="center"/>
    </xf>
    <xf numFmtId="0" fontId="23" fillId="7" borderId="0" xfId="0" applyFont="1" applyFill="1" applyAlignment="1">
      <alignment horizontal="right" vertical="center"/>
    </xf>
    <xf numFmtId="0" fontId="23" fillId="7" borderId="0" xfId="0" applyFont="1" applyFill="1" applyAlignment="1">
      <alignment vertical="center"/>
    </xf>
    <xf numFmtId="0" fontId="24" fillId="0" borderId="27" xfId="0" applyFont="1" applyBorder="1" applyAlignment="1">
      <alignment vertical="center"/>
    </xf>
    <xf numFmtId="0" fontId="24" fillId="7" borderId="33" xfId="0" applyFont="1" applyFill="1" applyBorder="1" applyAlignment="1">
      <alignment vertical="center" wrapText="1"/>
    </xf>
    <xf numFmtId="0" fontId="25" fillId="0" borderId="0" xfId="0" applyFont="1"/>
    <xf numFmtId="0" fontId="26" fillId="0" borderId="0" xfId="0" applyFont="1"/>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7" fillId="7" borderId="31" xfId="0" applyFont="1" applyFill="1" applyBorder="1" applyAlignment="1">
      <alignment vertical="center"/>
    </xf>
    <xf numFmtId="0" fontId="27" fillId="7" borderId="31" xfId="0" applyFont="1" applyFill="1" applyBorder="1" applyAlignment="1">
      <alignment horizontal="center" vertical="center"/>
    </xf>
    <xf numFmtId="0" fontId="27" fillId="7" borderId="31" xfId="0" applyFont="1" applyFill="1" applyBorder="1" applyAlignment="1">
      <alignment vertical="center" wrapText="1"/>
    </xf>
    <xf numFmtId="0" fontId="1" fillId="0" borderId="0" xfId="0" applyFont="1" applyFill="1" applyBorder="1" applyAlignment="1">
      <alignment horizontal="center" vertical="center" wrapText="1"/>
    </xf>
    <xf numFmtId="49" fontId="29" fillId="0" borderId="1" xfId="0" applyNumberFormat="1" applyFont="1" applyFill="1" applyBorder="1" applyAlignment="1" applyProtection="1">
      <alignment horizontal="left" vertical="center" wrapText="1"/>
      <protection locked="0"/>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wrapText="1"/>
    </xf>
    <xf numFmtId="0"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15" fontId="0" fillId="0" borderId="1" xfId="0" applyNumberFormat="1" applyBorder="1" applyAlignment="1"/>
    <xf numFmtId="0" fontId="0" fillId="0" borderId="1" xfId="0" applyBorder="1" applyAlignment="1">
      <alignment horizontal="right"/>
    </xf>
    <xf numFmtId="0" fontId="0" fillId="0" borderId="1" xfId="0" applyFill="1" applyBorder="1" applyAlignment="1">
      <alignment horizontal="right"/>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left" wrapText="1"/>
    </xf>
    <xf numFmtId="0" fontId="0" fillId="0" borderId="1" xfId="0" applyBorder="1" applyAlignment="1">
      <alignment horizontal="center" vertical="center" wrapText="1"/>
    </xf>
    <xf numFmtId="1" fontId="13" fillId="0" borderId="1" xfId="0" applyNumberFormat="1" applyFont="1" applyFill="1" applyBorder="1" applyAlignment="1" applyProtection="1">
      <alignment horizontal="center" vertical="center" wrapText="1"/>
      <protection locked="0"/>
    </xf>
    <xf numFmtId="15" fontId="0" fillId="0" borderId="1" xfId="0" applyNumberFormat="1" applyBorder="1" applyAlignment="1">
      <alignment horizontal="right"/>
    </xf>
    <xf numFmtId="15" fontId="0" fillId="0" borderId="1" xfId="0" applyNumberFormat="1" applyFill="1" applyBorder="1" applyAlignment="1">
      <alignment wrapText="1"/>
    </xf>
    <xf numFmtId="1" fontId="18"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0" fontId="0" fillId="0" borderId="1" xfId="0" applyBorder="1" applyAlignment="1">
      <alignment horizontal="center" vertical="center"/>
    </xf>
    <xf numFmtId="170" fontId="1" fillId="0" borderId="0" xfId="1" applyNumberFormat="1" applyFont="1" applyFill="1" applyBorder="1" applyAlignment="1">
      <alignment vertical="center" wrapText="1"/>
    </xf>
    <xf numFmtId="170" fontId="0" fillId="0" borderId="0" xfId="1" applyNumberFormat="1" applyFont="1"/>
    <xf numFmtId="0" fontId="20" fillId="0" borderId="1" xfId="0" applyFont="1" applyFill="1" applyBorder="1" applyAlignment="1" applyProtection="1">
      <alignment horizontal="center" vertical="center" wrapText="1"/>
      <protection locked="0"/>
    </xf>
    <xf numFmtId="0" fontId="20" fillId="0" borderId="1" xfId="0" applyFont="1" applyFill="1" applyBorder="1" applyAlignment="1">
      <alignment horizontal="left" vertical="center" wrapText="1"/>
    </xf>
    <xf numFmtId="49" fontId="20" fillId="0" borderId="1" xfId="0" applyNumberFormat="1" applyFont="1" applyFill="1" applyBorder="1" applyAlignment="1" applyProtection="1">
      <alignment horizontal="center" vertical="center" wrapText="1"/>
      <protection locked="0"/>
    </xf>
    <xf numFmtId="9" fontId="20" fillId="0" borderId="1" xfId="4" applyFont="1" applyFill="1" applyBorder="1" applyAlignment="1" applyProtection="1">
      <alignment horizontal="center" vertical="center" wrapText="1"/>
      <protection locked="0"/>
    </xf>
    <xf numFmtId="15" fontId="20" fillId="0" borderId="1" xfId="0" applyNumberFormat="1" applyFont="1" applyFill="1" applyBorder="1" applyAlignment="1" applyProtection="1">
      <alignment horizontal="center" vertical="center" wrapText="1"/>
      <protection locked="0"/>
    </xf>
    <xf numFmtId="0" fontId="20" fillId="0" borderId="1" xfId="0" applyNumberFormat="1" applyFont="1" applyFill="1" applyBorder="1" applyAlignment="1" applyProtection="1">
      <alignment horizontal="center" vertical="center" wrapText="1"/>
      <protection locked="0"/>
    </xf>
    <xf numFmtId="1" fontId="20" fillId="0" borderId="1" xfId="0" applyNumberFormat="1" applyFont="1" applyFill="1" applyBorder="1" applyAlignment="1" applyProtection="1">
      <alignment horizontal="center" vertical="center" wrapText="1"/>
      <protection locked="0"/>
    </xf>
    <xf numFmtId="2" fontId="20" fillId="0" borderId="1" xfId="0" applyNumberFormat="1" applyFont="1" applyFill="1" applyBorder="1" applyAlignment="1" applyProtection="1">
      <alignment horizontal="center" vertical="center" wrapText="1"/>
      <protection locked="0"/>
    </xf>
    <xf numFmtId="168" fontId="20" fillId="0" borderId="1" xfId="1" applyNumberFormat="1" applyFont="1" applyFill="1" applyBorder="1" applyAlignment="1">
      <alignment horizontal="right" vertical="center" wrapText="1"/>
    </xf>
    <xf numFmtId="9" fontId="20" fillId="0" borderId="1" xfId="0" applyNumberFormat="1" applyFont="1" applyFill="1" applyBorder="1" applyAlignment="1" applyProtection="1">
      <alignment horizontal="center" vertical="center" wrapText="1"/>
      <protection locked="0"/>
    </xf>
    <xf numFmtId="49" fontId="30" fillId="0" borderId="1" xfId="0" applyNumberFormat="1" applyFont="1" applyFill="1" applyBorder="1" applyAlignment="1" applyProtection="1">
      <alignment horizontal="center" vertical="center" wrapText="1"/>
      <protection locked="0"/>
    </xf>
    <xf numFmtId="1" fontId="30" fillId="0"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9" fontId="4" fillId="0" borderId="1" xfId="4" applyFont="1" applyFill="1" applyBorder="1" applyAlignment="1" applyProtection="1">
      <alignment horizontal="center" vertical="center" wrapText="1"/>
      <protection locked="0"/>
    </xf>
    <xf numFmtId="15" fontId="4" fillId="0"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1" fontId="4" fillId="0" borderId="1" xfId="0" applyNumberFormat="1" applyFont="1" applyFill="1" applyBorder="1" applyAlignment="1" applyProtection="1">
      <alignment horizontal="center" vertical="center" wrapText="1"/>
      <protection locked="0"/>
    </xf>
    <xf numFmtId="2" fontId="4" fillId="0" borderId="1" xfId="0" applyNumberFormat="1" applyFont="1" applyFill="1" applyBorder="1" applyAlignment="1" applyProtection="1">
      <alignment horizontal="center" vertical="center" wrapText="1"/>
      <protection locked="0"/>
    </xf>
    <xf numFmtId="168" fontId="4" fillId="0" borderId="1" xfId="1" applyNumberFormat="1" applyFont="1" applyFill="1" applyBorder="1" applyAlignment="1">
      <alignment horizontal="right" vertical="center" wrapText="1"/>
    </xf>
    <xf numFmtId="168" fontId="4" fillId="0" borderId="1" xfId="1" applyNumberFormat="1" applyFont="1" applyFill="1" applyBorder="1" applyAlignment="1">
      <alignment vertical="center" wrapText="1"/>
    </xf>
    <xf numFmtId="0" fontId="23" fillId="7" borderId="31" xfId="0" applyFont="1" applyFill="1" applyBorder="1" applyAlignment="1">
      <alignment vertical="center"/>
    </xf>
    <xf numFmtId="0" fontId="14" fillId="0" borderId="0" xfId="0" applyFont="1"/>
    <xf numFmtId="0" fontId="31" fillId="0" borderId="0" xfId="0" applyFont="1" applyAlignment="1">
      <alignment horizontal="center" vertical="center"/>
    </xf>
    <xf numFmtId="0" fontId="32" fillId="0" borderId="0" xfId="0" applyFont="1" applyAlignment="1">
      <alignment horizontal="justify" vertical="center"/>
    </xf>
    <xf numFmtId="0" fontId="33" fillId="5" borderId="18" xfId="0" applyFont="1" applyFill="1" applyBorder="1" applyAlignment="1">
      <alignment horizontal="center" vertical="center" wrapText="1"/>
    </xf>
    <xf numFmtId="0" fontId="30" fillId="0" borderId="18" xfId="0" applyFont="1" applyBorder="1" applyAlignment="1">
      <alignment horizontal="center" vertical="center" wrapText="1"/>
    </xf>
    <xf numFmtId="0" fontId="30" fillId="6" borderId="5" xfId="0" applyFont="1" applyFill="1" applyBorder="1" applyAlignment="1">
      <alignment horizontal="center" vertical="center" wrapText="1"/>
    </xf>
    <xf numFmtId="0" fontId="30" fillId="6" borderId="1" xfId="0" applyFont="1" applyFill="1" applyBorder="1" applyAlignment="1">
      <alignment horizontal="center" vertical="center" wrapText="1"/>
    </xf>
    <xf numFmtId="16" fontId="20" fillId="7" borderId="19" xfId="0" applyNumberFormat="1" applyFont="1" applyFill="1" applyBorder="1" applyAlignment="1">
      <alignment horizontal="center" vertical="center" wrapText="1"/>
    </xf>
    <xf numFmtId="0" fontId="20" fillId="0" borderId="1" xfId="0" applyFont="1" applyBorder="1" applyAlignment="1">
      <alignment horizontal="center"/>
    </xf>
    <xf numFmtId="0" fontId="20" fillId="7" borderId="20" xfId="0" applyFont="1" applyFill="1" applyBorder="1" applyAlignment="1">
      <alignment horizontal="center" vertical="center"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20" fillId="0" borderId="20" xfId="0" applyFont="1" applyBorder="1" applyAlignment="1">
      <alignment horizontal="center" vertical="center" wrapText="1"/>
    </xf>
    <xf numFmtId="0" fontId="20" fillId="0" borderId="1" xfId="0" applyFont="1" applyBorder="1" applyAlignment="1"/>
    <xf numFmtId="0" fontId="20" fillId="0" borderId="1" xfId="0" applyFont="1" applyBorder="1"/>
    <xf numFmtId="170" fontId="24" fillId="7" borderId="25" xfId="1" applyNumberFormat="1" applyFont="1" applyFill="1" applyBorder="1" applyAlignment="1">
      <alignment vertical="center"/>
    </xf>
    <xf numFmtId="170" fontId="24" fillId="7" borderId="27" xfId="1" applyNumberFormat="1" applyFont="1" applyFill="1" applyBorder="1" applyAlignment="1">
      <alignment vertical="center"/>
    </xf>
    <xf numFmtId="170" fontId="24" fillId="7" borderId="34" xfId="1" applyNumberFormat="1" applyFont="1" applyFill="1" applyBorder="1" applyAlignment="1">
      <alignment vertical="center"/>
    </xf>
    <xf numFmtId="2" fontId="24" fillId="8" borderId="0" xfId="0" applyNumberFormat="1" applyFont="1" applyFill="1" applyAlignment="1">
      <alignment horizontal="center" vertical="center"/>
    </xf>
    <xf numFmtId="9" fontId="24" fillId="8" borderId="33" xfId="4" applyFont="1" applyFill="1" applyBorder="1" applyAlignment="1">
      <alignment horizontal="center" vertical="center"/>
    </xf>
    <xf numFmtId="0" fontId="18" fillId="0" borderId="1" xfId="0" applyNumberFormat="1" applyFont="1" applyFill="1" applyBorder="1" applyAlignment="1" applyProtection="1">
      <alignment horizontal="center" vertical="center" wrapText="1"/>
      <protection locked="0"/>
    </xf>
    <xf numFmtId="0" fontId="0" fillId="0" borderId="1" xfId="0" applyBorder="1" applyAlignment="1">
      <alignment horizontal="center" vertical="center"/>
    </xf>
    <xf numFmtId="15" fontId="0" fillId="0" borderId="1" xfId="0" applyNumberFormat="1" applyBorder="1" applyAlignment="1">
      <alignment horizontal="center" vertical="center"/>
    </xf>
    <xf numFmtId="0" fontId="20" fillId="0" borderId="0" xfId="0" applyFont="1" applyAlignment="1">
      <alignment horizontal="justify" vertical="center" wrapText="1"/>
    </xf>
    <xf numFmtId="0" fontId="32" fillId="0" borderId="0" xfId="0" applyFont="1" applyAlignment="1">
      <alignment horizontal="justify" vertical="center" wrapText="1"/>
    </xf>
    <xf numFmtId="0" fontId="30" fillId="0" borderId="5" xfId="0" applyFont="1" applyBorder="1" applyAlignment="1">
      <alignment horizontal="center" vertical="center" wrapText="1"/>
    </xf>
    <xf numFmtId="0" fontId="30" fillId="0" borderId="38" xfId="0" applyFont="1" applyBorder="1" applyAlignment="1">
      <alignment horizontal="center" vertical="center" wrapText="1"/>
    </xf>
    <xf numFmtId="0" fontId="30" fillId="0" borderId="14" xfId="0" applyFont="1" applyBorder="1" applyAlignment="1">
      <alignment horizontal="center" vertical="center" wrapText="1"/>
    </xf>
    <xf numFmtId="0" fontId="33" fillId="5" borderId="5" xfId="0" applyFont="1" applyFill="1" applyBorder="1" applyAlignment="1">
      <alignment horizontal="center" vertical="center" wrapText="1"/>
    </xf>
    <xf numFmtId="0" fontId="33" fillId="5" borderId="38" xfId="0" applyFont="1" applyFill="1" applyBorder="1" applyAlignment="1">
      <alignment horizontal="center" vertical="center" wrapText="1"/>
    </xf>
    <xf numFmtId="0" fontId="33" fillId="5" borderId="14" xfId="0" applyFont="1" applyFill="1" applyBorder="1" applyAlignment="1">
      <alignment horizontal="center" vertical="center" wrapText="1"/>
    </xf>
    <xf numFmtId="0" fontId="31" fillId="0" borderId="0" xfId="0" applyFont="1" applyAlignment="1">
      <alignment horizontal="center" vertical="center"/>
    </xf>
    <xf numFmtId="0" fontId="30" fillId="0" borderId="0" xfId="0" applyFont="1" applyAlignment="1">
      <alignment horizontal="center" vertical="center"/>
    </xf>
    <xf numFmtId="0" fontId="20" fillId="7" borderId="39" xfId="0" applyFont="1" applyFill="1" applyBorder="1" applyAlignment="1">
      <alignment horizontal="left" vertical="justify" wrapText="1"/>
    </xf>
    <xf numFmtId="0" fontId="20" fillId="7" borderId="40" xfId="0" applyFont="1" applyFill="1" applyBorder="1" applyAlignment="1">
      <alignment horizontal="left" vertical="justify" wrapText="1"/>
    </xf>
    <xf numFmtId="0" fontId="20" fillId="7" borderId="41" xfId="0" applyFont="1" applyFill="1" applyBorder="1" applyAlignment="1">
      <alignment horizontal="left" vertical="justify"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30" fillId="6" borderId="5" xfId="0" applyFont="1" applyFill="1" applyBorder="1" applyAlignment="1">
      <alignment horizontal="center" vertical="center" wrapText="1"/>
    </xf>
    <xf numFmtId="0" fontId="30" fillId="6" borderId="38" xfId="0" applyFont="1" applyFill="1" applyBorder="1" applyAlignment="1">
      <alignment horizontal="center" vertical="center" wrapText="1"/>
    </xf>
    <xf numFmtId="0" fontId="30" fillId="6" borderId="14" xfId="0" applyFont="1" applyFill="1" applyBorder="1" applyAlignment="1">
      <alignment horizontal="center" vertical="center" wrapText="1"/>
    </xf>
    <xf numFmtId="0" fontId="20" fillId="0" borderId="20" xfId="0" applyFont="1" applyBorder="1" applyAlignment="1">
      <alignment horizontal="left" vertical="justify" wrapText="1"/>
    </xf>
    <xf numFmtId="0" fontId="20" fillId="0" borderId="21" xfId="0" applyFont="1" applyBorder="1" applyAlignment="1">
      <alignment horizontal="left" vertical="justify" wrapText="1"/>
    </xf>
    <xf numFmtId="0" fontId="20" fillId="0" borderId="22" xfId="0" applyFont="1" applyBorder="1" applyAlignment="1">
      <alignment horizontal="left" vertical="justify" wrapText="1"/>
    </xf>
    <xf numFmtId="0" fontId="20" fillId="0" borderId="20" xfId="0" applyFont="1" applyBorder="1" applyAlignment="1">
      <alignment horizontal="left" vertical="justify"/>
    </xf>
    <xf numFmtId="0" fontId="20" fillId="0" borderId="21" xfId="0" applyFont="1" applyBorder="1" applyAlignment="1">
      <alignment horizontal="left" vertical="justify"/>
    </xf>
    <xf numFmtId="0" fontId="20" fillId="0" borderId="22" xfId="0" applyFont="1" applyBorder="1" applyAlignment="1">
      <alignment horizontal="left" vertical="justify"/>
    </xf>
    <xf numFmtId="0" fontId="20" fillId="7" borderId="20" xfId="0" applyFont="1" applyFill="1" applyBorder="1" applyAlignment="1">
      <alignment horizontal="left" vertical="justify"/>
    </xf>
    <xf numFmtId="0" fontId="20" fillId="7" borderId="21" xfId="0" applyFont="1" applyFill="1" applyBorder="1" applyAlignment="1">
      <alignment horizontal="left" vertical="justify"/>
    </xf>
    <xf numFmtId="0" fontId="20" fillId="7" borderId="22" xfId="0" applyFont="1" applyFill="1" applyBorder="1" applyAlignment="1">
      <alignment horizontal="left" vertical="justify"/>
    </xf>
    <xf numFmtId="0" fontId="20" fillId="7" borderId="20" xfId="0" applyFont="1" applyFill="1" applyBorder="1" applyAlignment="1">
      <alignment horizontal="center" vertical="justify" wrapText="1"/>
    </xf>
    <xf numFmtId="0" fontId="20" fillId="7" borderId="21" xfId="0" applyFont="1" applyFill="1" applyBorder="1" applyAlignment="1">
      <alignment horizontal="center" vertical="justify" wrapText="1"/>
    </xf>
    <xf numFmtId="0" fontId="20" fillId="7" borderId="22" xfId="0" applyFont="1" applyFill="1" applyBorder="1" applyAlignment="1">
      <alignment horizontal="center" vertical="justify" wrapText="1"/>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49" fontId="14" fillId="0" borderId="13" xfId="0" applyNumberFormat="1" applyFont="1" applyFill="1" applyBorder="1" applyAlignment="1" applyProtection="1">
      <alignment horizontal="center" vertical="center"/>
      <protection locked="0"/>
    </xf>
    <xf numFmtId="49" fontId="14" fillId="0" borderId="12" xfId="0" applyNumberFormat="1" applyFont="1" applyFill="1" applyBorder="1" applyAlignment="1" applyProtection="1">
      <alignment horizontal="center" vertical="center"/>
      <protection locked="0"/>
    </xf>
    <xf numFmtId="49" fontId="14" fillId="0" borderId="4" xfId="0" applyNumberFormat="1" applyFont="1" applyFill="1" applyBorder="1" applyAlignment="1" applyProtection="1">
      <alignment horizontal="center" vertical="center"/>
      <protection locked="0"/>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0" fillId="0" borderId="1" xfId="0" applyBorder="1" applyAlignment="1">
      <alignment horizontal="center" vertical="center" wrapText="1"/>
    </xf>
    <xf numFmtId="0" fontId="1" fillId="2" borderId="38"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14" fillId="0" borderId="5" xfId="0" applyFont="1" applyFill="1" applyBorder="1" applyAlignment="1">
      <alignment horizontal="center" vertical="center" wrapText="1"/>
    </xf>
    <xf numFmtId="0" fontId="14" fillId="0" borderId="14" xfId="0" applyFont="1" applyFill="1" applyBorder="1" applyAlignment="1">
      <alignment horizontal="center" vertical="center" wrapText="1"/>
    </xf>
    <xf numFmtId="49" fontId="20" fillId="0" borderId="13" xfId="0" applyNumberFormat="1" applyFont="1" applyFill="1" applyBorder="1" applyAlignment="1" applyProtection="1">
      <alignment horizontal="center" vertical="center"/>
      <protection locked="0"/>
    </xf>
    <xf numFmtId="49" fontId="20" fillId="0" borderId="12" xfId="0" applyNumberFormat="1" applyFont="1" applyFill="1" applyBorder="1" applyAlignment="1" applyProtection="1">
      <alignment horizontal="center" vertical="center"/>
      <protection locked="0"/>
    </xf>
    <xf numFmtId="0" fontId="23" fillId="9" borderId="28" xfId="0" applyFont="1" applyFill="1" applyBorder="1" applyAlignment="1">
      <alignment horizontal="center" vertical="center"/>
    </xf>
    <xf numFmtId="0" fontId="23" fillId="9" borderId="30" xfId="0" applyFont="1" applyFill="1" applyBorder="1" applyAlignment="1">
      <alignment horizontal="center" vertical="center"/>
    </xf>
    <xf numFmtId="0" fontId="23" fillId="9" borderId="29" xfId="0" applyFont="1" applyFill="1" applyBorder="1" applyAlignment="1">
      <alignment horizontal="center" vertical="center"/>
    </xf>
    <xf numFmtId="44" fontId="28" fillId="7" borderId="30" xfId="3" applyFont="1" applyFill="1" applyBorder="1" applyAlignment="1">
      <alignment horizontal="center" vertical="center" wrapText="1"/>
    </xf>
    <xf numFmtId="44" fontId="28" fillId="7" borderId="29" xfId="3" applyFont="1" applyFill="1" applyBorder="1" applyAlignment="1">
      <alignment horizontal="center" vertical="center" wrapText="1"/>
    </xf>
    <xf numFmtId="0" fontId="23" fillId="7" borderId="23" xfId="0" applyFont="1" applyFill="1" applyBorder="1" applyAlignment="1">
      <alignment horizontal="center" vertical="center" wrapText="1"/>
    </xf>
    <xf numFmtId="0" fontId="23" fillId="7" borderId="24" xfId="0" applyFont="1" applyFill="1" applyBorder="1" applyAlignment="1">
      <alignment horizontal="center" vertical="center" wrapText="1"/>
    </xf>
    <xf numFmtId="0" fontId="23" fillId="7" borderId="0" xfId="0" applyFont="1" applyFill="1" applyAlignment="1">
      <alignment horizontal="center" vertical="center" wrapText="1"/>
    </xf>
    <xf numFmtId="0" fontId="24" fillId="7" borderId="30" xfId="0" applyFont="1" applyFill="1" applyBorder="1" applyAlignment="1">
      <alignment horizontal="center" vertical="center" wrapText="1"/>
    </xf>
    <xf numFmtId="0" fontId="24" fillId="7" borderId="29" xfId="0" applyFont="1" applyFill="1" applyBorder="1" applyAlignment="1">
      <alignment horizontal="center" vertical="center" wrapText="1"/>
    </xf>
    <xf numFmtId="0" fontId="28" fillId="7" borderId="30" xfId="0" applyFont="1" applyFill="1" applyBorder="1" applyAlignment="1">
      <alignment horizontal="center" vertical="center" wrapText="1"/>
    </xf>
    <xf numFmtId="0" fontId="28" fillId="7" borderId="29" xfId="0" applyFont="1" applyFill="1" applyBorder="1" applyAlignment="1">
      <alignment horizontal="center" vertical="center" wrapText="1"/>
    </xf>
    <xf numFmtId="0" fontId="27" fillId="7" borderId="30" xfId="0" applyFont="1" applyFill="1" applyBorder="1" applyAlignment="1">
      <alignment horizontal="center" vertical="center" wrapText="1"/>
    </xf>
    <xf numFmtId="0" fontId="27" fillId="7" borderId="29" xfId="0" applyFont="1" applyFill="1" applyBorder="1" applyAlignment="1">
      <alignment horizontal="center" vertical="center" wrapText="1"/>
    </xf>
    <xf numFmtId="0" fontId="24" fillId="7" borderId="36" xfId="0" applyFont="1" applyFill="1" applyBorder="1" applyAlignment="1">
      <alignment vertical="center"/>
    </xf>
    <xf numFmtId="0" fontId="23" fillId="7" borderId="23" xfId="0" applyFont="1" applyFill="1" applyBorder="1" applyAlignment="1">
      <alignment vertical="center"/>
    </xf>
    <xf numFmtId="0" fontId="23" fillId="7" borderId="31" xfId="0" applyFont="1" applyFill="1" applyBorder="1" applyAlignment="1">
      <alignment vertical="center"/>
    </xf>
    <xf numFmtId="0" fontId="23" fillId="7" borderId="24" xfId="0" applyFont="1" applyFill="1" applyBorder="1" applyAlignment="1">
      <alignment vertical="center" wrapText="1"/>
    </xf>
    <xf numFmtId="0" fontId="23" fillId="7" borderId="35" xfId="0" applyFont="1" applyFill="1" applyBorder="1" applyAlignment="1">
      <alignment vertical="center" wrapText="1"/>
    </xf>
    <xf numFmtId="0" fontId="24" fillId="7" borderId="37" xfId="0" applyFont="1" applyFill="1" applyBorder="1" applyAlignment="1">
      <alignment vertical="center"/>
    </xf>
    <xf numFmtId="0" fontId="23" fillId="7" borderId="33" xfId="0" applyFont="1" applyFill="1" applyBorder="1" applyAlignment="1">
      <alignment vertical="center" wrapText="1"/>
    </xf>
    <xf numFmtId="0" fontId="23" fillId="7" borderId="32" xfId="0" applyFont="1" applyFill="1" applyBorder="1" applyAlignment="1">
      <alignment vertical="center" wrapText="1"/>
    </xf>
    <xf numFmtId="0" fontId="0" fillId="0" borderId="1" xfId="0" applyBorder="1" applyAlignment="1">
      <alignment horizontal="left"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topLeftCell="A66" workbookViewId="0">
      <selection activeCell="D86" sqref="D86"/>
    </sheetView>
  </sheetViews>
  <sheetFormatPr baseColWidth="10" defaultRowHeight="15" x14ac:dyDescent="0.25"/>
  <cols>
    <col min="2" max="2" width="13.85546875" customWidth="1"/>
    <col min="3" max="3" width="13.7109375" customWidth="1"/>
    <col min="4" max="4" width="68" customWidth="1"/>
    <col min="5" max="5" width="14.5703125" customWidth="1"/>
    <col min="6" max="6" width="14.42578125" customWidth="1"/>
    <col min="7" max="7" width="12" customWidth="1"/>
    <col min="10" max="10" width="11.42578125" customWidth="1"/>
    <col min="12" max="12" width="29.28515625" customWidth="1"/>
  </cols>
  <sheetData>
    <row r="1" spans="1:12" x14ac:dyDescent="0.25">
      <c r="A1" s="187"/>
      <c r="B1" s="187"/>
      <c r="C1" s="187"/>
      <c r="D1" s="187"/>
      <c r="E1" s="187"/>
      <c r="F1" s="187"/>
      <c r="G1" s="187"/>
      <c r="H1" s="187"/>
      <c r="I1" s="187"/>
      <c r="J1" s="187"/>
      <c r="K1" s="187"/>
      <c r="L1" s="187"/>
    </row>
    <row r="2" spans="1:12" ht="16.5" x14ac:dyDescent="0.25">
      <c r="A2" s="219" t="s">
        <v>63</v>
      </c>
      <c r="B2" s="219"/>
      <c r="C2" s="219"/>
      <c r="D2" s="219"/>
      <c r="E2" s="219"/>
      <c r="F2" s="219"/>
      <c r="G2" s="219"/>
      <c r="H2" s="219"/>
      <c r="I2" s="219"/>
      <c r="J2" s="219"/>
      <c r="K2" s="219"/>
      <c r="L2" s="219"/>
    </row>
    <row r="3" spans="1:12" ht="16.5" x14ac:dyDescent="0.25">
      <c r="A3" s="188"/>
      <c r="B3" s="187"/>
      <c r="C3" s="187"/>
      <c r="D3" s="187"/>
      <c r="E3" s="187"/>
      <c r="F3" s="187"/>
      <c r="G3" s="187"/>
      <c r="H3" s="187"/>
      <c r="I3" s="187"/>
      <c r="J3" s="187"/>
      <c r="K3" s="187"/>
      <c r="L3" s="187"/>
    </row>
    <row r="4" spans="1:12" ht="16.5" x14ac:dyDescent="0.25">
      <c r="A4" s="219" t="s">
        <v>290</v>
      </c>
      <c r="B4" s="219"/>
      <c r="C4" s="219"/>
      <c r="D4" s="219"/>
      <c r="E4" s="219"/>
      <c r="F4" s="219"/>
      <c r="G4" s="219"/>
      <c r="H4" s="219"/>
      <c r="I4" s="219"/>
      <c r="J4" s="219"/>
      <c r="K4" s="219"/>
      <c r="L4" s="219"/>
    </row>
    <row r="5" spans="1:12" ht="16.5" x14ac:dyDescent="0.25">
      <c r="A5" s="189"/>
      <c r="B5" s="187"/>
      <c r="C5" s="187"/>
      <c r="D5" s="187"/>
      <c r="E5" s="187"/>
      <c r="F5" s="187"/>
      <c r="G5" s="187"/>
      <c r="H5" s="187"/>
      <c r="I5" s="187"/>
      <c r="J5" s="187"/>
      <c r="K5" s="187"/>
      <c r="L5" s="187"/>
    </row>
    <row r="6" spans="1:12" x14ac:dyDescent="0.25">
      <c r="A6" s="211" t="s">
        <v>291</v>
      </c>
      <c r="B6" s="212"/>
      <c r="C6" s="212"/>
      <c r="D6" s="212"/>
      <c r="E6" s="212"/>
      <c r="F6" s="212"/>
      <c r="G6" s="212"/>
      <c r="H6" s="212"/>
      <c r="I6" s="212"/>
      <c r="J6" s="212"/>
      <c r="K6" s="212"/>
      <c r="L6" s="212"/>
    </row>
    <row r="7" spans="1:12" x14ac:dyDescent="0.25">
      <c r="A7" s="212"/>
      <c r="B7" s="212"/>
      <c r="C7" s="212"/>
      <c r="D7" s="212"/>
      <c r="E7" s="212"/>
      <c r="F7" s="212"/>
      <c r="G7" s="212"/>
      <c r="H7" s="212"/>
      <c r="I7" s="212"/>
      <c r="J7" s="212"/>
      <c r="K7" s="212"/>
      <c r="L7" s="212"/>
    </row>
    <row r="8" spans="1:12" x14ac:dyDescent="0.25">
      <c r="A8" s="211" t="s">
        <v>292</v>
      </c>
      <c r="B8" s="212"/>
      <c r="C8" s="212"/>
      <c r="D8" s="212"/>
      <c r="E8" s="212"/>
      <c r="F8" s="212"/>
      <c r="G8" s="212"/>
      <c r="H8" s="212"/>
      <c r="I8" s="212"/>
      <c r="J8" s="212"/>
      <c r="K8" s="212"/>
      <c r="L8" s="212"/>
    </row>
    <row r="9" spans="1:12" x14ac:dyDescent="0.25">
      <c r="A9" s="212"/>
      <c r="B9" s="212"/>
      <c r="C9" s="212"/>
      <c r="D9" s="212"/>
      <c r="E9" s="212"/>
      <c r="F9" s="212"/>
      <c r="G9" s="212"/>
      <c r="H9" s="212"/>
      <c r="I9" s="212"/>
      <c r="J9" s="212"/>
      <c r="K9" s="212"/>
      <c r="L9" s="212"/>
    </row>
    <row r="10" spans="1:12" ht="15.75" thickBot="1" x14ac:dyDescent="0.3">
      <c r="A10" s="187"/>
      <c r="B10" s="187"/>
      <c r="C10" s="187"/>
      <c r="D10" s="187"/>
      <c r="E10" s="187"/>
      <c r="F10" s="187"/>
      <c r="G10" s="187"/>
      <c r="H10" s="187"/>
      <c r="I10" s="187"/>
      <c r="J10" s="187"/>
      <c r="K10" s="187"/>
      <c r="L10" s="187"/>
    </row>
    <row r="11" spans="1:12" ht="15.75" thickBot="1" x14ac:dyDescent="0.3">
      <c r="A11" s="190" t="s">
        <v>64</v>
      </c>
      <c r="B11" s="216" t="s">
        <v>85</v>
      </c>
      <c r="C11" s="217"/>
      <c r="D11" s="217"/>
      <c r="E11" s="217"/>
      <c r="F11" s="217"/>
      <c r="G11" s="217"/>
      <c r="H11" s="217"/>
      <c r="I11" s="217"/>
      <c r="J11" s="217"/>
      <c r="K11" s="217"/>
      <c r="L11" s="218"/>
    </row>
    <row r="12" spans="1:12" ht="15.75" thickBot="1" x14ac:dyDescent="0.3">
      <c r="A12" s="191">
        <v>1</v>
      </c>
      <c r="B12" s="213" t="s">
        <v>293</v>
      </c>
      <c r="C12" s="214"/>
      <c r="D12" s="214"/>
      <c r="E12" s="214"/>
      <c r="F12" s="214"/>
      <c r="G12" s="214"/>
      <c r="H12" s="214"/>
      <c r="I12" s="214"/>
      <c r="J12" s="214"/>
      <c r="K12" s="214"/>
      <c r="L12" s="215"/>
    </row>
    <row r="13" spans="1:12" ht="15.75" thickBot="1" x14ac:dyDescent="0.3">
      <c r="A13" s="191">
        <v>2</v>
      </c>
      <c r="B13" s="213" t="s">
        <v>294</v>
      </c>
      <c r="C13" s="214"/>
      <c r="D13" s="214"/>
      <c r="E13" s="214"/>
      <c r="F13" s="214"/>
      <c r="G13" s="214"/>
      <c r="H13" s="214"/>
      <c r="I13" s="214"/>
      <c r="J13" s="214"/>
      <c r="K13" s="214"/>
      <c r="L13" s="215"/>
    </row>
    <row r="14" spans="1:12" ht="15.75" thickBot="1" x14ac:dyDescent="0.3">
      <c r="A14" s="191">
        <v>3</v>
      </c>
      <c r="B14" s="213" t="s">
        <v>295</v>
      </c>
      <c r="C14" s="214"/>
      <c r="D14" s="214"/>
      <c r="E14" s="214"/>
      <c r="F14" s="214"/>
      <c r="G14" s="214"/>
      <c r="H14" s="214"/>
      <c r="I14" s="214"/>
      <c r="J14" s="214"/>
      <c r="K14" s="214"/>
      <c r="L14" s="215"/>
    </row>
    <row r="15" spans="1:12" ht="15.75" thickBot="1" x14ac:dyDescent="0.3">
      <c r="A15" s="191">
        <v>4</v>
      </c>
      <c r="B15" s="213" t="s">
        <v>296</v>
      </c>
      <c r="C15" s="214"/>
      <c r="D15" s="214"/>
      <c r="E15" s="214"/>
      <c r="F15" s="214"/>
      <c r="G15" s="214"/>
      <c r="H15" s="214"/>
      <c r="I15" s="214"/>
      <c r="J15" s="214"/>
      <c r="K15" s="214"/>
      <c r="L15" s="215"/>
    </row>
    <row r="16" spans="1:12" ht="15.75" thickBot="1" x14ac:dyDescent="0.3">
      <c r="A16" s="191">
        <v>5</v>
      </c>
      <c r="B16" s="213" t="s">
        <v>296</v>
      </c>
      <c r="C16" s="214"/>
      <c r="D16" s="214"/>
      <c r="E16" s="214"/>
      <c r="F16" s="214"/>
      <c r="G16" s="214"/>
      <c r="H16" s="214"/>
      <c r="I16" s="214"/>
      <c r="J16" s="214"/>
      <c r="K16" s="214"/>
      <c r="L16" s="215"/>
    </row>
    <row r="17" spans="1:12" ht="15.75" thickBot="1" x14ac:dyDescent="0.3">
      <c r="A17" s="191">
        <v>6</v>
      </c>
      <c r="B17" s="213" t="s">
        <v>297</v>
      </c>
      <c r="C17" s="214"/>
      <c r="D17" s="214"/>
      <c r="E17" s="214"/>
      <c r="F17" s="214"/>
      <c r="G17" s="214"/>
      <c r="H17" s="214"/>
      <c r="I17" s="214"/>
      <c r="J17" s="214"/>
      <c r="K17" s="214"/>
      <c r="L17" s="215"/>
    </row>
    <row r="18" spans="1:12" ht="15.75" thickBot="1" x14ac:dyDescent="0.3">
      <c r="A18" s="191">
        <v>7</v>
      </c>
      <c r="B18" s="213" t="s">
        <v>298</v>
      </c>
      <c r="C18" s="214"/>
      <c r="D18" s="214"/>
      <c r="E18" s="214"/>
      <c r="F18" s="214"/>
      <c r="G18" s="214"/>
      <c r="H18" s="214"/>
      <c r="I18" s="214"/>
      <c r="J18" s="214"/>
      <c r="K18" s="214"/>
      <c r="L18" s="215"/>
    </row>
    <row r="19" spans="1:12" ht="15.75" thickBot="1" x14ac:dyDescent="0.3">
      <c r="A19" s="191">
        <v>8</v>
      </c>
      <c r="B19" s="213" t="s">
        <v>299</v>
      </c>
      <c r="C19" s="214"/>
      <c r="D19" s="214"/>
      <c r="E19" s="214"/>
      <c r="F19" s="214"/>
      <c r="G19" s="214"/>
      <c r="H19" s="214"/>
      <c r="I19" s="214"/>
      <c r="J19" s="214"/>
      <c r="K19" s="214"/>
      <c r="L19" s="215"/>
    </row>
    <row r="20" spans="1:12" ht="15.75" thickBot="1" x14ac:dyDescent="0.3">
      <c r="A20" s="191">
        <v>9</v>
      </c>
      <c r="B20" s="213" t="s">
        <v>300</v>
      </c>
      <c r="C20" s="214"/>
      <c r="D20" s="214"/>
      <c r="E20" s="214"/>
      <c r="F20" s="214"/>
      <c r="G20" s="214"/>
      <c r="H20" s="214"/>
      <c r="I20" s="214"/>
      <c r="J20" s="214"/>
      <c r="K20" s="214"/>
      <c r="L20" s="215"/>
    </row>
    <row r="21" spans="1:12" ht="15.75" thickBot="1" x14ac:dyDescent="0.3">
      <c r="A21" s="191">
        <v>10</v>
      </c>
      <c r="B21" s="213" t="s">
        <v>301</v>
      </c>
      <c r="C21" s="214"/>
      <c r="D21" s="214"/>
      <c r="E21" s="214"/>
      <c r="F21" s="214"/>
      <c r="G21" s="214"/>
      <c r="H21" s="214"/>
      <c r="I21" s="214"/>
      <c r="J21" s="214"/>
      <c r="K21" s="214"/>
      <c r="L21" s="215"/>
    </row>
    <row r="22" spans="1:12" ht="15.75" thickBot="1" x14ac:dyDescent="0.3">
      <c r="A22" s="191">
        <v>11</v>
      </c>
      <c r="B22" s="213" t="s">
        <v>302</v>
      </c>
      <c r="C22" s="214"/>
      <c r="D22" s="214"/>
      <c r="E22" s="214"/>
      <c r="F22" s="214"/>
      <c r="G22" s="214"/>
      <c r="H22" s="214"/>
      <c r="I22" s="214"/>
      <c r="J22" s="214"/>
      <c r="K22" s="214"/>
      <c r="L22" s="215"/>
    </row>
    <row r="23" spans="1:12" ht="15.75" thickBot="1" x14ac:dyDescent="0.3">
      <c r="A23" s="191">
        <v>12</v>
      </c>
      <c r="B23" s="213" t="s">
        <v>303</v>
      </c>
      <c r="C23" s="214"/>
      <c r="D23" s="214"/>
      <c r="E23" s="214"/>
      <c r="F23" s="214"/>
      <c r="G23" s="214"/>
      <c r="H23" s="214"/>
      <c r="I23" s="214"/>
      <c r="J23" s="214"/>
      <c r="K23" s="214"/>
      <c r="L23" s="215"/>
    </row>
    <row r="24" spans="1:12" ht="15.75" thickBot="1" x14ac:dyDescent="0.3">
      <c r="A24" s="191">
        <v>13</v>
      </c>
      <c r="B24" s="213" t="s">
        <v>304</v>
      </c>
      <c r="C24" s="214"/>
      <c r="D24" s="214"/>
      <c r="E24" s="214"/>
      <c r="F24" s="214"/>
      <c r="G24" s="214"/>
      <c r="H24" s="214"/>
      <c r="I24" s="214"/>
      <c r="J24" s="214"/>
      <c r="K24" s="214"/>
      <c r="L24" s="215"/>
    </row>
    <row r="25" spans="1:12" ht="15.75" thickBot="1" x14ac:dyDescent="0.3">
      <c r="A25" s="191">
        <v>14</v>
      </c>
      <c r="B25" s="213" t="s">
        <v>305</v>
      </c>
      <c r="C25" s="214"/>
      <c r="D25" s="214"/>
      <c r="E25" s="214"/>
      <c r="F25" s="214"/>
      <c r="G25" s="214"/>
      <c r="H25" s="214"/>
      <c r="I25" s="214"/>
      <c r="J25" s="214"/>
      <c r="K25" s="214"/>
      <c r="L25" s="215"/>
    </row>
    <row r="26" spans="1:12" ht="15.75" thickBot="1" x14ac:dyDescent="0.3">
      <c r="A26" s="191">
        <v>15</v>
      </c>
      <c r="B26" s="213" t="s">
        <v>306</v>
      </c>
      <c r="C26" s="214"/>
      <c r="D26" s="214"/>
      <c r="E26" s="214"/>
      <c r="F26" s="214"/>
      <c r="G26" s="214"/>
      <c r="H26" s="214"/>
      <c r="I26" s="214"/>
      <c r="J26" s="214"/>
      <c r="K26" s="214"/>
      <c r="L26" s="215"/>
    </row>
    <row r="27" spans="1:12" ht="15.75" thickBot="1" x14ac:dyDescent="0.3">
      <c r="A27" s="191">
        <v>16</v>
      </c>
      <c r="B27" s="213" t="s">
        <v>307</v>
      </c>
      <c r="C27" s="214"/>
      <c r="D27" s="214"/>
      <c r="E27" s="214"/>
      <c r="F27" s="214"/>
      <c r="G27" s="214"/>
      <c r="H27" s="214"/>
      <c r="I27" s="214"/>
      <c r="J27" s="214"/>
      <c r="K27" s="214"/>
      <c r="L27" s="215"/>
    </row>
    <row r="28" spans="1:12" ht="15.75" thickBot="1" x14ac:dyDescent="0.3">
      <c r="A28" s="191">
        <v>17</v>
      </c>
      <c r="B28" s="213" t="s">
        <v>308</v>
      </c>
      <c r="C28" s="214"/>
      <c r="D28" s="214"/>
      <c r="E28" s="214"/>
      <c r="F28" s="214"/>
      <c r="G28" s="214"/>
      <c r="H28" s="214"/>
      <c r="I28" s="214"/>
      <c r="J28" s="214"/>
      <c r="K28" s="214"/>
      <c r="L28" s="215"/>
    </row>
    <row r="29" spans="1:12" ht="15.75" thickBot="1" x14ac:dyDescent="0.3">
      <c r="A29" s="191">
        <v>18</v>
      </c>
      <c r="B29" s="213" t="s">
        <v>309</v>
      </c>
      <c r="C29" s="214"/>
      <c r="D29" s="214"/>
      <c r="E29" s="214"/>
      <c r="F29" s="214"/>
      <c r="G29" s="214"/>
      <c r="H29" s="214"/>
      <c r="I29" s="214"/>
      <c r="J29" s="214"/>
      <c r="K29" s="214"/>
      <c r="L29" s="215"/>
    </row>
    <row r="30" spans="1:12" ht="15.75" thickBot="1" x14ac:dyDescent="0.3">
      <c r="A30" s="191">
        <v>19</v>
      </c>
      <c r="B30" s="213" t="s">
        <v>310</v>
      </c>
      <c r="C30" s="214"/>
      <c r="D30" s="214"/>
      <c r="E30" s="214"/>
      <c r="F30" s="214"/>
      <c r="G30" s="214"/>
      <c r="H30" s="214"/>
      <c r="I30" s="214"/>
      <c r="J30" s="214"/>
      <c r="K30" s="214"/>
      <c r="L30" s="215"/>
    </row>
    <row r="31" spans="1:12" ht="15.75" thickBot="1" x14ac:dyDescent="0.3">
      <c r="A31" s="191">
        <v>20</v>
      </c>
      <c r="B31" s="213" t="s">
        <v>311</v>
      </c>
      <c r="C31" s="214"/>
      <c r="D31" s="214"/>
      <c r="E31" s="214"/>
      <c r="F31" s="214"/>
      <c r="G31" s="214"/>
      <c r="H31" s="214"/>
      <c r="I31" s="214"/>
      <c r="J31" s="214"/>
      <c r="K31" s="214"/>
      <c r="L31" s="215"/>
    </row>
    <row r="32" spans="1:12" ht="15.75" thickBot="1" x14ac:dyDescent="0.3">
      <c r="A32" s="191">
        <v>21</v>
      </c>
      <c r="B32" s="213" t="s">
        <v>311</v>
      </c>
      <c r="C32" s="214"/>
      <c r="D32" s="214"/>
      <c r="E32" s="214"/>
      <c r="F32" s="214"/>
      <c r="G32" s="214"/>
      <c r="H32" s="214"/>
      <c r="I32" s="214"/>
      <c r="J32" s="214"/>
      <c r="K32" s="214"/>
      <c r="L32" s="215"/>
    </row>
    <row r="33" spans="1:12" ht="15.75" thickBot="1" x14ac:dyDescent="0.3">
      <c r="A33" s="191">
        <v>22</v>
      </c>
      <c r="B33" s="213" t="s">
        <v>312</v>
      </c>
      <c r="C33" s="214"/>
      <c r="D33" s="214"/>
      <c r="E33" s="214"/>
      <c r="F33" s="214"/>
      <c r="G33" s="214"/>
      <c r="H33" s="214"/>
      <c r="I33" s="214"/>
      <c r="J33" s="214"/>
      <c r="K33" s="214"/>
      <c r="L33" s="215"/>
    </row>
    <row r="34" spans="1:12" ht="15.75" thickBot="1" x14ac:dyDescent="0.3">
      <c r="A34" s="191">
        <v>23</v>
      </c>
      <c r="B34" s="213" t="s">
        <v>313</v>
      </c>
      <c r="C34" s="214"/>
      <c r="D34" s="214"/>
      <c r="E34" s="214"/>
      <c r="F34" s="214"/>
      <c r="G34" s="214"/>
      <c r="H34" s="214"/>
      <c r="I34" s="214"/>
      <c r="J34" s="214"/>
      <c r="K34" s="214"/>
      <c r="L34" s="215"/>
    </row>
    <row r="35" spans="1:12" ht="15.75" thickBot="1" x14ac:dyDescent="0.3">
      <c r="A35" s="191">
        <v>24</v>
      </c>
      <c r="B35" s="213" t="s">
        <v>314</v>
      </c>
      <c r="C35" s="214"/>
      <c r="D35" s="214"/>
      <c r="E35" s="214"/>
      <c r="F35" s="214"/>
      <c r="G35" s="214"/>
      <c r="H35" s="214"/>
      <c r="I35" s="214"/>
      <c r="J35" s="214"/>
      <c r="K35" s="214"/>
      <c r="L35" s="215"/>
    </row>
    <row r="36" spans="1:12" ht="15.75" thickBot="1" x14ac:dyDescent="0.3">
      <c r="A36" s="191">
        <v>25</v>
      </c>
      <c r="B36" s="213" t="s">
        <v>315</v>
      </c>
      <c r="C36" s="214"/>
      <c r="D36" s="214"/>
      <c r="E36" s="214"/>
      <c r="F36" s="214"/>
      <c r="G36" s="214"/>
      <c r="H36" s="214"/>
      <c r="I36" s="214"/>
      <c r="J36" s="214"/>
      <c r="K36" s="214"/>
      <c r="L36" s="215"/>
    </row>
    <row r="37" spans="1:12" ht="15.75" thickBot="1" x14ac:dyDescent="0.3">
      <c r="A37" s="191">
        <v>26</v>
      </c>
      <c r="B37" s="213" t="s">
        <v>316</v>
      </c>
      <c r="C37" s="214"/>
      <c r="D37" s="214"/>
      <c r="E37" s="214"/>
      <c r="F37" s="214"/>
      <c r="G37" s="214"/>
      <c r="H37" s="214"/>
      <c r="I37" s="214"/>
      <c r="J37" s="214"/>
      <c r="K37" s="214"/>
      <c r="L37" s="215"/>
    </row>
    <row r="38" spans="1:12" ht="15.75" thickBot="1" x14ac:dyDescent="0.3">
      <c r="A38" s="191">
        <v>27</v>
      </c>
      <c r="B38" s="213" t="s">
        <v>317</v>
      </c>
      <c r="C38" s="214"/>
      <c r="D38" s="214"/>
      <c r="E38" s="214"/>
      <c r="F38" s="214"/>
      <c r="G38" s="214"/>
      <c r="H38" s="214"/>
      <c r="I38" s="214"/>
      <c r="J38" s="214"/>
      <c r="K38" s="214"/>
      <c r="L38" s="215"/>
    </row>
    <row r="39" spans="1:12" ht="15.75" thickBot="1" x14ac:dyDescent="0.3">
      <c r="A39" s="191">
        <v>28</v>
      </c>
      <c r="B39" s="213" t="s">
        <v>318</v>
      </c>
      <c r="C39" s="214"/>
      <c r="D39" s="214"/>
      <c r="E39" s="214"/>
      <c r="F39" s="214"/>
      <c r="G39" s="214"/>
      <c r="H39" s="214"/>
      <c r="I39" s="214"/>
      <c r="J39" s="214"/>
      <c r="K39" s="214"/>
      <c r="L39" s="215"/>
    </row>
    <row r="40" spans="1:12" ht="15.75" thickBot="1" x14ac:dyDescent="0.3">
      <c r="A40" s="191">
        <v>29</v>
      </c>
      <c r="B40" s="213" t="s">
        <v>319</v>
      </c>
      <c r="C40" s="214"/>
      <c r="D40" s="214"/>
      <c r="E40" s="214"/>
      <c r="F40" s="214"/>
      <c r="G40" s="214"/>
      <c r="H40" s="214"/>
      <c r="I40" s="214"/>
      <c r="J40" s="214"/>
      <c r="K40" s="214"/>
      <c r="L40" s="215"/>
    </row>
    <row r="41" spans="1:12" ht="15.75" thickBot="1" x14ac:dyDescent="0.3">
      <c r="A41" s="191">
        <v>30</v>
      </c>
      <c r="B41" s="213" t="s">
        <v>320</v>
      </c>
      <c r="C41" s="214"/>
      <c r="D41" s="214"/>
      <c r="E41" s="214"/>
      <c r="F41" s="214"/>
      <c r="G41" s="214"/>
      <c r="H41" s="214"/>
      <c r="I41" s="214"/>
      <c r="J41" s="214"/>
      <c r="K41" s="214"/>
      <c r="L41" s="215"/>
    </row>
    <row r="42" spans="1:12" ht="15.75" thickBot="1" x14ac:dyDescent="0.3">
      <c r="A42" s="191">
        <v>31</v>
      </c>
      <c r="B42" s="213" t="s">
        <v>321</v>
      </c>
      <c r="C42" s="214"/>
      <c r="D42" s="214"/>
      <c r="E42" s="214"/>
      <c r="F42" s="214"/>
      <c r="G42" s="214"/>
      <c r="H42" s="214"/>
      <c r="I42" s="214"/>
      <c r="J42" s="214"/>
      <c r="K42" s="214"/>
      <c r="L42" s="215"/>
    </row>
    <row r="43" spans="1:12" ht="15.75" thickBot="1" x14ac:dyDescent="0.3">
      <c r="A43" s="191">
        <v>32</v>
      </c>
      <c r="B43" s="213" t="s">
        <v>322</v>
      </c>
      <c r="C43" s="214"/>
      <c r="D43" s="214"/>
      <c r="E43" s="214"/>
      <c r="F43" s="214"/>
      <c r="G43" s="214"/>
      <c r="H43" s="214"/>
      <c r="I43" s="214"/>
      <c r="J43" s="214"/>
      <c r="K43" s="214"/>
      <c r="L43" s="215"/>
    </row>
    <row r="44" spans="1:12" ht="15.75" thickBot="1" x14ac:dyDescent="0.3">
      <c r="A44" s="191">
        <v>33</v>
      </c>
      <c r="B44" s="213" t="s">
        <v>323</v>
      </c>
      <c r="C44" s="214"/>
      <c r="D44" s="214"/>
      <c r="E44" s="214"/>
      <c r="F44" s="214"/>
      <c r="G44" s="214"/>
      <c r="H44" s="214"/>
      <c r="I44" s="214"/>
      <c r="J44" s="214"/>
      <c r="K44" s="214"/>
      <c r="L44" s="215"/>
    </row>
    <row r="45" spans="1:12" ht="15.75" thickBot="1" x14ac:dyDescent="0.3">
      <c r="A45" s="191">
        <v>34</v>
      </c>
      <c r="B45" s="213" t="s">
        <v>324</v>
      </c>
      <c r="C45" s="214"/>
      <c r="D45" s="214"/>
      <c r="E45" s="214"/>
      <c r="F45" s="214"/>
      <c r="G45" s="214"/>
      <c r="H45" s="214"/>
      <c r="I45" s="214"/>
      <c r="J45" s="214"/>
      <c r="K45" s="214"/>
      <c r="L45" s="215"/>
    </row>
    <row r="46" spans="1:12" ht="15.75" thickBot="1" x14ac:dyDescent="0.3">
      <c r="A46" s="191">
        <v>35</v>
      </c>
      <c r="B46" s="213" t="s">
        <v>325</v>
      </c>
      <c r="C46" s="214"/>
      <c r="D46" s="214"/>
      <c r="E46" s="214"/>
      <c r="F46" s="214"/>
      <c r="G46" s="214"/>
      <c r="H46" s="214"/>
      <c r="I46" s="214"/>
      <c r="J46" s="214"/>
      <c r="K46" s="214"/>
      <c r="L46" s="215"/>
    </row>
    <row r="47" spans="1:12" ht="15.75" thickBot="1" x14ac:dyDescent="0.3">
      <c r="A47" s="191">
        <v>36</v>
      </c>
      <c r="B47" s="213" t="s">
        <v>326</v>
      </c>
      <c r="C47" s="214"/>
      <c r="D47" s="214"/>
      <c r="E47" s="214"/>
      <c r="F47" s="214"/>
      <c r="G47" s="214"/>
      <c r="H47" s="214"/>
      <c r="I47" s="214"/>
      <c r="J47" s="214"/>
      <c r="K47" s="214"/>
      <c r="L47" s="215"/>
    </row>
    <row r="48" spans="1:12" ht="15.75" thickBot="1" x14ac:dyDescent="0.3">
      <c r="A48" s="191">
        <v>37</v>
      </c>
      <c r="B48" s="213" t="s">
        <v>327</v>
      </c>
      <c r="C48" s="214"/>
      <c r="D48" s="214"/>
      <c r="E48" s="214"/>
      <c r="F48" s="214"/>
      <c r="G48" s="214"/>
      <c r="H48" s="214"/>
      <c r="I48" s="214"/>
      <c r="J48" s="214"/>
      <c r="K48" s="214"/>
      <c r="L48" s="215"/>
    </row>
    <row r="49" spans="1:12" ht="15.75" thickBot="1" x14ac:dyDescent="0.3">
      <c r="A49" s="191">
        <v>38</v>
      </c>
      <c r="B49" s="213" t="s">
        <v>328</v>
      </c>
      <c r="C49" s="214"/>
      <c r="D49" s="214"/>
      <c r="E49" s="214"/>
      <c r="F49" s="214"/>
      <c r="G49" s="214"/>
      <c r="H49" s="214"/>
      <c r="I49" s="214"/>
      <c r="J49" s="214"/>
      <c r="K49" s="214"/>
      <c r="L49" s="215"/>
    </row>
    <row r="50" spans="1:12" ht="15.75" thickBot="1" x14ac:dyDescent="0.3">
      <c r="A50" s="191">
        <v>39</v>
      </c>
      <c r="B50" s="213" t="s">
        <v>329</v>
      </c>
      <c r="C50" s="214"/>
      <c r="D50" s="214"/>
      <c r="E50" s="214"/>
      <c r="F50" s="214"/>
      <c r="G50" s="214"/>
      <c r="H50" s="214"/>
      <c r="I50" s="214"/>
      <c r="J50" s="214"/>
      <c r="K50" s="214"/>
      <c r="L50" s="215"/>
    </row>
    <row r="51" spans="1:12" ht="15.75" thickBot="1" x14ac:dyDescent="0.3">
      <c r="A51" s="191">
        <v>40</v>
      </c>
      <c r="B51" s="213" t="s">
        <v>330</v>
      </c>
      <c r="C51" s="214"/>
      <c r="D51" s="214"/>
      <c r="E51" s="214"/>
      <c r="F51" s="214"/>
      <c r="G51" s="214"/>
      <c r="H51" s="214"/>
      <c r="I51" s="214"/>
      <c r="J51" s="214"/>
      <c r="K51" s="214"/>
      <c r="L51" s="215"/>
    </row>
    <row r="52" spans="1:12" ht="15.75" thickBot="1" x14ac:dyDescent="0.3">
      <c r="A52" s="191">
        <v>41</v>
      </c>
      <c r="B52" s="213" t="s">
        <v>331</v>
      </c>
      <c r="C52" s="214"/>
      <c r="D52" s="214"/>
      <c r="E52" s="214"/>
      <c r="F52" s="214"/>
      <c r="G52" s="214"/>
      <c r="H52" s="214"/>
      <c r="I52" s="214"/>
      <c r="J52" s="214"/>
      <c r="K52" s="214"/>
      <c r="L52" s="215"/>
    </row>
    <row r="53" spans="1:12" ht="15.75" thickBot="1" x14ac:dyDescent="0.3">
      <c r="A53" s="191">
        <v>42</v>
      </c>
      <c r="B53" s="213" t="s">
        <v>332</v>
      </c>
      <c r="C53" s="214"/>
      <c r="D53" s="214"/>
      <c r="E53" s="214"/>
      <c r="F53" s="214"/>
      <c r="G53" s="214"/>
      <c r="H53" s="214"/>
      <c r="I53" s="214"/>
      <c r="J53" s="214"/>
      <c r="K53" s="214"/>
      <c r="L53" s="215"/>
    </row>
    <row r="56" spans="1:12" x14ac:dyDescent="0.25">
      <c r="A56" s="220" t="s">
        <v>333</v>
      </c>
      <c r="B56" s="220"/>
      <c r="C56" s="220"/>
      <c r="D56" s="220"/>
      <c r="E56" s="220"/>
      <c r="F56" s="220"/>
      <c r="G56" s="220"/>
      <c r="H56" s="220"/>
      <c r="I56" s="220"/>
      <c r="J56" s="220"/>
      <c r="K56" s="220"/>
      <c r="L56" s="220"/>
    </row>
    <row r="57" spans="1:12" x14ac:dyDescent="0.25">
      <c r="A57" s="187"/>
      <c r="B57" s="187"/>
      <c r="C57" s="187"/>
      <c r="D57" s="187"/>
      <c r="E57" s="187"/>
      <c r="F57" s="187"/>
      <c r="G57" s="187"/>
      <c r="H57" s="187"/>
      <c r="I57" s="187"/>
      <c r="J57" s="187"/>
      <c r="K57" s="187"/>
      <c r="L57" s="187"/>
    </row>
    <row r="58" spans="1:12" ht="30" x14ac:dyDescent="0.25">
      <c r="A58" s="230" t="s">
        <v>65</v>
      </c>
      <c r="B58" s="231"/>
      <c r="C58" s="231"/>
      <c r="D58" s="232"/>
      <c r="E58" s="192" t="s">
        <v>66</v>
      </c>
      <c r="F58" s="193" t="s">
        <v>67</v>
      </c>
      <c r="G58" s="193" t="s">
        <v>68</v>
      </c>
      <c r="H58" s="230" t="s">
        <v>3</v>
      </c>
      <c r="I58" s="231"/>
      <c r="J58" s="231"/>
      <c r="K58" s="231"/>
      <c r="L58" s="232"/>
    </row>
    <row r="59" spans="1:12" x14ac:dyDescent="0.25">
      <c r="A59" s="221" t="s">
        <v>90</v>
      </c>
      <c r="B59" s="222"/>
      <c r="C59" s="222"/>
      <c r="D59" s="223"/>
      <c r="E59" s="194" t="s">
        <v>334</v>
      </c>
      <c r="F59" s="195" t="s">
        <v>284</v>
      </c>
      <c r="G59" s="195"/>
      <c r="H59" s="224"/>
      <c r="I59" s="225"/>
      <c r="J59" s="225"/>
      <c r="K59" s="225"/>
      <c r="L59" s="226"/>
    </row>
    <row r="60" spans="1:12" x14ac:dyDescent="0.25">
      <c r="A60" s="227" t="s">
        <v>91</v>
      </c>
      <c r="B60" s="228"/>
      <c r="C60" s="228"/>
      <c r="D60" s="229"/>
      <c r="E60" s="196">
        <v>26</v>
      </c>
      <c r="F60" s="195" t="s">
        <v>284</v>
      </c>
      <c r="G60" s="195"/>
      <c r="H60" s="224"/>
      <c r="I60" s="225"/>
      <c r="J60" s="225"/>
      <c r="K60" s="225"/>
      <c r="L60" s="226"/>
    </row>
    <row r="61" spans="1:12" x14ac:dyDescent="0.25">
      <c r="A61" s="227" t="s">
        <v>335</v>
      </c>
      <c r="B61" s="228"/>
      <c r="C61" s="228"/>
      <c r="D61" s="229"/>
      <c r="E61" s="196">
        <v>29</v>
      </c>
      <c r="F61" s="195" t="s">
        <v>284</v>
      </c>
      <c r="G61" s="195"/>
      <c r="H61" s="224"/>
      <c r="I61" s="225"/>
      <c r="J61" s="225"/>
      <c r="K61" s="225"/>
      <c r="L61" s="226"/>
    </row>
    <row r="62" spans="1:12" x14ac:dyDescent="0.25">
      <c r="A62" s="227" t="s">
        <v>336</v>
      </c>
      <c r="B62" s="228"/>
      <c r="C62" s="228"/>
      <c r="D62" s="229"/>
      <c r="E62" s="196">
        <v>31</v>
      </c>
      <c r="F62" s="195" t="s">
        <v>284</v>
      </c>
      <c r="G62" s="195"/>
      <c r="H62" s="197"/>
      <c r="I62" s="198"/>
      <c r="J62" s="198"/>
      <c r="K62" s="198"/>
      <c r="L62" s="199"/>
    </row>
    <row r="63" spans="1:12" x14ac:dyDescent="0.25">
      <c r="A63" s="227" t="s">
        <v>337</v>
      </c>
      <c r="B63" s="228"/>
      <c r="C63" s="228"/>
      <c r="D63" s="229"/>
      <c r="E63" s="196">
        <v>33</v>
      </c>
      <c r="F63" s="195" t="s">
        <v>284</v>
      </c>
      <c r="G63" s="195"/>
      <c r="H63" s="197"/>
      <c r="I63" s="198"/>
      <c r="J63" s="198"/>
      <c r="K63" s="198"/>
      <c r="L63" s="199"/>
    </row>
    <row r="64" spans="1:12" x14ac:dyDescent="0.25">
      <c r="A64" s="233" t="s">
        <v>69</v>
      </c>
      <c r="B64" s="234"/>
      <c r="C64" s="234"/>
      <c r="D64" s="235"/>
      <c r="E64" s="200" t="s">
        <v>338</v>
      </c>
      <c r="F64" s="195" t="s">
        <v>284</v>
      </c>
      <c r="G64" s="195"/>
      <c r="H64" s="224"/>
      <c r="I64" s="225"/>
      <c r="J64" s="225"/>
      <c r="K64" s="225"/>
      <c r="L64" s="226"/>
    </row>
    <row r="65" spans="1:12" x14ac:dyDescent="0.25">
      <c r="A65" s="236" t="s">
        <v>87</v>
      </c>
      <c r="B65" s="237"/>
      <c r="C65" s="237"/>
      <c r="D65" s="238"/>
      <c r="E65" s="200"/>
      <c r="F65" s="195" t="s">
        <v>339</v>
      </c>
      <c r="G65" s="195"/>
      <c r="H65" s="224"/>
      <c r="I65" s="225"/>
      <c r="J65" s="225"/>
      <c r="K65" s="225"/>
      <c r="L65" s="226"/>
    </row>
    <row r="66" spans="1:12" x14ac:dyDescent="0.25">
      <c r="A66" s="233" t="s">
        <v>126</v>
      </c>
      <c r="B66" s="234"/>
      <c r="C66" s="234"/>
      <c r="D66" s="235"/>
      <c r="E66" s="200" t="s">
        <v>340</v>
      </c>
      <c r="F66" s="195" t="s">
        <v>284</v>
      </c>
      <c r="G66" s="195"/>
      <c r="H66" s="224"/>
      <c r="I66" s="225"/>
      <c r="J66" s="225"/>
      <c r="K66" s="225"/>
      <c r="L66" s="226"/>
    </row>
    <row r="67" spans="1:12" x14ac:dyDescent="0.25">
      <c r="A67" s="233" t="s">
        <v>89</v>
      </c>
      <c r="B67" s="234"/>
      <c r="C67" s="234"/>
      <c r="D67" s="235"/>
      <c r="E67" s="200"/>
      <c r="F67" s="195" t="s">
        <v>339</v>
      </c>
      <c r="G67" s="201"/>
      <c r="H67" s="224"/>
      <c r="I67" s="225"/>
      <c r="J67" s="225"/>
      <c r="K67" s="225"/>
      <c r="L67" s="226"/>
    </row>
    <row r="68" spans="1:12" x14ac:dyDescent="0.25">
      <c r="A68" s="227" t="s">
        <v>70</v>
      </c>
      <c r="B68" s="228"/>
      <c r="C68" s="228"/>
      <c r="D68" s="229"/>
      <c r="E68" s="196">
        <v>16</v>
      </c>
      <c r="F68" s="195" t="s">
        <v>284</v>
      </c>
      <c r="G68" s="195"/>
      <c r="H68" s="224"/>
      <c r="I68" s="225"/>
      <c r="J68" s="225"/>
      <c r="K68" s="225"/>
      <c r="L68" s="226"/>
    </row>
    <row r="69" spans="1:12" x14ac:dyDescent="0.25">
      <c r="A69" s="227" t="s">
        <v>71</v>
      </c>
      <c r="B69" s="228"/>
      <c r="C69" s="228"/>
      <c r="D69" s="229"/>
      <c r="E69" s="196">
        <v>20</v>
      </c>
      <c r="F69" s="195" t="s">
        <v>284</v>
      </c>
      <c r="G69" s="195"/>
      <c r="H69" s="224"/>
      <c r="I69" s="225"/>
      <c r="J69" s="225"/>
      <c r="K69" s="225"/>
      <c r="L69" s="226"/>
    </row>
    <row r="70" spans="1:12" x14ac:dyDescent="0.25">
      <c r="A70" s="227" t="s">
        <v>72</v>
      </c>
      <c r="B70" s="228"/>
      <c r="C70" s="228"/>
      <c r="D70" s="229"/>
      <c r="E70" s="196" t="s">
        <v>341</v>
      </c>
      <c r="F70" s="195" t="s">
        <v>284</v>
      </c>
      <c r="G70" s="195"/>
      <c r="H70" s="224"/>
      <c r="I70" s="225"/>
      <c r="J70" s="225"/>
      <c r="K70" s="225"/>
      <c r="L70" s="226"/>
    </row>
    <row r="71" spans="1:12" x14ac:dyDescent="0.25">
      <c r="A71" s="239" t="s">
        <v>73</v>
      </c>
      <c r="B71" s="240"/>
      <c r="C71" s="240"/>
      <c r="D71" s="241"/>
      <c r="E71" s="196" t="s">
        <v>342</v>
      </c>
      <c r="F71" s="195" t="s">
        <v>284</v>
      </c>
      <c r="G71" s="195"/>
      <c r="H71" s="224"/>
      <c r="I71" s="225"/>
      <c r="J71" s="225"/>
      <c r="K71" s="225"/>
      <c r="L71" s="226"/>
    </row>
    <row r="72" spans="1:12" x14ac:dyDescent="0.25">
      <c r="A72" s="227" t="s">
        <v>74</v>
      </c>
      <c r="B72" s="228"/>
      <c r="C72" s="228"/>
      <c r="D72" s="229"/>
      <c r="E72" s="196">
        <v>21</v>
      </c>
      <c r="F72" s="195" t="s">
        <v>284</v>
      </c>
      <c r="G72" s="201"/>
      <c r="H72" s="224"/>
      <c r="I72" s="225"/>
      <c r="J72" s="225"/>
      <c r="K72" s="225"/>
      <c r="L72" s="226"/>
    </row>
    <row r="73" spans="1:12" x14ac:dyDescent="0.25">
      <c r="A73" s="242" t="s">
        <v>88</v>
      </c>
      <c r="B73" s="243"/>
      <c r="C73" s="243"/>
      <c r="D73" s="244"/>
      <c r="E73" s="196" t="s">
        <v>343</v>
      </c>
      <c r="F73" s="195" t="s">
        <v>284</v>
      </c>
      <c r="G73" s="195"/>
      <c r="H73" s="224"/>
      <c r="I73" s="225"/>
      <c r="J73" s="225"/>
      <c r="K73" s="225"/>
      <c r="L73" s="226"/>
    </row>
    <row r="74" spans="1:12" x14ac:dyDescent="0.25">
      <c r="A74" s="227" t="s">
        <v>92</v>
      </c>
      <c r="B74" s="228"/>
      <c r="C74" s="228"/>
      <c r="D74" s="229"/>
      <c r="E74" s="196" t="s">
        <v>344</v>
      </c>
      <c r="F74" s="195" t="s">
        <v>284</v>
      </c>
      <c r="G74" s="202"/>
      <c r="H74" s="224"/>
      <c r="I74" s="225"/>
      <c r="J74" s="225"/>
      <c r="K74" s="225"/>
      <c r="L74" s="226"/>
    </row>
    <row r="75" spans="1:12" x14ac:dyDescent="0.25">
      <c r="A75" s="227" t="s">
        <v>93</v>
      </c>
      <c r="B75" s="228"/>
      <c r="C75" s="228"/>
      <c r="D75" s="229"/>
      <c r="E75" s="196"/>
      <c r="F75" s="195" t="s">
        <v>339</v>
      </c>
      <c r="G75" s="201"/>
      <c r="H75" s="224"/>
      <c r="I75" s="225"/>
      <c r="J75" s="225"/>
      <c r="K75" s="225"/>
      <c r="L75" s="226"/>
    </row>
  </sheetData>
  <mergeCells count="82">
    <mergeCell ref="A74:D74"/>
    <mergeCell ref="H74:L74"/>
    <mergeCell ref="A75:D75"/>
    <mergeCell ref="H75:L75"/>
    <mergeCell ref="A71:D71"/>
    <mergeCell ref="H71:L71"/>
    <mergeCell ref="A72:D72"/>
    <mergeCell ref="H72:L72"/>
    <mergeCell ref="A73:D73"/>
    <mergeCell ref="H73:L73"/>
    <mergeCell ref="A68:D68"/>
    <mergeCell ref="H68:L68"/>
    <mergeCell ref="A69:D69"/>
    <mergeCell ref="H69:L69"/>
    <mergeCell ref="A70:D70"/>
    <mergeCell ref="H70:L70"/>
    <mergeCell ref="A65:D65"/>
    <mergeCell ref="H65:L65"/>
    <mergeCell ref="A66:D66"/>
    <mergeCell ref="H66:L66"/>
    <mergeCell ref="A67:D67"/>
    <mergeCell ref="H67:L67"/>
    <mergeCell ref="A61:D61"/>
    <mergeCell ref="H61:L61"/>
    <mergeCell ref="A62:D62"/>
    <mergeCell ref="A63:D63"/>
    <mergeCell ref="A64:D64"/>
    <mergeCell ref="H64:L64"/>
    <mergeCell ref="A56:L56"/>
    <mergeCell ref="A59:D59"/>
    <mergeCell ref="H59:L59"/>
    <mergeCell ref="A60:D60"/>
    <mergeCell ref="H60:L60"/>
    <mergeCell ref="A58:D58"/>
    <mergeCell ref="H58:L58"/>
    <mergeCell ref="B38:L38"/>
    <mergeCell ref="B39:L39"/>
    <mergeCell ref="B40:L40"/>
    <mergeCell ref="B41:L41"/>
    <mergeCell ref="B42:L42"/>
    <mergeCell ref="B29:L29"/>
    <mergeCell ref="B30:L30"/>
    <mergeCell ref="B31:L31"/>
    <mergeCell ref="B32:L32"/>
    <mergeCell ref="B33:L33"/>
    <mergeCell ref="B19:L19"/>
    <mergeCell ref="B20:L20"/>
    <mergeCell ref="B21:L21"/>
    <mergeCell ref="B22:L22"/>
    <mergeCell ref="B23:L23"/>
    <mergeCell ref="B53:L53"/>
    <mergeCell ref="B45:L45"/>
    <mergeCell ref="B46:L46"/>
    <mergeCell ref="B47:L47"/>
    <mergeCell ref="B43:L43"/>
    <mergeCell ref="B44:L44"/>
    <mergeCell ref="B48:L48"/>
    <mergeCell ref="B49:L49"/>
    <mergeCell ref="B50:L50"/>
    <mergeCell ref="B51:L51"/>
    <mergeCell ref="B52:L52"/>
    <mergeCell ref="B34:L34"/>
    <mergeCell ref="B35:L35"/>
    <mergeCell ref="B36:L36"/>
    <mergeCell ref="B37:L37"/>
    <mergeCell ref="A2:L2"/>
    <mergeCell ref="B14:L14"/>
    <mergeCell ref="B15:L15"/>
    <mergeCell ref="B16:L16"/>
    <mergeCell ref="B17:L17"/>
    <mergeCell ref="B18:L18"/>
    <mergeCell ref="B24:L24"/>
    <mergeCell ref="B25:L25"/>
    <mergeCell ref="B26:L26"/>
    <mergeCell ref="B27:L27"/>
    <mergeCell ref="B28:L28"/>
    <mergeCell ref="A4:L4"/>
    <mergeCell ref="A8:L9"/>
    <mergeCell ref="B13:L13"/>
    <mergeCell ref="A6:L7"/>
    <mergeCell ref="B11:L11"/>
    <mergeCell ref="B12:L12"/>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3"/>
  <sheetViews>
    <sheetView topLeftCell="A20" zoomScale="70" zoomScaleNormal="70" workbookViewId="0">
      <selection activeCell="C33" sqref="C33"/>
    </sheetView>
  </sheetViews>
  <sheetFormatPr baseColWidth="10" defaultRowHeight="15" x14ac:dyDescent="0.25"/>
  <cols>
    <col min="1" max="1" width="3.140625" style="8" bestFit="1" customWidth="1"/>
    <col min="2" max="2" width="102.7109375" style="8" bestFit="1" customWidth="1"/>
    <col min="3" max="3" width="31.140625" style="8" customWidth="1"/>
    <col min="4" max="4" width="26.7109375" style="8" customWidth="1"/>
    <col min="5" max="5" width="25" style="8" customWidth="1"/>
    <col min="6" max="7" width="29.7109375" style="8" customWidth="1"/>
    <col min="8" max="8" width="24.5703125" style="8" customWidth="1"/>
    <col min="9" max="9" width="24" style="8" customWidth="1"/>
    <col min="10" max="10" width="20.28515625" style="8" customWidth="1"/>
    <col min="11" max="11" width="14.7109375" style="8" bestFit="1" customWidth="1"/>
    <col min="12" max="13" width="18.7109375" style="8" customWidth="1"/>
    <col min="14" max="14" width="22.140625" style="8" customWidth="1"/>
    <col min="15" max="15" width="26.140625" style="8" customWidth="1"/>
    <col min="16" max="16" width="19.5703125" style="8" bestFit="1" customWidth="1"/>
    <col min="17" max="17" width="20.42578125" style="8" customWidth="1"/>
    <col min="18" max="22" width="6.42578125" style="8" customWidth="1"/>
    <col min="23" max="251" width="11.42578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42578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42578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42578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42578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42578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42578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42578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42578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42578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42578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42578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42578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42578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42578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42578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42578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42578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42578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42578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42578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42578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42578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42578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42578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42578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42578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42578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42578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42578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42578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42578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42578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42578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42578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42578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42578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42578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42578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42578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42578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42578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42578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42578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42578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42578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42578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42578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42578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42578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42578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42578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42578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42578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42578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42578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42578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42578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42578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42578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42578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42578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42578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42578125" style="8"/>
    <col min="16372" max="16384" width="11.42578125" style="8" customWidth="1"/>
  </cols>
  <sheetData>
    <row r="2" spans="2:16" ht="26.25" x14ac:dyDescent="0.25">
      <c r="B2" s="253" t="s">
        <v>61</v>
      </c>
      <c r="C2" s="254"/>
      <c r="D2" s="254"/>
      <c r="E2" s="254"/>
      <c r="F2" s="254"/>
      <c r="G2" s="254"/>
      <c r="H2" s="254"/>
      <c r="I2" s="254"/>
      <c r="J2" s="254"/>
      <c r="K2" s="254"/>
      <c r="L2" s="254"/>
      <c r="M2" s="254"/>
      <c r="N2" s="254"/>
      <c r="O2" s="254"/>
      <c r="P2" s="254"/>
    </row>
    <row r="4" spans="2:16" ht="26.25" x14ac:dyDescent="0.25">
      <c r="B4" s="253" t="s">
        <v>47</v>
      </c>
      <c r="C4" s="254"/>
      <c r="D4" s="254"/>
      <c r="E4" s="254"/>
      <c r="F4" s="254"/>
      <c r="G4" s="254"/>
      <c r="H4" s="254"/>
      <c r="I4" s="254"/>
      <c r="J4" s="254"/>
      <c r="K4" s="254"/>
      <c r="L4" s="254"/>
      <c r="M4" s="254"/>
      <c r="N4" s="254"/>
      <c r="O4" s="254"/>
      <c r="P4" s="254"/>
    </row>
    <row r="5" spans="2:16" ht="15.75" thickBot="1" x14ac:dyDescent="0.3"/>
    <row r="6" spans="2:16" ht="21.75" thickBot="1" x14ac:dyDescent="0.3">
      <c r="B6" s="10" t="s">
        <v>4</v>
      </c>
      <c r="C6" s="277" t="s">
        <v>161</v>
      </c>
      <c r="D6" s="277"/>
      <c r="E6" s="277"/>
      <c r="F6" s="277"/>
      <c r="G6" s="277"/>
      <c r="H6" s="277"/>
      <c r="I6" s="277"/>
      <c r="J6" s="277"/>
      <c r="K6" s="277"/>
      <c r="L6" s="277"/>
      <c r="M6" s="277"/>
      <c r="N6" s="278"/>
    </row>
    <row r="7" spans="2:16" ht="16.5" thickBot="1" x14ac:dyDescent="0.3">
      <c r="B7" s="11" t="s">
        <v>5</v>
      </c>
      <c r="C7" s="277"/>
      <c r="D7" s="277"/>
      <c r="E7" s="277"/>
      <c r="F7" s="277"/>
      <c r="G7" s="277"/>
      <c r="H7" s="277"/>
      <c r="I7" s="277"/>
      <c r="J7" s="277"/>
      <c r="K7" s="277"/>
      <c r="L7" s="277"/>
      <c r="M7" s="277"/>
      <c r="N7" s="278"/>
    </row>
    <row r="8" spans="2:16" ht="16.5" thickBot="1" x14ac:dyDescent="0.3">
      <c r="B8" s="11" t="s">
        <v>6</v>
      </c>
      <c r="C8" s="277"/>
      <c r="D8" s="277"/>
      <c r="E8" s="277"/>
      <c r="F8" s="277"/>
      <c r="G8" s="277"/>
      <c r="H8" s="277"/>
      <c r="I8" s="277"/>
      <c r="J8" s="277"/>
      <c r="K8" s="277"/>
      <c r="L8" s="277"/>
      <c r="M8" s="277"/>
      <c r="N8" s="278"/>
    </row>
    <row r="9" spans="2:16" ht="16.5" thickBot="1" x14ac:dyDescent="0.3">
      <c r="B9" s="11" t="s">
        <v>7</v>
      </c>
      <c r="C9" s="277"/>
      <c r="D9" s="277"/>
      <c r="E9" s="277"/>
      <c r="F9" s="277"/>
      <c r="G9" s="277"/>
      <c r="H9" s="277"/>
      <c r="I9" s="277"/>
      <c r="J9" s="277"/>
      <c r="K9" s="277"/>
      <c r="L9" s="277"/>
      <c r="M9" s="277"/>
      <c r="N9" s="278"/>
    </row>
    <row r="10" spans="2:16" ht="16.5" thickBot="1" x14ac:dyDescent="0.3">
      <c r="B10" s="11" t="s">
        <v>8</v>
      </c>
      <c r="C10" s="279">
        <v>18</v>
      </c>
      <c r="D10" s="279"/>
      <c r="E10" s="280"/>
      <c r="F10" s="33"/>
      <c r="G10" s="33"/>
      <c r="H10" s="33"/>
      <c r="I10" s="33"/>
      <c r="J10" s="33"/>
      <c r="K10" s="33"/>
      <c r="L10" s="33"/>
      <c r="M10" s="33"/>
      <c r="N10" s="34"/>
    </row>
    <row r="11" spans="2:16" ht="16.5" thickBot="1" x14ac:dyDescent="0.3">
      <c r="B11" s="13" t="s">
        <v>9</v>
      </c>
      <c r="C11" s="14">
        <v>41977</v>
      </c>
      <c r="D11" s="15"/>
      <c r="E11" s="15"/>
      <c r="F11" s="15"/>
      <c r="G11" s="15"/>
      <c r="H11" s="15"/>
      <c r="I11" s="15"/>
      <c r="J11" s="15"/>
      <c r="K11" s="15"/>
      <c r="L11" s="15"/>
      <c r="M11" s="15"/>
      <c r="N11" s="16"/>
    </row>
    <row r="12" spans="2:16" ht="15.75" x14ac:dyDescent="0.25">
      <c r="B12" s="12"/>
      <c r="C12" s="17"/>
      <c r="D12" s="18"/>
      <c r="E12" s="18"/>
      <c r="F12" s="18"/>
      <c r="G12" s="18"/>
      <c r="H12" s="18"/>
      <c r="I12" s="7"/>
      <c r="J12" s="7"/>
      <c r="K12" s="7"/>
      <c r="L12" s="7"/>
      <c r="M12" s="7"/>
      <c r="N12" s="18"/>
    </row>
    <row r="13" spans="2:16" x14ac:dyDescent="0.25">
      <c r="I13" s="7"/>
      <c r="J13" s="7"/>
      <c r="K13" s="7"/>
      <c r="L13" s="7"/>
      <c r="M13" s="7"/>
      <c r="N13" s="20"/>
    </row>
    <row r="14" spans="2:16" ht="45.75" customHeight="1" x14ac:dyDescent="0.25">
      <c r="B14" s="266" t="s">
        <v>94</v>
      </c>
      <c r="C14" s="266"/>
      <c r="D14" s="50" t="s">
        <v>12</v>
      </c>
      <c r="E14" s="50" t="s">
        <v>13</v>
      </c>
      <c r="F14" s="50" t="s">
        <v>29</v>
      </c>
      <c r="G14" s="77"/>
      <c r="I14" s="37"/>
      <c r="J14" s="37"/>
      <c r="K14" s="37"/>
      <c r="L14" s="37"/>
      <c r="M14" s="37"/>
      <c r="N14" s="20"/>
    </row>
    <row r="15" spans="2:16" x14ac:dyDescent="0.25">
      <c r="B15" s="266"/>
      <c r="C15" s="266"/>
      <c r="D15" s="50">
        <v>18</v>
      </c>
      <c r="E15" s="35">
        <v>2044427099</v>
      </c>
      <c r="F15" s="145">
        <v>979</v>
      </c>
      <c r="G15" s="78"/>
      <c r="I15" s="38"/>
      <c r="J15" s="38"/>
      <c r="K15" s="38"/>
      <c r="L15" s="38"/>
      <c r="M15" s="38"/>
      <c r="N15" s="20"/>
    </row>
    <row r="16" spans="2:16" x14ac:dyDescent="0.25">
      <c r="B16" s="266"/>
      <c r="C16" s="266"/>
      <c r="D16" s="50"/>
      <c r="E16" s="35"/>
      <c r="F16" s="35"/>
      <c r="G16" s="78"/>
      <c r="I16" s="38"/>
      <c r="J16" s="38"/>
      <c r="K16" s="38"/>
      <c r="L16" s="38"/>
      <c r="M16" s="38"/>
      <c r="N16" s="20"/>
    </row>
    <row r="17" spans="1:14" x14ac:dyDescent="0.25">
      <c r="B17" s="266"/>
      <c r="C17" s="266"/>
      <c r="D17" s="50"/>
      <c r="E17" s="35"/>
      <c r="F17" s="35"/>
      <c r="G17" s="78"/>
      <c r="I17" s="38"/>
      <c r="J17" s="38"/>
      <c r="K17" s="38"/>
      <c r="L17" s="38"/>
      <c r="M17" s="38"/>
      <c r="N17" s="20"/>
    </row>
    <row r="18" spans="1:14" x14ac:dyDescent="0.25">
      <c r="B18" s="266"/>
      <c r="C18" s="266"/>
      <c r="D18" s="50"/>
      <c r="E18" s="36"/>
      <c r="F18" s="35"/>
      <c r="G18" s="78"/>
      <c r="H18" s="21"/>
      <c r="I18" s="38"/>
      <c r="J18" s="38"/>
      <c r="K18" s="38"/>
      <c r="L18" s="38"/>
      <c r="M18" s="38"/>
      <c r="N18" s="19"/>
    </row>
    <row r="19" spans="1:14" x14ac:dyDescent="0.25">
      <c r="B19" s="266"/>
      <c r="C19" s="266"/>
      <c r="D19" s="50"/>
      <c r="E19" s="36"/>
      <c r="F19" s="35"/>
      <c r="G19" s="78"/>
      <c r="H19" s="21"/>
      <c r="I19" s="40"/>
      <c r="J19" s="40"/>
      <c r="K19" s="40"/>
      <c r="L19" s="40"/>
      <c r="M19" s="40"/>
      <c r="N19" s="19"/>
    </row>
    <row r="20" spans="1:14" x14ac:dyDescent="0.25">
      <c r="B20" s="266"/>
      <c r="C20" s="266"/>
      <c r="D20" s="50"/>
      <c r="E20" s="36"/>
      <c r="F20" s="35"/>
      <c r="G20" s="78"/>
      <c r="H20" s="21"/>
      <c r="I20" s="7"/>
      <c r="J20" s="7"/>
      <c r="K20" s="7"/>
      <c r="L20" s="7"/>
      <c r="M20" s="7"/>
      <c r="N20" s="19"/>
    </row>
    <row r="21" spans="1:14" x14ac:dyDescent="0.25">
      <c r="B21" s="266"/>
      <c r="C21" s="266"/>
      <c r="D21" s="50"/>
      <c r="E21" s="36"/>
      <c r="F21" s="35"/>
      <c r="G21" s="78"/>
      <c r="H21" s="21"/>
      <c r="I21" s="7"/>
      <c r="J21" s="7"/>
      <c r="K21" s="7"/>
      <c r="L21" s="7"/>
      <c r="M21" s="7"/>
      <c r="N21" s="19"/>
    </row>
    <row r="22" spans="1:14" ht="15.75" thickBot="1" x14ac:dyDescent="0.3">
      <c r="B22" s="275" t="s">
        <v>14</v>
      </c>
      <c r="C22" s="276"/>
      <c r="D22" s="50">
        <f>D15</f>
        <v>18</v>
      </c>
      <c r="E22" s="35">
        <f>E15</f>
        <v>2044427099</v>
      </c>
      <c r="F22" s="145">
        <f>F15</f>
        <v>979</v>
      </c>
      <c r="G22" s="78"/>
      <c r="H22" s="21"/>
      <c r="I22" s="7"/>
      <c r="J22" s="7"/>
      <c r="K22" s="7"/>
      <c r="L22" s="7"/>
      <c r="M22" s="7"/>
      <c r="N22" s="19"/>
    </row>
    <row r="23" spans="1:14" ht="45.75" thickBot="1" x14ac:dyDescent="0.3">
      <c r="A23" s="42"/>
      <c r="B23" s="51" t="s">
        <v>15</v>
      </c>
      <c r="C23" s="51" t="s">
        <v>95</v>
      </c>
      <c r="E23" s="37"/>
      <c r="F23" s="37"/>
      <c r="G23" s="37"/>
      <c r="H23" s="37"/>
      <c r="I23" s="9"/>
      <c r="J23" s="9"/>
      <c r="K23" s="9"/>
      <c r="L23" s="9"/>
      <c r="M23" s="9"/>
    </row>
    <row r="24" spans="1:14" ht="15.75" thickBot="1" x14ac:dyDescent="0.3">
      <c r="A24" s="43">
        <v>1</v>
      </c>
      <c r="C24" s="45">
        <f>F22*80%</f>
        <v>783.2</v>
      </c>
      <c r="D24" s="41"/>
      <c r="E24" s="44">
        <f>E22</f>
        <v>2044427099</v>
      </c>
      <c r="F24" s="39"/>
      <c r="G24" s="39"/>
      <c r="H24" s="39"/>
      <c r="I24" s="22"/>
      <c r="J24" s="22"/>
      <c r="K24" s="22"/>
      <c r="L24" s="22"/>
      <c r="M24" s="22"/>
    </row>
    <row r="25" spans="1:14" x14ac:dyDescent="0.25">
      <c r="A25" s="83"/>
      <c r="C25" s="84"/>
      <c r="D25" s="38"/>
      <c r="E25" s="85"/>
      <c r="F25" s="39"/>
      <c r="G25" s="39"/>
      <c r="H25" s="39"/>
      <c r="I25" s="22"/>
      <c r="J25" s="22"/>
      <c r="K25" s="22"/>
      <c r="L25" s="22"/>
      <c r="M25" s="22"/>
    </row>
    <row r="26" spans="1:14" x14ac:dyDescent="0.25">
      <c r="A26" s="83"/>
      <c r="C26" s="84"/>
      <c r="D26" s="38"/>
      <c r="E26" s="85"/>
      <c r="F26" s="163"/>
      <c r="G26" s="39"/>
      <c r="H26" s="39"/>
      <c r="I26" s="22"/>
      <c r="J26" s="22"/>
      <c r="K26" s="22"/>
      <c r="L26" s="22"/>
      <c r="M26" s="22"/>
    </row>
    <row r="27" spans="1:14" x14ac:dyDescent="0.25">
      <c r="A27" s="83"/>
      <c r="B27" s="105" t="s">
        <v>127</v>
      </c>
      <c r="C27" s="88"/>
      <c r="D27" s="88"/>
      <c r="E27" s="88"/>
      <c r="F27" s="88"/>
      <c r="G27" s="88"/>
      <c r="H27" s="88"/>
      <c r="I27" s="91"/>
      <c r="J27" s="91"/>
      <c r="K27" s="91"/>
      <c r="L27" s="91"/>
      <c r="M27" s="91"/>
      <c r="N27" s="92"/>
    </row>
    <row r="28" spans="1:14" x14ac:dyDescent="0.25">
      <c r="A28" s="83"/>
      <c r="B28" s="88"/>
      <c r="C28" s="88"/>
      <c r="D28" s="88"/>
      <c r="E28" s="88"/>
      <c r="F28" s="88"/>
      <c r="G28" s="88"/>
      <c r="H28" s="88"/>
      <c r="I28" s="91"/>
      <c r="J28" s="91"/>
      <c r="K28" s="91"/>
      <c r="L28" s="91"/>
      <c r="M28" s="91"/>
      <c r="N28" s="92"/>
    </row>
    <row r="29" spans="1:14" x14ac:dyDescent="0.25">
      <c r="A29" s="83"/>
      <c r="B29" s="108" t="s">
        <v>32</v>
      </c>
      <c r="C29" s="108" t="s">
        <v>128</v>
      </c>
      <c r="D29" s="108" t="s">
        <v>129</v>
      </c>
      <c r="E29" s="88"/>
      <c r="F29" s="88"/>
      <c r="G29" s="88"/>
      <c r="H29" s="88"/>
      <c r="I29" s="91"/>
      <c r="J29" s="91"/>
      <c r="K29" s="91"/>
      <c r="L29" s="91"/>
      <c r="M29" s="91"/>
      <c r="N29" s="92"/>
    </row>
    <row r="30" spans="1:14" x14ac:dyDescent="0.25">
      <c r="A30" s="83"/>
      <c r="B30" s="104" t="s">
        <v>130</v>
      </c>
      <c r="C30" s="143" t="s">
        <v>284</v>
      </c>
      <c r="D30" s="104"/>
      <c r="E30" s="88"/>
      <c r="F30" s="88"/>
      <c r="G30" s="88"/>
      <c r="H30" s="88"/>
      <c r="I30" s="91"/>
      <c r="J30" s="91"/>
      <c r="K30" s="91"/>
      <c r="L30" s="91"/>
      <c r="M30" s="91"/>
      <c r="N30" s="92"/>
    </row>
    <row r="31" spans="1:14" x14ac:dyDescent="0.25">
      <c r="A31" s="83"/>
      <c r="B31" s="104" t="s">
        <v>131</v>
      </c>
      <c r="C31" s="143" t="s">
        <v>284</v>
      </c>
      <c r="D31" s="104"/>
      <c r="E31" s="88"/>
      <c r="F31" s="88"/>
      <c r="G31" s="88"/>
      <c r="H31" s="88"/>
      <c r="I31" s="91"/>
      <c r="J31" s="91"/>
      <c r="K31" s="91"/>
      <c r="L31" s="91"/>
      <c r="M31" s="91"/>
      <c r="N31" s="92"/>
    </row>
    <row r="32" spans="1:14" x14ac:dyDescent="0.25">
      <c r="A32" s="83"/>
      <c r="B32" s="104" t="s">
        <v>132</v>
      </c>
      <c r="C32" s="143" t="s">
        <v>284</v>
      </c>
      <c r="D32" s="104"/>
      <c r="E32" s="88"/>
      <c r="F32" s="88"/>
      <c r="G32" s="88"/>
      <c r="H32" s="88"/>
      <c r="I32" s="91"/>
      <c r="J32" s="91"/>
      <c r="K32" s="91"/>
      <c r="L32" s="91"/>
      <c r="M32" s="91"/>
      <c r="N32" s="92"/>
    </row>
    <row r="33" spans="1:17" x14ac:dyDescent="0.25">
      <c r="A33" s="83"/>
      <c r="B33" s="104" t="s">
        <v>133</v>
      </c>
      <c r="C33" s="143" t="s">
        <v>284</v>
      </c>
      <c r="D33" s="162"/>
      <c r="E33" s="88"/>
      <c r="F33" s="88"/>
      <c r="G33" s="88"/>
      <c r="H33" s="88"/>
      <c r="I33" s="91"/>
      <c r="J33" s="91"/>
      <c r="K33" s="91"/>
      <c r="L33" s="91"/>
      <c r="M33" s="91"/>
      <c r="N33" s="92"/>
    </row>
    <row r="34" spans="1:17" x14ac:dyDescent="0.25">
      <c r="A34" s="83"/>
      <c r="B34" s="88"/>
      <c r="C34" s="88"/>
      <c r="D34" s="88"/>
      <c r="E34" s="88"/>
      <c r="F34" s="88"/>
      <c r="G34" s="88"/>
      <c r="H34" s="88"/>
      <c r="I34" s="91"/>
      <c r="J34" s="91"/>
      <c r="K34" s="91"/>
      <c r="L34" s="91"/>
      <c r="M34" s="91"/>
      <c r="N34" s="92"/>
    </row>
    <row r="35" spans="1:17" x14ac:dyDescent="0.25">
      <c r="A35" s="83"/>
      <c r="B35" s="88"/>
      <c r="C35" s="88"/>
      <c r="D35" s="88"/>
      <c r="E35" s="88"/>
      <c r="F35" s="88"/>
      <c r="G35" s="88"/>
      <c r="H35" s="88"/>
      <c r="I35" s="91"/>
      <c r="J35" s="91"/>
      <c r="K35" s="91"/>
      <c r="L35" s="91"/>
      <c r="M35" s="91"/>
      <c r="N35" s="92"/>
    </row>
    <row r="36" spans="1:17" x14ac:dyDescent="0.25">
      <c r="A36" s="83"/>
      <c r="B36" s="105" t="s">
        <v>134</v>
      </c>
      <c r="C36" s="88"/>
      <c r="D36" s="88"/>
      <c r="E36" s="88"/>
      <c r="F36" s="88"/>
      <c r="G36" s="88"/>
      <c r="H36" s="88"/>
      <c r="I36" s="91"/>
      <c r="J36" s="91"/>
      <c r="K36" s="91"/>
      <c r="L36" s="91"/>
      <c r="M36" s="91"/>
      <c r="N36" s="92"/>
    </row>
    <row r="37" spans="1:17" x14ac:dyDescent="0.25">
      <c r="A37" s="83"/>
      <c r="B37" s="88"/>
      <c r="C37" s="88"/>
      <c r="D37" s="88"/>
      <c r="E37" s="88"/>
      <c r="F37" s="88"/>
      <c r="G37" s="88"/>
      <c r="H37" s="88"/>
      <c r="I37" s="91"/>
      <c r="J37" s="91"/>
      <c r="K37" s="91"/>
      <c r="L37" s="91"/>
      <c r="M37" s="91"/>
      <c r="N37" s="92"/>
    </row>
    <row r="38" spans="1:17" x14ac:dyDescent="0.25">
      <c r="A38" s="83"/>
      <c r="B38" s="88"/>
      <c r="C38" s="88"/>
      <c r="D38" s="88"/>
      <c r="E38" s="88"/>
      <c r="F38" s="88"/>
      <c r="G38" s="88"/>
      <c r="H38" s="88"/>
      <c r="I38" s="91"/>
      <c r="J38" s="91"/>
      <c r="K38" s="91"/>
      <c r="L38" s="91"/>
      <c r="M38" s="91"/>
      <c r="N38" s="92"/>
    </row>
    <row r="39" spans="1:17" x14ac:dyDescent="0.25">
      <c r="A39" s="83"/>
      <c r="B39" s="108" t="s">
        <v>32</v>
      </c>
      <c r="C39" s="108" t="s">
        <v>56</v>
      </c>
      <c r="D39" s="107" t="s">
        <v>50</v>
      </c>
      <c r="E39" s="107" t="s">
        <v>16</v>
      </c>
      <c r="F39" s="88"/>
      <c r="G39" s="88"/>
      <c r="H39" s="88"/>
      <c r="I39" s="91"/>
      <c r="J39" s="91"/>
      <c r="K39" s="91"/>
      <c r="L39" s="91"/>
      <c r="M39" s="91"/>
      <c r="N39" s="92"/>
    </row>
    <row r="40" spans="1:17" ht="28.5" x14ac:dyDescent="0.25">
      <c r="A40" s="83"/>
      <c r="B40" s="89" t="s">
        <v>135</v>
      </c>
      <c r="C40" s="90">
        <v>40</v>
      </c>
      <c r="D40" s="106">
        <v>20</v>
      </c>
      <c r="E40" s="251">
        <f>+D40+D41</f>
        <v>55</v>
      </c>
      <c r="F40" s="88"/>
      <c r="G40" s="88"/>
      <c r="H40" s="88"/>
      <c r="I40" s="91"/>
      <c r="J40" s="91"/>
      <c r="K40" s="91"/>
      <c r="L40" s="91"/>
      <c r="M40" s="91"/>
      <c r="N40" s="92"/>
    </row>
    <row r="41" spans="1:17" ht="42.75" x14ac:dyDescent="0.25">
      <c r="A41" s="83"/>
      <c r="B41" s="89" t="s">
        <v>136</v>
      </c>
      <c r="C41" s="90">
        <v>60</v>
      </c>
      <c r="D41" s="106">
        <v>35</v>
      </c>
      <c r="E41" s="252"/>
      <c r="F41" s="88"/>
      <c r="G41" s="88"/>
      <c r="H41" s="88"/>
      <c r="I41" s="91"/>
      <c r="J41" s="91"/>
      <c r="K41" s="91"/>
      <c r="L41" s="91"/>
      <c r="M41" s="91"/>
      <c r="N41" s="92"/>
    </row>
    <row r="42" spans="1:17" x14ac:dyDescent="0.25">
      <c r="A42" s="83"/>
      <c r="C42" s="84"/>
      <c r="D42" s="38"/>
      <c r="E42" s="85"/>
      <c r="F42" s="39"/>
      <c r="G42" s="39"/>
      <c r="H42" s="39"/>
      <c r="I42" s="22"/>
      <c r="J42" s="22"/>
      <c r="K42" s="22"/>
      <c r="L42" s="22"/>
      <c r="M42" s="22"/>
    </row>
    <row r="43" spans="1:17" x14ac:dyDescent="0.25">
      <c r="A43" s="83"/>
      <c r="C43" s="84"/>
      <c r="D43" s="38"/>
      <c r="E43" s="85"/>
      <c r="F43" s="39"/>
      <c r="G43" s="39"/>
      <c r="H43" s="39"/>
      <c r="I43" s="22"/>
      <c r="J43" s="22"/>
      <c r="K43" s="22"/>
      <c r="L43" s="22"/>
      <c r="M43" s="22"/>
    </row>
    <row r="44" spans="1:17" ht="24" customHeight="1" x14ac:dyDescent="0.25">
      <c r="A44" s="83"/>
      <c r="C44" s="84"/>
      <c r="D44" s="38"/>
      <c r="E44" s="85"/>
      <c r="F44" s="39"/>
      <c r="G44" s="39"/>
      <c r="H44" s="39"/>
      <c r="I44" s="22"/>
      <c r="J44" s="22"/>
      <c r="K44" s="22"/>
      <c r="L44" s="22"/>
      <c r="M44" s="270" t="s">
        <v>34</v>
      </c>
      <c r="N44" s="270"/>
    </row>
    <row r="45" spans="1:17" ht="27.75" customHeight="1" thickBot="1" x14ac:dyDescent="0.3">
      <c r="M45" s="271"/>
      <c r="N45" s="271"/>
    </row>
    <row r="46" spans="1:17" x14ac:dyDescent="0.25">
      <c r="B46" s="63" t="s">
        <v>149</v>
      </c>
      <c r="M46" s="62"/>
      <c r="N46" s="62"/>
    </row>
    <row r="47" spans="1:17" ht="15.75" thickBot="1" x14ac:dyDescent="0.3">
      <c r="M47" s="62"/>
      <c r="N47" s="62"/>
    </row>
    <row r="48" spans="1:17" s="7" customFormat="1" ht="109.5" customHeight="1" x14ac:dyDescent="0.25">
      <c r="B48" s="101" t="s">
        <v>137</v>
      </c>
      <c r="C48" s="101" t="s">
        <v>138</v>
      </c>
      <c r="D48" s="101" t="s">
        <v>139</v>
      </c>
      <c r="E48" s="52" t="s">
        <v>44</v>
      </c>
      <c r="F48" s="52" t="s">
        <v>22</v>
      </c>
      <c r="G48" s="52" t="s">
        <v>96</v>
      </c>
      <c r="H48" s="52" t="s">
        <v>17</v>
      </c>
      <c r="I48" s="52" t="s">
        <v>10</v>
      </c>
      <c r="J48" s="52" t="s">
        <v>30</v>
      </c>
      <c r="K48" s="52" t="s">
        <v>59</v>
      </c>
      <c r="L48" s="52" t="s">
        <v>20</v>
      </c>
      <c r="M48" s="87" t="s">
        <v>26</v>
      </c>
      <c r="N48" s="101" t="s">
        <v>140</v>
      </c>
      <c r="O48" s="52" t="s">
        <v>35</v>
      </c>
      <c r="P48" s="53" t="s">
        <v>11</v>
      </c>
      <c r="Q48" s="53" t="s">
        <v>19</v>
      </c>
    </row>
    <row r="49" spans="1:26" s="28" customFormat="1" ht="156" customHeight="1" x14ac:dyDescent="0.25">
      <c r="A49" s="46">
        <v>1</v>
      </c>
      <c r="B49" s="272" t="s">
        <v>161</v>
      </c>
      <c r="C49" s="99" t="s">
        <v>151</v>
      </c>
      <c r="D49" s="99" t="s">
        <v>151</v>
      </c>
      <c r="E49" s="147" t="s">
        <v>288</v>
      </c>
      <c r="F49" s="94" t="s">
        <v>128</v>
      </c>
      <c r="G49" s="134" t="s">
        <v>162</v>
      </c>
      <c r="H49" s="95">
        <v>41671</v>
      </c>
      <c r="I49" s="95">
        <v>41912</v>
      </c>
      <c r="J49" s="95" t="s">
        <v>129</v>
      </c>
      <c r="K49" s="146">
        <v>8</v>
      </c>
      <c r="L49" s="146">
        <v>0</v>
      </c>
      <c r="M49" s="157">
        <v>720</v>
      </c>
      <c r="N49" s="86" t="s">
        <v>283</v>
      </c>
      <c r="O49" s="26" t="s">
        <v>289</v>
      </c>
      <c r="P49" s="26"/>
      <c r="Q49" s="135" t="s">
        <v>357</v>
      </c>
      <c r="R49" s="27"/>
      <c r="S49" s="27"/>
      <c r="T49" s="27"/>
      <c r="U49" s="27"/>
      <c r="V49" s="27"/>
      <c r="W49" s="27"/>
      <c r="X49" s="27"/>
      <c r="Y49" s="27"/>
      <c r="Z49" s="27"/>
    </row>
    <row r="50" spans="1:26" s="28" customFormat="1" ht="160.5" customHeight="1" x14ac:dyDescent="0.25">
      <c r="A50" s="46">
        <v>2</v>
      </c>
      <c r="B50" s="273"/>
      <c r="C50" s="99" t="s">
        <v>151</v>
      </c>
      <c r="D50" s="99" t="s">
        <v>151</v>
      </c>
      <c r="E50" s="146">
        <v>63</v>
      </c>
      <c r="F50" s="24" t="s">
        <v>128</v>
      </c>
      <c r="G50" s="24" t="s">
        <v>162</v>
      </c>
      <c r="H50" s="95">
        <v>40940</v>
      </c>
      <c r="I50" s="25">
        <v>41274</v>
      </c>
      <c r="J50" s="95" t="s">
        <v>129</v>
      </c>
      <c r="K50" s="146">
        <v>11</v>
      </c>
      <c r="L50" s="146">
        <v>0</v>
      </c>
      <c r="M50" s="157">
        <v>259</v>
      </c>
      <c r="N50" s="86" t="s">
        <v>283</v>
      </c>
      <c r="O50" s="26" t="s">
        <v>289</v>
      </c>
      <c r="P50" s="26"/>
      <c r="Q50" s="135" t="s">
        <v>357</v>
      </c>
      <c r="R50" s="27"/>
      <c r="S50" s="27"/>
      <c r="T50" s="27"/>
      <c r="U50" s="27"/>
      <c r="V50" s="27"/>
      <c r="W50" s="27"/>
      <c r="X50" s="27"/>
      <c r="Y50" s="27"/>
      <c r="Z50" s="27"/>
    </row>
    <row r="51" spans="1:26" s="28" customFormat="1" ht="157.5" customHeight="1" x14ac:dyDescent="0.25">
      <c r="A51" s="46">
        <v>3</v>
      </c>
      <c r="B51" s="274"/>
      <c r="C51" s="99" t="s">
        <v>151</v>
      </c>
      <c r="D51" s="99" t="s">
        <v>151</v>
      </c>
      <c r="E51" s="146">
        <v>23</v>
      </c>
      <c r="F51" s="24" t="s">
        <v>128</v>
      </c>
      <c r="G51" s="147" t="s">
        <v>162</v>
      </c>
      <c r="H51" s="95">
        <v>40575</v>
      </c>
      <c r="I51" s="25">
        <v>40907</v>
      </c>
      <c r="J51" s="95" t="s">
        <v>129</v>
      </c>
      <c r="K51" s="146">
        <v>11</v>
      </c>
      <c r="L51" s="146">
        <v>0</v>
      </c>
      <c r="M51" s="157">
        <v>588</v>
      </c>
      <c r="N51" s="86" t="s">
        <v>283</v>
      </c>
      <c r="O51" s="26" t="s">
        <v>289</v>
      </c>
      <c r="P51" s="26"/>
      <c r="Q51" s="135" t="s">
        <v>357</v>
      </c>
      <c r="R51" s="27"/>
      <c r="S51" s="27"/>
      <c r="T51" s="27"/>
      <c r="U51" s="27"/>
      <c r="V51" s="27"/>
      <c r="W51" s="27"/>
      <c r="X51" s="27"/>
      <c r="Y51" s="27"/>
      <c r="Z51" s="27"/>
    </row>
    <row r="52" spans="1:26" s="28" customFormat="1" x14ac:dyDescent="0.25">
      <c r="A52" s="46">
        <f t="shared" ref="A52" si="0">+A51+1</f>
        <v>4</v>
      </c>
      <c r="B52" s="47"/>
      <c r="C52" s="48"/>
      <c r="D52" s="47"/>
      <c r="E52" s="23"/>
      <c r="F52" s="24"/>
      <c r="G52" s="24"/>
      <c r="H52" s="24"/>
      <c r="I52" s="25"/>
      <c r="J52" s="25"/>
      <c r="K52" s="25"/>
      <c r="L52" s="25"/>
      <c r="M52" s="157"/>
      <c r="N52" s="86"/>
      <c r="O52" s="26"/>
      <c r="P52" s="26"/>
      <c r="Q52" s="135"/>
      <c r="R52" s="27"/>
      <c r="S52" s="27"/>
      <c r="T52" s="27"/>
      <c r="U52" s="27"/>
      <c r="V52" s="27"/>
      <c r="W52" s="27"/>
      <c r="X52" s="27"/>
      <c r="Y52" s="27"/>
      <c r="Z52" s="27"/>
    </row>
    <row r="53" spans="1:26" s="28" customFormat="1" x14ac:dyDescent="0.25">
      <c r="A53" s="46"/>
      <c r="B53" s="141" t="s">
        <v>16</v>
      </c>
      <c r="C53" s="48"/>
      <c r="D53" s="47"/>
      <c r="E53" s="23"/>
      <c r="F53" s="24"/>
      <c r="G53" s="24"/>
      <c r="H53" s="24"/>
      <c r="I53" s="25"/>
      <c r="J53" s="25"/>
      <c r="K53" s="49">
        <f>SUM(K49:K52)</f>
        <v>30</v>
      </c>
      <c r="L53" s="49"/>
      <c r="M53" s="160">
        <f>SUM(M49:M52)</f>
        <v>1567</v>
      </c>
      <c r="N53" s="49"/>
      <c r="O53" s="26"/>
      <c r="P53" s="26"/>
      <c r="Q53" s="136"/>
    </row>
    <row r="54" spans="1:26" s="29" customFormat="1" x14ac:dyDescent="0.25">
      <c r="E54" s="30"/>
    </row>
    <row r="55" spans="1:26" s="29" customFormat="1" x14ac:dyDescent="0.25">
      <c r="B55" s="268" t="s">
        <v>28</v>
      </c>
      <c r="C55" s="268" t="s">
        <v>27</v>
      </c>
      <c r="D55" s="267" t="s">
        <v>33</v>
      </c>
      <c r="E55" s="267"/>
    </row>
    <row r="56" spans="1:26" s="29" customFormat="1" x14ac:dyDescent="0.25">
      <c r="B56" s="269"/>
      <c r="C56" s="269"/>
      <c r="D56" s="59" t="s">
        <v>23</v>
      </c>
      <c r="E56" s="60" t="s">
        <v>24</v>
      </c>
    </row>
    <row r="57" spans="1:26" s="29" customFormat="1" ht="30.6" customHeight="1" x14ac:dyDescent="0.25">
      <c r="B57" s="57" t="s">
        <v>21</v>
      </c>
      <c r="C57" s="58">
        <f>+K53</f>
        <v>30</v>
      </c>
      <c r="D57" s="55" t="s">
        <v>284</v>
      </c>
      <c r="E57" s="56"/>
      <c r="F57" s="31"/>
      <c r="G57" s="31"/>
      <c r="H57" s="31"/>
      <c r="I57" s="31"/>
      <c r="J57" s="31"/>
      <c r="K57" s="31"/>
      <c r="L57" s="31"/>
      <c r="M57" s="31"/>
    </row>
    <row r="58" spans="1:26" s="29" customFormat="1" ht="30" customHeight="1" x14ac:dyDescent="0.25">
      <c r="B58" s="57" t="s">
        <v>25</v>
      </c>
      <c r="C58" s="58">
        <f>+M53</f>
        <v>1567</v>
      </c>
      <c r="D58" s="55" t="s">
        <v>284</v>
      </c>
      <c r="E58" s="56"/>
    </row>
    <row r="59" spans="1:26" s="29" customFormat="1" x14ac:dyDescent="0.25">
      <c r="B59" s="32"/>
      <c r="C59" s="265"/>
      <c r="D59" s="265"/>
      <c r="E59" s="265"/>
      <c r="F59" s="265"/>
      <c r="G59" s="265"/>
      <c r="H59" s="265"/>
      <c r="I59" s="265"/>
      <c r="J59" s="265"/>
      <c r="K59" s="265"/>
      <c r="L59" s="265"/>
      <c r="M59" s="265"/>
      <c r="N59" s="265"/>
    </row>
    <row r="60" spans="1:26" ht="28.15" customHeight="1" thickBot="1" x14ac:dyDescent="0.3"/>
    <row r="61" spans="1:26" ht="27" thickBot="1" x14ac:dyDescent="0.3">
      <c r="B61" s="264" t="s">
        <v>97</v>
      </c>
      <c r="C61" s="264"/>
      <c r="D61" s="264"/>
      <c r="E61" s="264"/>
      <c r="F61" s="264"/>
      <c r="G61" s="264"/>
      <c r="H61" s="264"/>
      <c r="I61" s="264"/>
      <c r="J61" s="264"/>
      <c r="K61" s="264"/>
      <c r="L61" s="264"/>
      <c r="M61" s="264"/>
      <c r="N61" s="264"/>
    </row>
    <row r="64" spans="1:26" ht="109.5" customHeight="1" x14ac:dyDescent="0.25">
      <c r="B64" s="103" t="s">
        <v>141</v>
      </c>
      <c r="C64" s="65" t="s">
        <v>2</v>
      </c>
      <c r="D64" s="65" t="s">
        <v>99</v>
      </c>
      <c r="E64" s="65" t="s">
        <v>98</v>
      </c>
      <c r="F64" s="65" t="s">
        <v>100</v>
      </c>
      <c r="G64" s="65" t="s">
        <v>101</v>
      </c>
      <c r="H64" s="65" t="s">
        <v>102</v>
      </c>
      <c r="I64" s="65" t="s">
        <v>103</v>
      </c>
      <c r="J64" s="65" t="s">
        <v>104</v>
      </c>
      <c r="K64" s="65" t="s">
        <v>105</v>
      </c>
      <c r="L64" s="65" t="s">
        <v>106</v>
      </c>
      <c r="M64" s="80" t="s">
        <v>107</v>
      </c>
      <c r="N64" s="80" t="s">
        <v>108</v>
      </c>
      <c r="O64" s="261" t="s">
        <v>3</v>
      </c>
      <c r="P64" s="262"/>
      <c r="Q64" s="65" t="s">
        <v>18</v>
      </c>
    </row>
    <row r="65" spans="2:17" x14ac:dyDescent="0.25">
      <c r="B65" s="2" t="s">
        <v>152</v>
      </c>
      <c r="C65" s="2" t="s">
        <v>153</v>
      </c>
      <c r="D65" s="4" t="s">
        <v>163</v>
      </c>
      <c r="E65" s="4">
        <v>979</v>
      </c>
      <c r="F65" s="3" t="s">
        <v>283</v>
      </c>
      <c r="G65" s="3" t="s">
        <v>128</v>
      </c>
      <c r="H65" s="3" t="s">
        <v>283</v>
      </c>
      <c r="I65" s="81" t="s">
        <v>128</v>
      </c>
      <c r="J65" s="81" t="s">
        <v>128</v>
      </c>
      <c r="K65" s="61" t="s">
        <v>128</v>
      </c>
      <c r="L65" s="61" t="s">
        <v>128</v>
      </c>
      <c r="M65" s="61" t="s">
        <v>128</v>
      </c>
      <c r="N65" s="61" t="s">
        <v>128</v>
      </c>
      <c r="O65" s="245"/>
      <c r="P65" s="246"/>
      <c r="Q65" s="162" t="s">
        <v>284</v>
      </c>
    </row>
    <row r="66" spans="2:17" x14ac:dyDescent="0.25">
      <c r="B66" s="2"/>
      <c r="C66" s="2"/>
      <c r="D66" s="4"/>
      <c r="E66" s="4"/>
      <c r="F66" s="3"/>
      <c r="G66" s="3"/>
      <c r="H66" s="3"/>
      <c r="I66" s="81"/>
      <c r="J66" s="81"/>
      <c r="K66" s="61"/>
      <c r="L66" s="61"/>
      <c r="M66" s="61"/>
      <c r="N66" s="61"/>
      <c r="O66" s="245"/>
      <c r="P66" s="246"/>
      <c r="Q66" s="61"/>
    </row>
    <row r="67" spans="2:17" x14ac:dyDescent="0.25">
      <c r="B67" s="2"/>
      <c r="C67" s="2"/>
      <c r="D67" s="4"/>
      <c r="E67" s="4"/>
      <c r="F67" s="3"/>
      <c r="G67" s="3"/>
      <c r="H67" s="3"/>
      <c r="I67" s="81"/>
      <c r="J67" s="81"/>
      <c r="K67" s="61"/>
      <c r="L67" s="61"/>
      <c r="M67" s="61"/>
      <c r="N67" s="61"/>
      <c r="O67" s="245"/>
      <c r="P67" s="246"/>
      <c r="Q67" s="61"/>
    </row>
    <row r="68" spans="2:17" x14ac:dyDescent="0.25">
      <c r="B68" s="2"/>
      <c r="C68" s="2"/>
      <c r="D68" s="4"/>
      <c r="E68" s="4"/>
      <c r="F68" s="3"/>
      <c r="G68" s="3"/>
      <c r="H68" s="3"/>
      <c r="I68" s="81"/>
      <c r="J68" s="81"/>
      <c r="K68" s="61"/>
      <c r="L68" s="61"/>
      <c r="M68" s="61"/>
      <c r="N68" s="61"/>
      <c r="O68" s="245"/>
      <c r="P68" s="246"/>
      <c r="Q68" s="61"/>
    </row>
    <row r="69" spans="2:17" x14ac:dyDescent="0.25">
      <c r="B69" s="2"/>
      <c r="C69" s="2"/>
      <c r="D69" s="4"/>
      <c r="E69" s="4"/>
      <c r="F69" s="3"/>
      <c r="G69" s="3"/>
      <c r="H69" s="3"/>
      <c r="I69" s="81"/>
      <c r="J69" s="81"/>
      <c r="K69" s="61"/>
      <c r="L69" s="61"/>
      <c r="M69" s="61"/>
      <c r="N69" s="61"/>
      <c r="O69" s="245"/>
      <c r="P69" s="246"/>
      <c r="Q69" s="61"/>
    </row>
    <row r="70" spans="2:17" x14ac:dyDescent="0.25">
      <c r="B70" s="2"/>
      <c r="C70" s="2"/>
      <c r="D70" s="4"/>
      <c r="E70" s="4"/>
      <c r="F70" s="3"/>
      <c r="G70" s="3"/>
      <c r="H70" s="3"/>
      <c r="I70" s="81"/>
      <c r="J70" s="81"/>
      <c r="K70" s="61"/>
      <c r="L70" s="61"/>
      <c r="M70" s="61"/>
      <c r="N70" s="61"/>
      <c r="O70" s="245"/>
      <c r="P70" s="246"/>
      <c r="Q70" s="61"/>
    </row>
    <row r="71" spans="2:17" x14ac:dyDescent="0.25">
      <c r="B71" s="61"/>
      <c r="C71" s="61"/>
      <c r="D71" s="61"/>
      <c r="E71" s="61"/>
      <c r="F71" s="61"/>
      <c r="G71" s="61"/>
      <c r="H71" s="61"/>
      <c r="I71" s="61"/>
      <c r="J71" s="61"/>
      <c r="K71" s="61"/>
      <c r="L71" s="61"/>
      <c r="M71" s="61"/>
      <c r="N71" s="61"/>
      <c r="O71" s="245"/>
      <c r="P71" s="246"/>
      <c r="Q71" s="61"/>
    </row>
    <row r="72" spans="2:17" x14ac:dyDescent="0.25">
      <c r="B72" s="8" t="s">
        <v>1</v>
      </c>
    </row>
    <row r="73" spans="2:17" x14ac:dyDescent="0.25">
      <c r="B73" s="8" t="s">
        <v>36</v>
      </c>
    </row>
    <row r="74" spans="2:17" x14ac:dyDescent="0.25">
      <c r="B74" s="8" t="s">
        <v>60</v>
      </c>
    </row>
    <row r="76" spans="2:17" ht="15.75" thickBot="1" x14ac:dyDescent="0.3"/>
    <row r="77" spans="2:17" ht="27" thickBot="1" x14ac:dyDescent="0.3">
      <c r="B77" s="255" t="s">
        <v>37</v>
      </c>
      <c r="C77" s="256"/>
      <c r="D77" s="256"/>
      <c r="E77" s="256"/>
      <c r="F77" s="256"/>
      <c r="G77" s="256"/>
      <c r="H77" s="256"/>
      <c r="I77" s="256"/>
      <c r="J77" s="256"/>
      <c r="K77" s="256"/>
      <c r="L77" s="256"/>
      <c r="M77" s="256"/>
      <c r="N77" s="257"/>
    </row>
    <row r="82" spans="2:17" ht="76.5" customHeight="1" x14ac:dyDescent="0.25">
      <c r="B82" s="54" t="s">
        <v>0</v>
      </c>
      <c r="C82" s="54" t="s">
        <v>38</v>
      </c>
      <c r="D82" s="54" t="s">
        <v>39</v>
      </c>
      <c r="E82" s="54" t="s">
        <v>109</v>
      </c>
      <c r="F82" s="54" t="s">
        <v>111</v>
      </c>
      <c r="G82" s="54" t="s">
        <v>112</v>
      </c>
      <c r="H82" s="54" t="s">
        <v>113</v>
      </c>
      <c r="I82" s="54" t="s">
        <v>110</v>
      </c>
      <c r="J82" s="261" t="s">
        <v>114</v>
      </c>
      <c r="K82" s="282"/>
      <c r="L82" s="262"/>
      <c r="M82" s="54" t="s">
        <v>115</v>
      </c>
      <c r="N82" s="54" t="s">
        <v>40</v>
      </c>
      <c r="O82" s="54" t="s">
        <v>41</v>
      </c>
      <c r="P82" s="261" t="s">
        <v>3</v>
      </c>
      <c r="Q82" s="262"/>
    </row>
    <row r="83" spans="2:17" ht="60.75" customHeight="1" x14ac:dyDescent="0.25">
      <c r="B83" s="151" t="s">
        <v>42</v>
      </c>
      <c r="C83" s="76" t="s">
        <v>164</v>
      </c>
      <c r="D83" s="151" t="s">
        <v>193</v>
      </c>
      <c r="E83" s="2">
        <v>40878654</v>
      </c>
      <c r="F83" s="142" t="s">
        <v>154</v>
      </c>
      <c r="G83" s="151" t="s">
        <v>160</v>
      </c>
      <c r="H83" s="148">
        <v>41544</v>
      </c>
      <c r="I83" s="4"/>
      <c r="J83" s="142" t="s">
        <v>194</v>
      </c>
      <c r="K83" s="82" t="s">
        <v>195</v>
      </c>
      <c r="L83" s="82" t="s">
        <v>197</v>
      </c>
      <c r="M83" s="61" t="s">
        <v>128</v>
      </c>
      <c r="N83" s="61" t="s">
        <v>128</v>
      </c>
      <c r="O83" s="61" t="s">
        <v>128</v>
      </c>
      <c r="P83" s="263"/>
      <c r="Q83" s="263"/>
    </row>
    <row r="84" spans="2:17" ht="60.75" customHeight="1" x14ac:dyDescent="0.25">
      <c r="B84" s="151" t="s">
        <v>42</v>
      </c>
      <c r="C84" s="151" t="s">
        <v>164</v>
      </c>
      <c r="D84" s="151" t="s">
        <v>196</v>
      </c>
      <c r="E84" s="2">
        <v>1124019781</v>
      </c>
      <c r="F84" s="2" t="s">
        <v>156</v>
      </c>
      <c r="G84" s="151" t="s">
        <v>160</v>
      </c>
      <c r="H84" s="148">
        <v>41846</v>
      </c>
      <c r="I84" s="150" t="s">
        <v>199</v>
      </c>
      <c r="J84" s="142" t="s">
        <v>200</v>
      </c>
      <c r="K84" s="82" t="s">
        <v>201</v>
      </c>
      <c r="L84" s="82" t="s">
        <v>202</v>
      </c>
      <c r="M84" s="104" t="s">
        <v>128</v>
      </c>
      <c r="N84" s="104" t="s">
        <v>128</v>
      </c>
      <c r="O84" s="104" t="s">
        <v>128</v>
      </c>
      <c r="P84" s="245"/>
      <c r="Q84" s="246"/>
    </row>
    <row r="85" spans="2:17" ht="60.75" customHeight="1" x14ac:dyDescent="0.25">
      <c r="B85" s="151" t="s">
        <v>42</v>
      </c>
      <c r="C85" s="151" t="s">
        <v>164</v>
      </c>
      <c r="D85" s="151" t="s">
        <v>203</v>
      </c>
      <c r="E85" s="2">
        <v>56068189</v>
      </c>
      <c r="F85" s="142" t="s">
        <v>154</v>
      </c>
      <c r="G85" s="151" t="s">
        <v>160</v>
      </c>
      <c r="H85" s="148">
        <v>41166</v>
      </c>
      <c r="I85" s="4">
        <v>64339</v>
      </c>
      <c r="J85" s="142" t="s">
        <v>204</v>
      </c>
      <c r="K85" s="82" t="s">
        <v>205</v>
      </c>
      <c r="L85" s="82" t="s">
        <v>206</v>
      </c>
      <c r="M85" s="104" t="s">
        <v>128</v>
      </c>
      <c r="N85" s="104" t="s">
        <v>128</v>
      </c>
      <c r="O85" s="104" t="s">
        <v>128</v>
      </c>
      <c r="P85" s="245"/>
      <c r="Q85" s="246"/>
    </row>
    <row r="86" spans="2:17" ht="60.75" customHeight="1" x14ac:dyDescent="0.25">
      <c r="B86" s="151" t="s">
        <v>43</v>
      </c>
      <c r="C86" s="142" t="s">
        <v>165</v>
      </c>
      <c r="D86" s="151" t="s">
        <v>166</v>
      </c>
      <c r="E86" s="2">
        <v>32881155</v>
      </c>
      <c r="F86" s="151" t="s">
        <v>155</v>
      </c>
      <c r="G86" s="151" t="s">
        <v>167</v>
      </c>
      <c r="H86" s="148">
        <v>37099</v>
      </c>
      <c r="I86" s="4"/>
      <c r="J86" s="151" t="s">
        <v>168</v>
      </c>
      <c r="K86" s="82" t="s">
        <v>169</v>
      </c>
      <c r="L86" s="82" t="s">
        <v>170</v>
      </c>
      <c r="M86" s="104" t="s">
        <v>128</v>
      </c>
      <c r="N86" s="104" t="s">
        <v>128</v>
      </c>
      <c r="O86" s="104" t="s">
        <v>128</v>
      </c>
      <c r="P86" s="245"/>
      <c r="Q86" s="246"/>
    </row>
    <row r="87" spans="2:17" ht="60.75" customHeight="1" x14ac:dyDescent="0.25">
      <c r="B87" s="151" t="s">
        <v>43</v>
      </c>
      <c r="C87" s="151" t="s">
        <v>165</v>
      </c>
      <c r="D87" s="151" t="s">
        <v>171</v>
      </c>
      <c r="E87" s="149">
        <v>1124001694</v>
      </c>
      <c r="F87" s="2" t="s">
        <v>156</v>
      </c>
      <c r="G87" s="142" t="s">
        <v>160</v>
      </c>
      <c r="H87" s="148">
        <v>41444</v>
      </c>
      <c r="I87" s="150"/>
      <c r="J87" s="142" t="s">
        <v>172</v>
      </c>
      <c r="K87" s="82" t="s">
        <v>173</v>
      </c>
      <c r="L87" s="82" t="s">
        <v>174</v>
      </c>
      <c r="M87" s="104" t="s">
        <v>128</v>
      </c>
      <c r="N87" s="104" t="s">
        <v>128</v>
      </c>
      <c r="O87" s="104" t="s">
        <v>128</v>
      </c>
      <c r="P87" s="245"/>
      <c r="Q87" s="246"/>
    </row>
    <row r="88" spans="2:17" ht="60.75" customHeight="1" x14ac:dyDescent="0.25">
      <c r="B88" s="151" t="s">
        <v>43</v>
      </c>
      <c r="C88" s="151" t="s">
        <v>165</v>
      </c>
      <c r="D88" s="151" t="s">
        <v>175</v>
      </c>
      <c r="E88" s="2">
        <v>40877388</v>
      </c>
      <c r="F88" s="2" t="s">
        <v>156</v>
      </c>
      <c r="G88" s="151" t="s">
        <v>160</v>
      </c>
      <c r="H88" s="148">
        <v>41262</v>
      </c>
      <c r="I88" s="150" t="s">
        <v>176</v>
      </c>
      <c r="J88" s="142" t="s">
        <v>177</v>
      </c>
      <c r="K88" s="82" t="s">
        <v>178</v>
      </c>
      <c r="L88" s="82" t="s">
        <v>179</v>
      </c>
      <c r="M88" s="104" t="s">
        <v>128</v>
      </c>
      <c r="N88" s="104" t="s">
        <v>128</v>
      </c>
      <c r="O88" s="104" t="s">
        <v>128</v>
      </c>
      <c r="P88" s="245"/>
      <c r="Q88" s="246"/>
    </row>
    <row r="89" spans="2:17" ht="60.75" customHeight="1" x14ac:dyDescent="0.25">
      <c r="B89" s="151" t="s">
        <v>43</v>
      </c>
      <c r="C89" s="151" t="s">
        <v>165</v>
      </c>
      <c r="D89" s="151" t="s">
        <v>180</v>
      </c>
      <c r="E89" s="2">
        <v>1124021431</v>
      </c>
      <c r="F89" s="142" t="s">
        <v>155</v>
      </c>
      <c r="G89" s="142" t="s">
        <v>181</v>
      </c>
      <c r="H89" s="148">
        <v>41194</v>
      </c>
      <c r="I89" s="4"/>
      <c r="J89" s="142" t="s">
        <v>182</v>
      </c>
      <c r="K89" s="82" t="s">
        <v>183</v>
      </c>
      <c r="L89" s="82" t="s">
        <v>184</v>
      </c>
      <c r="M89" s="104" t="s">
        <v>128</v>
      </c>
      <c r="N89" s="104" t="s">
        <v>128</v>
      </c>
      <c r="O89" s="104" t="s">
        <v>128</v>
      </c>
      <c r="P89" s="245"/>
      <c r="Q89" s="246"/>
    </row>
    <row r="90" spans="2:17" ht="60.75" customHeight="1" x14ac:dyDescent="0.25">
      <c r="B90" s="151" t="s">
        <v>43</v>
      </c>
      <c r="C90" s="151" t="s">
        <v>165</v>
      </c>
      <c r="D90" s="151" t="s">
        <v>185</v>
      </c>
      <c r="E90" s="2">
        <v>40880815</v>
      </c>
      <c r="F90" s="151" t="s">
        <v>155</v>
      </c>
      <c r="G90" s="151" t="s">
        <v>157</v>
      </c>
      <c r="H90" s="148">
        <v>39277</v>
      </c>
      <c r="I90" s="4">
        <v>111163</v>
      </c>
      <c r="J90" s="151" t="s">
        <v>186</v>
      </c>
      <c r="K90" s="82" t="s">
        <v>187</v>
      </c>
      <c r="L90" s="82" t="s">
        <v>188</v>
      </c>
      <c r="M90" s="104" t="s">
        <v>128</v>
      </c>
      <c r="N90" s="104" t="s">
        <v>128</v>
      </c>
      <c r="O90" s="104" t="s">
        <v>128</v>
      </c>
      <c r="P90" s="245"/>
      <c r="Q90" s="246"/>
    </row>
    <row r="91" spans="2:17" ht="60.75" customHeight="1" x14ac:dyDescent="0.25">
      <c r="B91" s="151" t="s">
        <v>43</v>
      </c>
      <c r="C91" s="151" t="s">
        <v>165</v>
      </c>
      <c r="D91" s="151" t="s">
        <v>189</v>
      </c>
      <c r="E91" s="2">
        <v>1122811634</v>
      </c>
      <c r="F91" s="2" t="s">
        <v>156</v>
      </c>
      <c r="G91" s="151" t="s">
        <v>160</v>
      </c>
      <c r="H91" s="148">
        <v>40528</v>
      </c>
      <c r="I91" s="150" t="s">
        <v>198</v>
      </c>
      <c r="J91" s="151" t="s">
        <v>190</v>
      </c>
      <c r="K91" s="82" t="s">
        <v>191</v>
      </c>
      <c r="L91" s="82" t="s">
        <v>192</v>
      </c>
      <c r="M91" s="104" t="s">
        <v>128</v>
      </c>
      <c r="N91" s="104" t="s">
        <v>128</v>
      </c>
      <c r="O91" s="104" t="s">
        <v>128</v>
      </c>
      <c r="P91" s="245"/>
      <c r="Q91" s="246"/>
    </row>
    <row r="93" spans="2:17" ht="15.75" thickBot="1" x14ac:dyDescent="0.3"/>
    <row r="94" spans="2:17" ht="27" thickBot="1" x14ac:dyDescent="0.3">
      <c r="B94" s="255" t="s">
        <v>45</v>
      </c>
      <c r="C94" s="256"/>
      <c r="D94" s="256"/>
      <c r="E94" s="256"/>
      <c r="F94" s="256"/>
      <c r="G94" s="256"/>
      <c r="H94" s="256"/>
      <c r="I94" s="256"/>
      <c r="J94" s="256"/>
      <c r="K94" s="256"/>
      <c r="L94" s="256"/>
      <c r="M94" s="256"/>
      <c r="N94" s="257"/>
    </row>
    <row r="97" spans="1:26" ht="46.15" customHeight="1" x14ac:dyDescent="0.25">
      <c r="B97" s="65" t="s">
        <v>32</v>
      </c>
      <c r="C97" s="65" t="s">
        <v>46</v>
      </c>
      <c r="D97" s="261" t="s">
        <v>3</v>
      </c>
      <c r="E97" s="262"/>
    </row>
    <row r="98" spans="1:26" ht="46.9" customHeight="1" x14ac:dyDescent="0.25">
      <c r="B98" s="66" t="s">
        <v>116</v>
      </c>
      <c r="C98" s="162" t="s">
        <v>128</v>
      </c>
      <c r="D98" s="263"/>
      <c r="E98" s="263"/>
    </row>
    <row r="101" spans="1:26" ht="26.25" x14ac:dyDescent="0.25">
      <c r="B101" s="253" t="s">
        <v>62</v>
      </c>
      <c r="C101" s="254"/>
      <c r="D101" s="254"/>
      <c r="E101" s="254"/>
      <c r="F101" s="254"/>
      <c r="G101" s="254"/>
      <c r="H101" s="254"/>
      <c r="I101" s="254"/>
      <c r="J101" s="254"/>
      <c r="K101" s="254"/>
      <c r="L101" s="254"/>
      <c r="M101" s="254"/>
      <c r="N101" s="254"/>
      <c r="O101" s="254"/>
      <c r="P101" s="254"/>
    </row>
    <row r="103" spans="1:26" ht="15.75" thickBot="1" x14ac:dyDescent="0.3"/>
    <row r="104" spans="1:26" ht="27" thickBot="1" x14ac:dyDescent="0.3">
      <c r="B104" s="255" t="s">
        <v>52</v>
      </c>
      <c r="C104" s="256"/>
      <c r="D104" s="256"/>
      <c r="E104" s="256"/>
      <c r="F104" s="256"/>
      <c r="G104" s="256"/>
      <c r="H104" s="256"/>
      <c r="I104" s="256"/>
      <c r="J104" s="256"/>
      <c r="K104" s="256"/>
      <c r="L104" s="256"/>
      <c r="M104" s="256"/>
      <c r="N104" s="257"/>
    </row>
    <row r="106" spans="1:26" ht="15.75" thickBot="1" x14ac:dyDescent="0.3">
      <c r="M106" s="62"/>
      <c r="N106" s="62"/>
    </row>
    <row r="107" spans="1:26" s="91" customFormat="1" ht="109.5" customHeight="1" x14ac:dyDescent="0.25">
      <c r="B107" s="101" t="s">
        <v>137</v>
      </c>
      <c r="C107" s="101" t="s">
        <v>138</v>
      </c>
      <c r="D107" s="101" t="s">
        <v>139</v>
      </c>
      <c r="E107" s="101" t="s">
        <v>44</v>
      </c>
      <c r="F107" s="101" t="s">
        <v>22</v>
      </c>
      <c r="G107" s="101" t="s">
        <v>96</v>
      </c>
      <c r="H107" s="101" t="s">
        <v>17</v>
      </c>
      <c r="I107" s="101" t="s">
        <v>10</v>
      </c>
      <c r="J107" s="101" t="s">
        <v>30</v>
      </c>
      <c r="K107" s="101" t="s">
        <v>59</v>
      </c>
      <c r="L107" s="101" t="s">
        <v>20</v>
      </c>
      <c r="M107" s="87" t="s">
        <v>26</v>
      </c>
      <c r="N107" s="101" t="s">
        <v>140</v>
      </c>
      <c r="O107" s="101" t="s">
        <v>35</v>
      </c>
      <c r="P107" s="102" t="s">
        <v>11</v>
      </c>
      <c r="Q107" s="102" t="s">
        <v>19</v>
      </c>
    </row>
    <row r="108" spans="1:26" s="97" customFormat="1" ht="142.5" customHeight="1" x14ac:dyDescent="0.25">
      <c r="A108" s="46">
        <v>1</v>
      </c>
      <c r="B108" s="272" t="s">
        <v>161</v>
      </c>
      <c r="C108" s="99" t="s">
        <v>151</v>
      </c>
      <c r="D108" s="99" t="s">
        <v>151</v>
      </c>
      <c r="E108" s="147" t="s">
        <v>207</v>
      </c>
      <c r="F108" s="94" t="s">
        <v>128</v>
      </c>
      <c r="G108" s="134" t="s">
        <v>162</v>
      </c>
      <c r="H108" s="95">
        <v>39479</v>
      </c>
      <c r="I108" s="95">
        <v>39813</v>
      </c>
      <c r="J108" s="95" t="s">
        <v>129</v>
      </c>
      <c r="K108" s="146">
        <v>0</v>
      </c>
      <c r="L108" s="146">
        <v>11</v>
      </c>
      <c r="M108" s="157"/>
      <c r="N108" s="86"/>
      <c r="O108" s="26"/>
      <c r="P108" s="26"/>
      <c r="Q108" s="135" t="s">
        <v>350</v>
      </c>
      <c r="R108" s="96"/>
      <c r="S108" s="96"/>
      <c r="T108" s="96"/>
      <c r="U108" s="96"/>
      <c r="V108" s="96"/>
      <c r="W108" s="96"/>
      <c r="X108" s="96"/>
      <c r="Y108" s="96"/>
      <c r="Z108" s="96"/>
    </row>
    <row r="109" spans="1:26" s="97" customFormat="1" ht="100.5" customHeight="1" x14ac:dyDescent="0.25">
      <c r="A109" s="46">
        <f t="shared" ref="A109:A110" si="1">+A108+1</f>
        <v>2</v>
      </c>
      <c r="B109" s="273"/>
      <c r="C109" s="99" t="s">
        <v>151</v>
      </c>
      <c r="D109" s="99" t="s">
        <v>151</v>
      </c>
      <c r="E109" s="146" t="s">
        <v>208</v>
      </c>
      <c r="F109" s="94" t="s">
        <v>128</v>
      </c>
      <c r="G109" s="94" t="s">
        <v>162</v>
      </c>
      <c r="H109" s="95">
        <v>40193</v>
      </c>
      <c r="I109" s="95">
        <v>40543</v>
      </c>
      <c r="J109" s="95" t="s">
        <v>129</v>
      </c>
      <c r="K109" s="146">
        <v>11</v>
      </c>
      <c r="L109" s="146">
        <v>0</v>
      </c>
      <c r="M109" s="157">
        <v>1300</v>
      </c>
      <c r="N109" s="86"/>
      <c r="O109" s="26"/>
      <c r="P109" s="26"/>
      <c r="Q109" s="135" t="s">
        <v>352</v>
      </c>
      <c r="R109" s="96"/>
      <c r="S109" s="96"/>
      <c r="T109" s="96"/>
      <c r="U109" s="96"/>
      <c r="V109" s="96"/>
      <c r="W109" s="96"/>
      <c r="X109" s="96"/>
      <c r="Y109" s="96"/>
      <c r="Z109" s="96"/>
    </row>
    <row r="110" spans="1:26" s="97" customFormat="1" x14ac:dyDescent="0.25">
      <c r="A110" s="46">
        <f t="shared" si="1"/>
        <v>3</v>
      </c>
      <c r="B110" s="98"/>
      <c r="C110" s="99"/>
      <c r="D110" s="98"/>
      <c r="E110" s="93"/>
      <c r="F110" s="94"/>
      <c r="G110" s="94"/>
      <c r="H110" s="94"/>
      <c r="I110" s="95"/>
      <c r="J110" s="95"/>
      <c r="K110" s="95"/>
      <c r="L110" s="95"/>
      <c r="M110" s="157"/>
      <c r="N110" s="86"/>
      <c r="O110" s="26"/>
      <c r="P110" s="26"/>
      <c r="Q110" s="135"/>
      <c r="R110" s="96"/>
      <c r="S110" s="96"/>
      <c r="T110" s="96"/>
      <c r="U110" s="96"/>
      <c r="V110" s="96"/>
      <c r="W110" s="96"/>
      <c r="X110" s="96"/>
      <c r="Y110" s="96"/>
      <c r="Z110" s="96"/>
    </row>
    <row r="111" spans="1:26" s="97" customFormat="1" x14ac:dyDescent="0.25">
      <c r="A111" s="46"/>
      <c r="B111" s="141" t="s">
        <v>16</v>
      </c>
      <c r="C111" s="99"/>
      <c r="D111" s="98"/>
      <c r="E111" s="93"/>
      <c r="F111" s="94"/>
      <c r="G111" s="94"/>
      <c r="H111" s="94"/>
      <c r="I111" s="95"/>
      <c r="J111" s="95"/>
      <c r="K111" s="100">
        <f>SUM(K108:K110)</f>
        <v>11</v>
      </c>
      <c r="L111" s="208">
        <f>SUM(L108:L110)</f>
        <v>11</v>
      </c>
      <c r="M111" s="160">
        <f>SUM(M108:M110)</f>
        <v>1300</v>
      </c>
      <c r="N111" s="100"/>
      <c r="O111" s="26"/>
      <c r="P111" s="26"/>
      <c r="Q111" s="136"/>
    </row>
    <row r="112" spans="1:26" x14ac:dyDescent="0.25">
      <c r="B112" s="29"/>
      <c r="C112" s="29"/>
      <c r="D112" s="29"/>
      <c r="E112" s="30"/>
      <c r="F112" s="29"/>
      <c r="G112" s="29"/>
      <c r="H112" s="29"/>
      <c r="I112" s="29"/>
      <c r="J112" s="29"/>
      <c r="K112" s="29"/>
      <c r="L112" s="29"/>
      <c r="M112" s="29"/>
      <c r="N112" s="29"/>
      <c r="O112" s="29"/>
      <c r="P112" s="29"/>
    </row>
    <row r="113" spans="2:17" ht="18.75" x14ac:dyDescent="0.25">
      <c r="B113" s="57" t="s">
        <v>31</v>
      </c>
      <c r="C113" s="70">
        <f>+K111</f>
        <v>11</v>
      </c>
      <c r="H113" s="31"/>
      <c r="I113" s="31"/>
      <c r="J113" s="31"/>
      <c r="K113" s="31"/>
      <c r="L113" s="31"/>
      <c r="M113" s="31"/>
      <c r="N113" s="29"/>
      <c r="O113" s="29"/>
      <c r="P113" s="29"/>
    </row>
    <row r="115" spans="2:17" ht="15.75" thickBot="1" x14ac:dyDescent="0.3"/>
    <row r="116" spans="2:17" ht="37.15" customHeight="1" thickBot="1" x14ac:dyDescent="0.3">
      <c r="B116" s="73" t="s">
        <v>48</v>
      </c>
      <c r="C116" s="74" t="s">
        <v>49</v>
      </c>
      <c r="D116" s="73" t="s">
        <v>50</v>
      </c>
      <c r="E116" s="74" t="s">
        <v>53</v>
      </c>
    </row>
    <row r="117" spans="2:17" ht="41.45" customHeight="1" x14ac:dyDescent="0.25">
      <c r="B117" s="64" t="s">
        <v>117</v>
      </c>
      <c r="C117" s="67">
        <v>20</v>
      </c>
      <c r="D117" s="67">
        <v>20</v>
      </c>
      <c r="E117" s="258">
        <f>+D117+D118+D119</f>
        <v>20</v>
      </c>
    </row>
    <row r="118" spans="2:17" x14ac:dyDescent="0.25">
      <c r="B118" s="64" t="s">
        <v>118</v>
      </c>
      <c r="C118" s="55">
        <v>30</v>
      </c>
      <c r="D118" s="68"/>
      <c r="E118" s="259"/>
    </row>
    <row r="119" spans="2:17" ht="15.75" thickBot="1" x14ac:dyDescent="0.3">
      <c r="B119" s="64" t="s">
        <v>119</v>
      </c>
      <c r="C119" s="69">
        <v>40</v>
      </c>
      <c r="D119" s="69"/>
      <c r="E119" s="260"/>
    </row>
    <row r="121" spans="2:17" ht="15.75" thickBot="1" x14ac:dyDescent="0.3"/>
    <row r="122" spans="2:17" ht="27" thickBot="1" x14ac:dyDescent="0.3">
      <c r="B122" s="255" t="s">
        <v>150</v>
      </c>
      <c r="C122" s="256"/>
      <c r="D122" s="256"/>
      <c r="E122" s="256"/>
      <c r="F122" s="256"/>
      <c r="G122" s="256"/>
      <c r="H122" s="256"/>
      <c r="I122" s="256"/>
      <c r="J122" s="256"/>
      <c r="K122" s="256"/>
      <c r="L122" s="256"/>
      <c r="M122" s="256"/>
      <c r="N122" s="257"/>
    </row>
    <row r="124" spans="2:17" ht="76.5" customHeight="1" x14ac:dyDescent="0.25">
      <c r="B124" s="54" t="s">
        <v>0</v>
      </c>
      <c r="C124" s="54" t="s">
        <v>38</v>
      </c>
      <c r="D124" s="54" t="s">
        <v>39</v>
      </c>
      <c r="E124" s="54" t="s">
        <v>109</v>
      </c>
      <c r="F124" s="54" t="s">
        <v>111</v>
      </c>
      <c r="G124" s="54" t="s">
        <v>112</v>
      </c>
      <c r="H124" s="54" t="s">
        <v>113</v>
      </c>
      <c r="I124" s="54" t="s">
        <v>110</v>
      </c>
      <c r="J124" s="261" t="s">
        <v>114</v>
      </c>
      <c r="K124" s="282"/>
      <c r="L124" s="262"/>
      <c r="M124" s="54" t="s">
        <v>115</v>
      </c>
      <c r="N124" s="54" t="s">
        <v>40</v>
      </c>
      <c r="O124" s="54" t="s">
        <v>41</v>
      </c>
      <c r="P124" s="261" t="s">
        <v>3</v>
      </c>
      <c r="Q124" s="262"/>
    </row>
    <row r="125" spans="2:17" ht="88.5" customHeight="1" x14ac:dyDescent="0.25">
      <c r="B125" s="76" t="s">
        <v>123</v>
      </c>
      <c r="C125" s="76" t="s">
        <v>209</v>
      </c>
      <c r="D125" s="151" t="s">
        <v>210</v>
      </c>
      <c r="E125" s="2">
        <v>56083348</v>
      </c>
      <c r="F125" s="144" t="s">
        <v>156</v>
      </c>
      <c r="G125" s="144" t="s">
        <v>160</v>
      </c>
      <c r="H125" s="148">
        <v>41262</v>
      </c>
      <c r="I125" s="150" t="s">
        <v>211</v>
      </c>
      <c r="J125" s="144" t="s">
        <v>212</v>
      </c>
      <c r="K125" s="82" t="s">
        <v>213</v>
      </c>
      <c r="L125" s="82" t="s">
        <v>214</v>
      </c>
      <c r="M125" s="61" t="s">
        <v>128</v>
      </c>
      <c r="N125" s="61" t="s">
        <v>128</v>
      </c>
      <c r="O125" s="61" t="s">
        <v>128</v>
      </c>
      <c r="P125" s="281"/>
      <c r="Q125" s="281"/>
    </row>
    <row r="126" spans="2:17" ht="120.75" customHeight="1" x14ac:dyDescent="0.25">
      <c r="B126" s="76" t="s">
        <v>124</v>
      </c>
      <c r="C126" s="151" t="s">
        <v>209</v>
      </c>
      <c r="D126" s="155" t="s">
        <v>215</v>
      </c>
      <c r="E126" s="2">
        <v>1124018782</v>
      </c>
      <c r="F126" s="144" t="s">
        <v>158</v>
      </c>
      <c r="G126" s="144" t="s">
        <v>160</v>
      </c>
      <c r="H126" s="148">
        <v>41262</v>
      </c>
      <c r="I126" s="150" t="s">
        <v>285</v>
      </c>
      <c r="J126" s="144" t="s">
        <v>216</v>
      </c>
      <c r="K126" s="82" t="s">
        <v>217</v>
      </c>
      <c r="L126" s="82" t="s">
        <v>218</v>
      </c>
      <c r="M126" s="61" t="s">
        <v>128</v>
      </c>
      <c r="N126" s="61" t="s">
        <v>128</v>
      </c>
      <c r="O126" s="61" t="s">
        <v>129</v>
      </c>
      <c r="P126" s="283" t="s">
        <v>351</v>
      </c>
      <c r="Q126" s="284"/>
    </row>
    <row r="127" spans="2:17" ht="33.6" customHeight="1" x14ac:dyDescent="0.25">
      <c r="B127" s="76" t="s">
        <v>125</v>
      </c>
      <c r="C127" s="151" t="s">
        <v>209</v>
      </c>
      <c r="D127" s="151" t="s">
        <v>219</v>
      </c>
      <c r="E127" s="2">
        <v>84072776</v>
      </c>
      <c r="F127" s="2" t="s">
        <v>159</v>
      </c>
      <c r="G127" s="144" t="s">
        <v>220</v>
      </c>
      <c r="H127" s="148">
        <v>36644</v>
      </c>
      <c r="I127" s="150" t="s">
        <v>221</v>
      </c>
      <c r="J127" s="144" t="s">
        <v>222</v>
      </c>
      <c r="K127" s="82" t="s">
        <v>223</v>
      </c>
      <c r="L127" s="82" t="s">
        <v>224</v>
      </c>
      <c r="M127" s="61" t="s">
        <v>128</v>
      </c>
      <c r="N127" s="61" t="s">
        <v>128</v>
      </c>
      <c r="O127" s="61" t="s">
        <v>128</v>
      </c>
      <c r="P127" s="281"/>
      <c r="Q127" s="281"/>
    </row>
    <row r="130" spans="2:7" ht="15.75" thickBot="1" x14ac:dyDescent="0.3"/>
    <row r="131" spans="2:7" ht="54" customHeight="1" x14ac:dyDescent="0.25">
      <c r="B131" s="72" t="s">
        <v>32</v>
      </c>
      <c r="C131" s="72" t="s">
        <v>48</v>
      </c>
      <c r="D131" s="54" t="s">
        <v>49</v>
      </c>
      <c r="E131" s="72" t="s">
        <v>50</v>
      </c>
      <c r="F131" s="74" t="s">
        <v>54</v>
      </c>
      <c r="G131" s="140"/>
    </row>
    <row r="132" spans="2:7" ht="120.75" customHeight="1" x14ac:dyDescent="0.2">
      <c r="B132" s="247" t="s">
        <v>51</v>
      </c>
      <c r="C132" s="5" t="s">
        <v>120</v>
      </c>
      <c r="D132" s="68">
        <v>25</v>
      </c>
      <c r="E132" s="68">
        <v>25</v>
      </c>
      <c r="F132" s="248">
        <f>+E132+E133+E134</f>
        <v>35</v>
      </c>
      <c r="G132" s="79"/>
    </row>
    <row r="133" spans="2:7" ht="76.150000000000006" customHeight="1" x14ac:dyDescent="0.2">
      <c r="B133" s="247"/>
      <c r="C133" s="5" t="s">
        <v>121</v>
      </c>
      <c r="D133" s="71">
        <v>25</v>
      </c>
      <c r="E133" s="68">
        <v>0</v>
      </c>
      <c r="F133" s="249"/>
      <c r="G133" s="79"/>
    </row>
    <row r="134" spans="2:7" ht="69" customHeight="1" x14ac:dyDescent="0.2">
      <c r="B134" s="247"/>
      <c r="C134" s="5" t="s">
        <v>122</v>
      </c>
      <c r="D134" s="68">
        <v>10</v>
      </c>
      <c r="E134" s="68">
        <v>10</v>
      </c>
      <c r="F134" s="250"/>
      <c r="G134" s="79"/>
    </row>
    <row r="135" spans="2:7" x14ac:dyDescent="0.25">
      <c r="C135"/>
    </row>
    <row r="138" spans="2:7" x14ac:dyDescent="0.25">
      <c r="B138" s="63" t="s">
        <v>55</v>
      </c>
    </row>
    <row r="141" spans="2:7" x14ac:dyDescent="0.25">
      <c r="B141" s="75" t="s">
        <v>32</v>
      </c>
      <c r="C141" s="75" t="s">
        <v>56</v>
      </c>
      <c r="D141" s="72" t="s">
        <v>50</v>
      </c>
      <c r="E141" s="72" t="s">
        <v>16</v>
      </c>
    </row>
    <row r="142" spans="2:7" ht="28.5" x14ac:dyDescent="0.25">
      <c r="B142" s="1" t="s">
        <v>57</v>
      </c>
      <c r="C142" s="6">
        <v>40</v>
      </c>
      <c r="D142" s="68">
        <f>+E117</f>
        <v>20</v>
      </c>
      <c r="E142" s="251">
        <f>+D142+D143</f>
        <v>55</v>
      </c>
    </row>
    <row r="143" spans="2:7" ht="42.75" x14ac:dyDescent="0.25">
      <c r="B143" s="1" t="s">
        <v>58</v>
      </c>
      <c r="C143" s="6">
        <v>60</v>
      </c>
      <c r="D143" s="68">
        <f>+F132</f>
        <v>35</v>
      </c>
      <c r="E143" s="252"/>
    </row>
  </sheetData>
  <mergeCells count="53">
    <mergeCell ref="B108:B109"/>
    <mergeCell ref="P126:Q126"/>
    <mergeCell ref="J124:L124"/>
    <mergeCell ref="P124:Q124"/>
    <mergeCell ref="P125:Q125"/>
    <mergeCell ref="P127:Q127"/>
    <mergeCell ref="J82:L82"/>
    <mergeCell ref="P83:Q83"/>
    <mergeCell ref="P84:Q84"/>
    <mergeCell ref="P85:Q85"/>
    <mergeCell ref="P86:Q86"/>
    <mergeCell ref="P87:Q87"/>
    <mergeCell ref="P88:Q88"/>
    <mergeCell ref="P89:Q89"/>
    <mergeCell ref="P90:Q90"/>
    <mergeCell ref="P91:Q91"/>
    <mergeCell ref="O71:P71"/>
    <mergeCell ref="O66:P66"/>
    <mergeCell ref="O67:P67"/>
    <mergeCell ref="O68:P68"/>
    <mergeCell ref="O69:P69"/>
    <mergeCell ref="O70:P70"/>
    <mergeCell ref="B4:P4"/>
    <mergeCell ref="B22:C22"/>
    <mergeCell ref="C6:N6"/>
    <mergeCell ref="C7:N7"/>
    <mergeCell ref="C8:N8"/>
    <mergeCell ref="C9:N9"/>
    <mergeCell ref="C10:E10"/>
    <mergeCell ref="B61:N61"/>
    <mergeCell ref="C59:N59"/>
    <mergeCell ref="B14:C21"/>
    <mergeCell ref="D55:E55"/>
    <mergeCell ref="B55:B56"/>
    <mergeCell ref="C55:C56"/>
    <mergeCell ref="M44:N45"/>
    <mergeCell ref="B49:B51"/>
    <mergeCell ref="O65:P65"/>
    <mergeCell ref="B132:B134"/>
    <mergeCell ref="F132:F134"/>
    <mergeCell ref="E142:E143"/>
    <mergeCell ref="B2:P2"/>
    <mergeCell ref="B101:P101"/>
    <mergeCell ref="B122:N122"/>
    <mergeCell ref="E117:E119"/>
    <mergeCell ref="B94:N94"/>
    <mergeCell ref="D97:E97"/>
    <mergeCell ref="D98:E98"/>
    <mergeCell ref="B104:N104"/>
    <mergeCell ref="P82:Q82"/>
    <mergeCell ref="B77:N77"/>
    <mergeCell ref="E40:E41"/>
    <mergeCell ref="O64:P64"/>
  </mergeCells>
  <dataValidations count="2">
    <dataValidation type="decimal" allowBlank="1" showInputMessage="1" showErrorMessage="1" sqref="WVH983059 WLL983059 C65555 IV65555 SR65555 ACN65555 AMJ65555 AWF65555 BGB65555 BPX65555 BZT65555 CJP65555 CTL65555 DDH65555 DND65555 DWZ65555 EGV65555 EQR65555 FAN65555 FKJ65555 FUF65555 GEB65555 GNX65555 GXT65555 HHP65555 HRL65555 IBH65555 ILD65555 IUZ65555 JEV65555 JOR65555 JYN65555 KIJ65555 KSF65555 LCB65555 LLX65555 LVT65555 MFP65555 MPL65555 MZH65555 NJD65555 NSZ65555 OCV65555 OMR65555 OWN65555 PGJ65555 PQF65555 QAB65555 QJX65555 QTT65555 RDP65555 RNL65555 RXH65555 SHD65555 SQZ65555 TAV65555 TKR65555 TUN65555 UEJ65555 UOF65555 UYB65555 VHX65555 VRT65555 WBP65555 WLL65555 WVH65555 C131091 IV131091 SR131091 ACN131091 AMJ131091 AWF131091 BGB131091 BPX131091 BZT131091 CJP131091 CTL131091 DDH131091 DND131091 DWZ131091 EGV131091 EQR131091 FAN131091 FKJ131091 FUF131091 GEB131091 GNX131091 GXT131091 HHP131091 HRL131091 IBH131091 ILD131091 IUZ131091 JEV131091 JOR131091 JYN131091 KIJ131091 KSF131091 LCB131091 LLX131091 LVT131091 MFP131091 MPL131091 MZH131091 NJD131091 NSZ131091 OCV131091 OMR131091 OWN131091 PGJ131091 PQF131091 QAB131091 QJX131091 QTT131091 RDP131091 RNL131091 RXH131091 SHD131091 SQZ131091 TAV131091 TKR131091 TUN131091 UEJ131091 UOF131091 UYB131091 VHX131091 VRT131091 WBP131091 WLL131091 WVH131091 C196627 IV196627 SR196627 ACN196627 AMJ196627 AWF196627 BGB196627 BPX196627 BZT196627 CJP196627 CTL196627 DDH196627 DND196627 DWZ196627 EGV196627 EQR196627 FAN196627 FKJ196627 FUF196627 GEB196627 GNX196627 GXT196627 HHP196627 HRL196627 IBH196627 ILD196627 IUZ196627 JEV196627 JOR196627 JYN196627 KIJ196627 KSF196627 LCB196627 LLX196627 LVT196627 MFP196627 MPL196627 MZH196627 NJD196627 NSZ196627 OCV196627 OMR196627 OWN196627 PGJ196627 PQF196627 QAB196627 QJX196627 QTT196627 RDP196627 RNL196627 RXH196627 SHD196627 SQZ196627 TAV196627 TKR196627 TUN196627 UEJ196627 UOF196627 UYB196627 VHX196627 VRT196627 WBP196627 WLL196627 WVH196627 C262163 IV262163 SR262163 ACN262163 AMJ262163 AWF262163 BGB262163 BPX262163 BZT262163 CJP262163 CTL262163 DDH262163 DND262163 DWZ262163 EGV262163 EQR262163 FAN262163 FKJ262163 FUF262163 GEB262163 GNX262163 GXT262163 HHP262163 HRL262163 IBH262163 ILD262163 IUZ262163 JEV262163 JOR262163 JYN262163 KIJ262163 KSF262163 LCB262163 LLX262163 LVT262163 MFP262163 MPL262163 MZH262163 NJD262163 NSZ262163 OCV262163 OMR262163 OWN262163 PGJ262163 PQF262163 QAB262163 QJX262163 QTT262163 RDP262163 RNL262163 RXH262163 SHD262163 SQZ262163 TAV262163 TKR262163 TUN262163 UEJ262163 UOF262163 UYB262163 VHX262163 VRT262163 WBP262163 WLL262163 WVH262163 C327699 IV327699 SR327699 ACN327699 AMJ327699 AWF327699 BGB327699 BPX327699 BZT327699 CJP327699 CTL327699 DDH327699 DND327699 DWZ327699 EGV327699 EQR327699 FAN327699 FKJ327699 FUF327699 GEB327699 GNX327699 GXT327699 HHP327699 HRL327699 IBH327699 ILD327699 IUZ327699 JEV327699 JOR327699 JYN327699 KIJ327699 KSF327699 LCB327699 LLX327699 LVT327699 MFP327699 MPL327699 MZH327699 NJD327699 NSZ327699 OCV327699 OMR327699 OWN327699 PGJ327699 PQF327699 QAB327699 QJX327699 QTT327699 RDP327699 RNL327699 RXH327699 SHD327699 SQZ327699 TAV327699 TKR327699 TUN327699 UEJ327699 UOF327699 UYB327699 VHX327699 VRT327699 WBP327699 WLL327699 WVH327699 C393235 IV393235 SR393235 ACN393235 AMJ393235 AWF393235 BGB393235 BPX393235 BZT393235 CJP393235 CTL393235 DDH393235 DND393235 DWZ393235 EGV393235 EQR393235 FAN393235 FKJ393235 FUF393235 GEB393235 GNX393235 GXT393235 HHP393235 HRL393235 IBH393235 ILD393235 IUZ393235 JEV393235 JOR393235 JYN393235 KIJ393235 KSF393235 LCB393235 LLX393235 LVT393235 MFP393235 MPL393235 MZH393235 NJD393235 NSZ393235 OCV393235 OMR393235 OWN393235 PGJ393235 PQF393235 QAB393235 QJX393235 QTT393235 RDP393235 RNL393235 RXH393235 SHD393235 SQZ393235 TAV393235 TKR393235 TUN393235 UEJ393235 UOF393235 UYB393235 VHX393235 VRT393235 WBP393235 WLL393235 WVH393235 C458771 IV458771 SR458771 ACN458771 AMJ458771 AWF458771 BGB458771 BPX458771 BZT458771 CJP458771 CTL458771 DDH458771 DND458771 DWZ458771 EGV458771 EQR458771 FAN458771 FKJ458771 FUF458771 GEB458771 GNX458771 GXT458771 HHP458771 HRL458771 IBH458771 ILD458771 IUZ458771 JEV458771 JOR458771 JYN458771 KIJ458771 KSF458771 LCB458771 LLX458771 LVT458771 MFP458771 MPL458771 MZH458771 NJD458771 NSZ458771 OCV458771 OMR458771 OWN458771 PGJ458771 PQF458771 QAB458771 QJX458771 QTT458771 RDP458771 RNL458771 RXH458771 SHD458771 SQZ458771 TAV458771 TKR458771 TUN458771 UEJ458771 UOF458771 UYB458771 VHX458771 VRT458771 WBP458771 WLL458771 WVH458771 C524307 IV524307 SR524307 ACN524307 AMJ524307 AWF524307 BGB524307 BPX524307 BZT524307 CJP524307 CTL524307 DDH524307 DND524307 DWZ524307 EGV524307 EQR524307 FAN524307 FKJ524307 FUF524307 GEB524307 GNX524307 GXT524307 HHP524307 HRL524307 IBH524307 ILD524307 IUZ524307 JEV524307 JOR524307 JYN524307 KIJ524307 KSF524307 LCB524307 LLX524307 LVT524307 MFP524307 MPL524307 MZH524307 NJD524307 NSZ524307 OCV524307 OMR524307 OWN524307 PGJ524307 PQF524307 QAB524307 QJX524307 QTT524307 RDP524307 RNL524307 RXH524307 SHD524307 SQZ524307 TAV524307 TKR524307 TUN524307 UEJ524307 UOF524307 UYB524307 VHX524307 VRT524307 WBP524307 WLL524307 WVH524307 C589843 IV589843 SR589843 ACN589843 AMJ589843 AWF589843 BGB589843 BPX589843 BZT589843 CJP589843 CTL589843 DDH589843 DND589843 DWZ589843 EGV589843 EQR589843 FAN589843 FKJ589843 FUF589843 GEB589843 GNX589843 GXT589843 HHP589843 HRL589843 IBH589843 ILD589843 IUZ589843 JEV589843 JOR589843 JYN589843 KIJ589843 KSF589843 LCB589843 LLX589843 LVT589843 MFP589843 MPL589843 MZH589843 NJD589843 NSZ589843 OCV589843 OMR589843 OWN589843 PGJ589843 PQF589843 QAB589843 QJX589843 QTT589843 RDP589843 RNL589843 RXH589843 SHD589843 SQZ589843 TAV589843 TKR589843 TUN589843 UEJ589843 UOF589843 UYB589843 VHX589843 VRT589843 WBP589843 WLL589843 WVH589843 C655379 IV655379 SR655379 ACN655379 AMJ655379 AWF655379 BGB655379 BPX655379 BZT655379 CJP655379 CTL655379 DDH655379 DND655379 DWZ655379 EGV655379 EQR655379 FAN655379 FKJ655379 FUF655379 GEB655379 GNX655379 GXT655379 HHP655379 HRL655379 IBH655379 ILD655379 IUZ655379 JEV655379 JOR655379 JYN655379 KIJ655379 KSF655379 LCB655379 LLX655379 LVT655379 MFP655379 MPL655379 MZH655379 NJD655379 NSZ655379 OCV655379 OMR655379 OWN655379 PGJ655379 PQF655379 QAB655379 QJX655379 QTT655379 RDP655379 RNL655379 RXH655379 SHD655379 SQZ655379 TAV655379 TKR655379 TUN655379 UEJ655379 UOF655379 UYB655379 VHX655379 VRT655379 WBP655379 WLL655379 WVH655379 C720915 IV720915 SR720915 ACN720915 AMJ720915 AWF720915 BGB720915 BPX720915 BZT720915 CJP720915 CTL720915 DDH720915 DND720915 DWZ720915 EGV720915 EQR720915 FAN720915 FKJ720915 FUF720915 GEB720915 GNX720915 GXT720915 HHP720915 HRL720915 IBH720915 ILD720915 IUZ720915 JEV720915 JOR720915 JYN720915 KIJ720915 KSF720915 LCB720915 LLX720915 LVT720915 MFP720915 MPL720915 MZH720915 NJD720915 NSZ720915 OCV720915 OMR720915 OWN720915 PGJ720915 PQF720915 QAB720915 QJX720915 QTT720915 RDP720915 RNL720915 RXH720915 SHD720915 SQZ720915 TAV720915 TKR720915 TUN720915 UEJ720915 UOF720915 UYB720915 VHX720915 VRT720915 WBP720915 WLL720915 WVH720915 C786451 IV786451 SR786451 ACN786451 AMJ786451 AWF786451 BGB786451 BPX786451 BZT786451 CJP786451 CTL786451 DDH786451 DND786451 DWZ786451 EGV786451 EQR786451 FAN786451 FKJ786451 FUF786451 GEB786451 GNX786451 GXT786451 HHP786451 HRL786451 IBH786451 ILD786451 IUZ786451 JEV786451 JOR786451 JYN786451 KIJ786451 KSF786451 LCB786451 LLX786451 LVT786451 MFP786451 MPL786451 MZH786451 NJD786451 NSZ786451 OCV786451 OMR786451 OWN786451 PGJ786451 PQF786451 QAB786451 QJX786451 QTT786451 RDP786451 RNL786451 RXH786451 SHD786451 SQZ786451 TAV786451 TKR786451 TUN786451 UEJ786451 UOF786451 UYB786451 VHX786451 VRT786451 WBP786451 WLL786451 WVH786451 C851987 IV851987 SR851987 ACN851987 AMJ851987 AWF851987 BGB851987 BPX851987 BZT851987 CJP851987 CTL851987 DDH851987 DND851987 DWZ851987 EGV851987 EQR851987 FAN851987 FKJ851987 FUF851987 GEB851987 GNX851987 GXT851987 HHP851987 HRL851987 IBH851987 ILD851987 IUZ851987 JEV851987 JOR851987 JYN851987 KIJ851987 KSF851987 LCB851987 LLX851987 LVT851987 MFP851987 MPL851987 MZH851987 NJD851987 NSZ851987 OCV851987 OMR851987 OWN851987 PGJ851987 PQF851987 QAB851987 QJX851987 QTT851987 RDP851987 RNL851987 RXH851987 SHD851987 SQZ851987 TAV851987 TKR851987 TUN851987 UEJ851987 UOF851987 UYB851987 VHX851987 VRT851987 WBP851987 WLL851987 WVH851987 C917523 IV917523 SR917523 ACN917523 AMJ917523 AWF917523 BGB917523 BPX917523 BZT917523 CJP917523 CTL917523 DDH917523 DND917523 DWZ917523 EGV917523 EQR917523 FAN917523 FKJ917523 FUF917523 GEB917523 GNX917523 GXT917523 HHP917523 HRL917523 IBH917523 ILD917523 IUZ917523 JEV917523 JOR917523 JYN917523 KIJ917523 KSF917523 LCB917523 LLX917523 LVT917523 MFP917523 MPL917523 MZH917523 NJD917523 NSZ917523 OCV917523 OMR917523 OWN917523 PGJ917523 PQF917523 QAB917523 QJX917523 QTT917523 RDP917523 RNL917523 RXH917523 SHD917523 SQZ917523 TAV917523 TKR917523 TUN917523 UEJ917523 UOF917523 UYB917523 VHX917523 VRT917523 WBP917523 WLL917523 WVH917523 C983059 IV983059 SR983059 ACN983059 AMJ983059 AWF983059 BGB983059 BPX983059 BZT983059 CJP983059 CTL983059 DDH983059 DND983059 DWZ983059 EGV983059 EQR983059 FAN983059 FKJ983059 FUF983059 GEB983059 GNX983059 GXT983059 HHP983059 HRL983059 IBH983059 ILD983059 IUZ983059 JEV983059 JOR983059 JYN983059 KIJ983059 KSF983059 LCB983059 LLX983059 LVT983059 MFP983059 MPL983059 MZH983059 NJD983059 NSZ983059 OCV983059 OMR983059 OWN983059 PGJ983059 PQF983059 QAB983059 QJX983059 QTT983059 RDP983059 RNL983059 RXH983059 SHD983059 SQZ983059 TAV983059 TKR983059 TUN983059 UEJ983059 UOF983059 UYB983059 VHX983059 VRT983059 WBP98305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9 A65555 IS65555 SO65555 ACK65555 AMG65555 AWC65555 BFY65555 BPU65555 BZQ65555 CJM65555 CTI65555 DDE65555 DNA65555 DWW65555 EGS65555 EQO65555 FAK65555 FKG65555 FUC65555 GDY65555 GNU65555 GXQ65555 HHM65555 HRI65555 IBE65555 ILA65555 IUW65555 JES65555 JOO65555 JYK65555 KIG65555 KSC65555 LBY65555 LLU65555 LVQ65555 MFM65555 MPI65555 MZE65555 NJA65555 NSW65555 OCS65555 OMO65555 OWK65555 PGG65555 PQC65555 PZY65555 QJU65555 QTQ65555 RDM65555 RNI65555 RXE65555 SHA65555 SQW65555 TAS65555 TKO65555 TUK65555 UEG65555 UOC65555 UXY65555 VHU65555 VRQ65555 WBM65555 WLI65555 WVE65555 A131091 IS131091 SO131091 ACK131091 AMG131091 AWC131091 BFY131091 BPU131091 BZQ131091 CJM131091 CTI131091 DDE131091 DNA131091 DWW131091 EGS131091 EQO131091 FAK131091 FKG131091 FUC131091 GDY131091 GNU131091 GXQ131091 HHM131091 HRI131091 IBE131091 ILA131091 IUW131091 JES131091 JOO131091 JYK131091 KIG131091 KSC131091 LBY131091 LLU131091 LVQ131091 MFM131091 MPI131091 MZE131091 NJA131091 NSW131091 OCS131091 OMO131091 OWK131091 PGG131091 PQC131091 PZY131091 QJU131091 QTQ131091 RDM131091 RNI131091 RXE131091 SHA131091 SQW131091 TAS131091 TKO131091 TUK131091 UEG131091 UOC131091 UXY131091 VHU131091 VRQ131091 WBM131091 WLI131091 WVE131091 A196627 IS196627 SO196627 ACK196627 AMG196627 AWC196627 BFY196627 BPU196627 BZQ196627 CJM196627 CTI196627 DDE196627 DNA196627 DWW196627 EGS196627 EQO196627 FAK196627 FKG196627 FUC196627 GDY196627 GNU196627 GXQ196627 HHM196627 HRI196627 IBE196627 ILA196627 IUW196627 JES196627 JOO196627 JYK196627 KIG196627 KSC196627 LBY196627 LLU196627 LVQ196627 MFM196627 MPI196627 MZE196627 NJA196627 NSW196627 OCS196627 OMO196627 OWK196627 PGG196627 PQC196627 PZY196627 QJU196627 QTQ196627 RDM196627 RNI196627 RXE196627 SHA196627 SQW196627 TAS196627 TKO196627 TUK196627 UEG196627 UOC196627 UXY196627 VHU196627 VRQ196627 WBM196627 WLI196627 WVE196627 A262163 IS262163 SO262163 ACK262163 AMG262163 AWC262163 BFY262163 BPU262163 BZQ262163 CJM262163 CTI262163 DDE262163 DNA262163 DWW262163 EGS262163 EQO262163 FAK262163 FKG262163 FUC262163 GDY262163 GNU262163 GXQ262163 HHM262163 HRI262163 IBE262163 ILA262163 IUW262163 JES262163 JOO262163 JYK262163 KIG262163 KSC262163 LBY262163 LLU262163 LVQ262163 MFM262163 MPI262163 MZE262163 NJA262163 NSW262163 OCS262163 OMO262163 OWK262163 PGG262163 PQC262163 PZY262163 QJU262163 QTQ262163 RDM262163 RNI262163 RXE262163 SHA262163 SQW262163 TAS262163 TKO262163 TUK262163 UEG262163 UOC262163 UXY262163 VHU262163 VRQ262163 WBM262163 WLI262163 WVE262163 A327699 IS327699 SO327699 ACK327699 AMG327699 AWC327699 BFY327699 BPU327699 BZQ327699 CJM327699 CTI327699 DDE327699 DNA327699 DWW327699 EGS327699 EQO327699 FAK327699 FKG327699 FUC327699 GDY327699 GNU327699 GXQ327699 HHM327699 HRI327699 IBE327699 ILA327699 IUW327699 JES327699 JOO327699 JYK327699 KIG327699 KSC327699 LBY327699 LLU327699 LVQ327699 MFM327699 MPI327699 MZE327699 NJA327699 NSW327699 OCS327699 OMO327699 OWK327699 PGG327699 PQC327699 PZY327699 QJU327699 QTQ327699 RDM327699 RNI327699 RXE327699 SHA327699 SQW327699 TAS327699 TKO327699 TUK327699 UEG327699 UOC327699 UXY327699 VHU327699 VRQ327699 WBM327699 WLI327699 WVE327699 A393235 IS393235 SO393235 ACK393235 AMG393235 AWC393235 BFY393235 BPU393235 BZQ393235 CJM393235 CTI393235 DDE393235 DNA393235 DWW393235 EGS393235 EQO393235 FAK393235 FKG393235 FUC393235 GDY393235 GNU393235 GXQ393235 HHM393235 HRI393235 IBE393235 ILA393235 IUW393235 JES393235 JOO393235 JYK393235 KIG393235 KSC393235 LBY393235 LLU393235 LVQ393235 MFM393235 MPI393235 MZE393235 NJA393235 NSW393235 OCS393235 OMO393235 OWK393235 PGG393235 PQC393235 PZY393235 QJU393235 QTQ393235 RDM393235 RNI393235 RXE393235 SHA393235 SQW393235 TAS393235 TKO393235 TUK393235 UEG393235 UOC393235 UXY393235 VHU393235 VRQ393235 WBM393235 WLI393235 WVE393235 A458771 IS458771 SO458771 ACK458771 AMG458771 AWC458771 BFY458771 BPU458771 BZQ458771 CJM458771 CTI458771 DDE458771 DNA458771 DWW458771 EGS458771 EQO458771 FAK458771 FKG458771 FUC458771 GDY458771 GNU458771 GXQ458771 HHM458771 HRI458771 IBE458771 ILA458771 IUW458771 JES458771 JOO458771 JYK458771 KIG458771 KSC458771 LBY458771 LLU458771 LVQ458771 MFM458771 MPI458771 MZE458771 NJA458771 NSW458771 OCS458771 OMO458771 OWK458771 PGG458771 PQC458771 PZY458771 QJU458771 QTQ458771 RDM458771 RNI458771 RXE458771 SHA458771 SQW458771 TAS458771 TKO458771 TUK458771 UEG458771 UOC458771 UXY458771 VHU458771 VRQ458771 WBM458771 WLI458771 WVE458771 A524307 IS524307 SO524307 ACK524307 AMG524307 AWC524307 BFY524307 BPU524307 BZQ524307 CJM524307 CTI524307 DDE524307 DNA524307 DWW524307 EGS524307 EQO524307 FAK524307 FKG524307 FUC524307 GDY524307 GNU524307 GXQ524307 HHM524307 HRI524307 IBE524307 ILA524307 IUW524307 JES524307 JOO524307 JYK524307 KIG524307 KSC524307 LBY524307 LLU524307 LVQ524307 MFM524307 MPI524307 MZE524307 NJA524307 NSW524307 OCS524307 OMO524307 OWK524307 PGG524307 PQC524307 PZY524307 QJU524307 QTQ524307 RDM524307 RNI524307 RXE524307 SHA524307 SQW524307 TAS524307 TKO524307 TUK524307 UEG524307 UOC524307 UXY524307 VHU524307 VRQ524307 WBM524307 WLI524307 WVE524307 A589843 IS589843 SO589843 ACK589843 AMG589843 AWC589843 BFY589843 BPU589843 BZQ589843 CJM589843 CTI589843 DDE589843 DNA589843 DWW589843 EGS589843 EQO589843 FAK589843 FKG589843 FUC589843 GDY589843 GNU589843 GXQ589843 HHM589843 HRI589843 IBE589843 ILA589843 IUW589843 JES589843 JOO589843 JYK589843 KIG589843 KSC589843 LBY589843 LLU589843 LVQ589843 MFM589843 MPI589843 MZE589843 NJA589843 NSW589843 OCS589843 OMO589843 OWK589843 PGG589843 PQC589843 PZY589843 QJU589843 QTQ589843 RDM589843 RNI589843 RXE589843 SHA589843 SQW589843 TAS589843 TKO589843 TUK589843 UEG589843 UOC589843 UXY589843 VHU589843 VRQ589843 WBM589843 WLI589843 WVE589843 A655379 IS655379 SO655379 ACK655379 AMG655379 AWC655379 BFY655379 BPU655379 BZQ655379 CJM655379 CTI655379 DDE655379 DNA655379 DWW655379 EGS655379 EQO655379 FAK655379 FKG655379 FUC655379 GDY655379 GNU655379 GXQ655379 HHM655379 HRI655379 IBE655379 ILA655379 IUW655379 JES655379 JOO655379 JYK655379 KIG655379 KSC655379 LBY655379 LLU655379 LVQ655379 MFM655379 MPI655379 MZE655379 NJA655379 NSW655379 OCS655379 OMO655379 OWK655379 PGG655379 PQC655379 PZY655379 QJU655379 QTQ655379 RDM655379 RNI655379 RXE655379 SHA655379 SQW655379 TAS655379 TKO655379 TUK655379 UEG655379 UOC655379 UXY655379 VHU655379 VRQ655379 WBM655379 WLI655379 WVE655379 A720915 IS720915 SO720915 ACK720915 AMG720915 AWC720915 BFY720915 BPU720915 BZQ720915 CJM720915 CTI720915 DDE720915 DNA720915 DWW720915 EGS720915 EQO720915 FAK720915 FKG720915 FUC720915 GDY720915 GNU720915 GXQ720915 HHM720915 HRI720915 IBE720915 ILA720915 IUW720915 JES720915 JOO720915 JYK720915 KIG720915 KSC720915 LBY720915 LLU720915 LVQ720915 MFM720915 MPI720915 MZE720915 NJA720915 NSW720915 OCS720915 OMO720915 OWK720915 PGG720915 PQC720915 PZY720915 QJU720915 QTQ720915 RDM720915 RNI720915 RXE720915 SHA720915 SQW720915 TAS720915 TKO720915 TUK720915 UEG720915 UOC720915 UXY720915 VHU720915 VRQ720915 WBM720915 WLI720915 WVE720915 A786451 IS786451 SO786451 ACK786451 AMG786451 AWC786451 BFY786451 BPU786451 BZQ786451 CJM786451 CTI786451 DDE786451 DNA786451 DWW786451 EGS786451 EQO786451 FAK786451 FKG786451 FUC786451 GDY786451 GNU786451 GXQ786451 HHM786451 HRI786451 IBE786451 ILA786451 IUW786451 JES786451 JOO786451 JYK786451 KIG786451 KSC786451 LBY786451 LLU786451 LVQ786451 MFM786451 MPI786451 MZE786451 NJA786451 NSW786451 OCS786451 OMO786451 OWK786451 PGG786451 PQC786451 PZY786451 QJU786451 QTQ786451 RDM786451 RNI786451 RXE786451 SHA786451 SQW786451 TAS786451 TKO786451 TUK786451 UEG786451 UOC786451 UXY786451 VHU786451 VRQ786451 WBM786451 WLI786451 WVE786451 A851987 IS851987 SO851987 ACK851987 AMG851987 AWC851987 BFY851987 BPU851987 BZQ851987 CJM851987 CTI851987 DDE851987 DNA851987 DWW851987 EGS851987 EQO851987 FAK851987 FKG851987 FUC851987 GDY851987 GNU851987 GXQ851987 HHM851987 HRI851987 IBE851987 ILA851987 IUW851987 JES851987 JOO851987 JYK851987 KIG851987 KSC851987 LBY851987 LLU851987 LVQ851987 MFM851987 MPI851987 MZE851987 NJA851987 NSW851987 OCS851987 OMO851987 OWK851987 PGG851987 PQC851987 PZY851987 QJU851987 QTQ851987 RDM851987 RNI851987 RXE851987 SHA851987 SQW851987 TAS851987 TKO851987 TUK851987 UEG851987 UOC851987 UXY851987 VHU851987 VRQ851987 WBM851987 WLI851987 WVE851987 A917523 IS917523 SO917523 ACK917523 AMG917523 AWC917523 BFY917523 BPU917523 BZQ917523 CJM917523 CTI917523 DDE917523 DNA917523 DWW917523 EGS917523 EQO917523 FAK917523 FKG917523 FUC917523 GDY917523 GNU917523 GXQ917523 HHM917523 HRI917523 IBE917523 ILA917523 IUW917523 JES917523 JOO917523 JYK917523 KIG917523 KSC917523 LBY917523 LLU917523 LVQ917523 MFM917523 MPI917523 MZE917523 NJA917523 NSW917523 OCS917523 OMO917523 OWK917523 PGG917523 PQC917523 PZY917523 QJU917523 QTQ917523 RDM917523 RNI917523 RXE917523 SHA917523 SQW917523 TAS917523 TKO917523 TUK917523 UEG917523 UOC917523 UXY917523 VHU917523 VRQ917523 WBM917523 WLI917523 WVE917523 A983059 IS983059 SO983059 ACK983059 AMG983059 AWC983059 BFY983059 BPU983059 BZQ983059 CJM983059 CTI983059 DDE983059 DNA983059 DWW983059 EGS983059 EQO983059 FAK983059 FKG983059 FUC983059 GDY983059 GNU983059 GXQ983059 HHM983059 HRI983059 IBE983059 ILA983059 IUW983059 JES983059 JOO983059 JYK983059 KIG983059 KSC983059 LBY983059 LLU983059 LVQ983059 MFM983059 MPI983059 MZE983059 NJA983059 NSW983059 OCS983059 OMO983059 OWK983059 PGG983059 PQC983059 PZY983059 QJU983059 QTQ983059 RDM983059 RNI983059 RXE983059 SHA983059 SQW983059 TAS983059 TKO983059 TUK983059 UEG983059 UOC983059 UXY983059 VHU983059 VRQ983059 WBM983059 WLI98305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6"/>
  <sheetViews>
    <sheetView topLeftCell="A25" zoomScale="70" zoomScaleNormal="70" workbookViewId="0">
      <selection activeCell="D30" sqref="D30"/>
    </sheetView>
  </sheetViews>
  <sheetFormatPr baseColWidth="10" defaultRowHeight="15" x14ac:dyDescent="0.25"/>
  <cols>
    <col min="1" max="1" width="3.140625" style="8" bestFit="1" customWidth="1"/>
    <col min="2" max="2" width="102.7109375" style="8" bestFit="1" customWidth="1"/>
    <col min="3" max="3" width="31.140625" style="8" customWidth="1"/>
    <col min="4" max="4" width="26.7109375" style="8" customWidth="1"/>
    <col min="5" max="5" width="25" style="8" customWidth="1"/>
    <col min="6" max="7" width="29.7109375" style="8" customWidth="1"/>
    <col min="8" max="8" width="24.5703125" style="8" customWidth="1"/>
    <col min="9" max="9" width="24" style="8" customWidth="1"/>
    <col min="10" max="10" width="20.28515625" style="8" customWidth="1"/>
    <col min="11" max="11" width="14.7109375" style="8" bestFit="1" customWidth="1"/>
    <col min="12" max="13" width="18.7109375" style="8" customWidth="1"/>
    <col min="14" max="14" width="22.140625" style="8" customWidth="1"/>
    <col min="15" max="15" width="26.140625" style="8" customWidth="1"/>
    <col min="16" max="16" width="19.5703125" style="8" bestFit="1" customWidth="1"/>
    <col min="17" max="17" width="26.28515625" style="8" customWidth="1"/>
    <col min="18" max="22" width="6.42578125" style="8" customWidth="1"/>
    <col min="23" max="251" width="11.42578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42578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42578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42578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42578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42578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42578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42578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42578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42578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42578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42578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42578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42578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42578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42578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42578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42578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42578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42578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42578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42578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42578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42578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42578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42578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42578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42578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42578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42578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42578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42578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42578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42578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42578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42578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42578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42578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42578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42578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42578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42578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42578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42578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42578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42578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42578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42578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42578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42578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42578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42578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42578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42578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42578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42578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42578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42578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42578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42578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42578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42578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42578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42578125" style="8"/>
    <col min="16372" max="16384" width="11.42578125" style="8" customWidth="1"/>
  </cols>
  <sheetData>
    <row r="2" spans="2:16" ht="26.25" x14ac:dyDescent="0.25">
      <c r="B2" s="253" t="s">
        <v>61</v>
      </c>
      <c r="C2" s="254"/>
      <c r="D2" s="254"/>
      <c r="E2" s="254"/>
      <c r="F2" s="254"/>
      <c r="G2" s="254"/>
      <c r="H2" s="254"/>
      <c r="I2" s="254"/>
      <c r="J2" s="254"/>
      <c r="K2" s="254"/>
      <c r="L2" s="254"/>
      <c r="M2" s="254"/>
      <c r="N2" s="254"/>
      <c r="O2" s="254"/>
      <c r="P2" s="254"/>
    </row>
    <row r="4" spans="2:16" ht="26.25" x14ac:dyDescent="0.25">
      <c r="B4" s="253" t="s">
        <v>47</v>
      </c>
      <c r="C4" s="254"/>
      <c r="D4" s="254"/>
      <c r="E4" s="254"/>
      <c r="F4" s="254"/>
      <c r="G4" s="254"/>
      <c r="H4" s="254"/>
      <c r="I4" s="254"/>
      <c r="J4" s="254"/>
      <c r="K4" s="254"/>
      <c r="L4" s="254"/>
      <c r="M4" s="254"/>
      <c r="N4" s="254"/>
      <c r="O4" s="254"/>
      <c r="P4" s="254"/>
    </row>
    <row r="5" spans="2:16" ht="15.75" thickBot="1" x14ac:dyDescent="0.3"/>
    <row r="6" spans="2:16" ht="21.75" thickBot="1" x14ac:dyDescent="0.3">
      <c r="B6" s="10" t="s">
        <v>4</v>
      </c>
      <c r="C6" s="277" t="s">
        <v>161</v>
      </c>
      <c r="D6" s="277"/>
      <c r="E6" s="277"/>
      <c r="F6" s="277"/>
      <c r="G6" s="277"/>
      <c r="H6" s="277"/>
      <c r="I6" s="277"/>
      <c r="J6" s="277"/>
      <c r="K6" s="277"/>
      <c r="L6" s="277"/>
      <c r="M6" s="277"/>
      <c r="N6" s="278"/>
    </row>
    <row r="7" spans="2:16" ht="16.5" thickBot="1" x14ac:dyDescent="0.3">
      <c r="B7" s="11" t="s">
        <v>5</v>
      </c>
      <c r="C7" s="277"/>
      <c r="D7" s="277"/>
      <c r="E7" s="277"/>
      <c r="F7" s="277"/>
      <c r="G7" s="277"/>
      <c r="H7" s="277"/>
      <c r="I7" s="277"/>
      <c r="J7" s="277"/>
      <c r="K7" s="277"/>
      <c r="L7" s="277"/>
      <c r="M7" s="277"/>
      <c r="N7" s="278"/>
    </row>
    <row r="8" spans="2:16" ht="16.5" thickBot="1" x14ac:dyDescent="0.3">
      <c r="B8" s="11" t="s">
        <v>6</v>
      </c>
      <c r="C8" s="277"/>
      <c r="D8" s="277"/>
      <c r="E8" s="277"/>
      <c r="F8" s="277"/>
      <c r="G8" s="277"/>
      <c r="H8" s="277"/>
      <c r="I8" s="277"/>
      <c r="J8" s="277"/>
      <c r="K8" s="277"/>
      <c r="L8" s="277"/>
      <c r="M8" s="277"/>
      <c r="N8" s="278"/>
    </row>
    <row r="9" spans="2:16" ht="16.5" thickBot="1" x14ac:dyDescent="0.3">
      <c r="B9" s="11" t="s">
        <v>7</v>
      </c>
      <c r="C9" s="277"/>
      <c r="D9" s="277"/>
      <c r="E9" s="277"/>
      <c r="F9" s="277"/>
      <c r="G9" s="277"/>
      <c r="H9" s="277"/>
      <c r="I9" s="277"/>
      <c r="J9" s="277"/>
      <c r="K9" s="277"/>
      <c r="L9" s="277"/>
      <c r="M9" s="277"/>
      <c r="N9" s="278"/>
    </row>
    <row r="10" spans="2:16" ht="16.5" thickBot="1" x14ac:dyDescent="0.3">
      <c r="B10" s="11" t="s">
        <v>8</v>
      </c>
      <c r="C10" s="279">
        <v>19</v>
      </c>
      <c r="D10" s="279"/>
      <c r="E10" s="280"/>
      <c r="F10" s="33"/>
      <c r="G10" s="33"/>
      <c r="H10" s="33"/>
      <c r="I10" s="33"/>
      <c r="J10" s="33"/>
      <c r="K10" s="33"/>
      <c r="L10" s="33"/>
      <c r="M10" s="33"/>
      <c r="N10" s="34"/>
    </row>
    <row r="11" spans="2:16" ht="16.5" thickBot="1" x14ac:dyDescent="0.3">
      <c r="B11" s="13" t="s">
        <v>9</v>
      </c>
      <c r="C11" s="14">
        <v>41977</v>
      </c>
      <c r="D11" s="15"/>
      <c r="E11" s="15"/>
      <c r="F11" s="15"/>
      <c r="G11" s="15"/>
      <c r="H11" s="15"/>
      <c r="I11" s="15"/>
      <c r="J11" s="15"/>
      <c r="K11" s="15"/>
      <c r="L11" s="15"/>
      <c r="M11" s="15"/>
      <c r="N11" s="16"/>
    </row>
    <row r="12" spans="2:16" ht="15.75" x14ac:dyDescent="0.25">
      <c r="B12" s="12"/>
      <c r="C12" s="17"/>
      <c r="D12" s="18"/>
      <c r="E12" s="18"/>
      <c r="F12" s="18"/>
      <c r="G12" s="18"/>
      <c r="H12" s="18"/>
      <c r="I12" s="91"/>
      <c r="J12" s="91"/>
      <c r="K12" s="91"/>
      <c r="L12" s="91"/>
      <c r="M12" s="91"/>
      <c r="N12" s="18"/>
    </row>
    <row r="13" spans="2:16" x14ac:dyDescent="0.25">
      <c r="I13" s="91"/>
      <c r="J13" s="91"/>
      <c r="K13" s="91"/>
      <c r="L13" s="91"/>
      <c r="M13" s="91"/>
      <c r="N13" s="92"/>
    </row>
    <row r="14" spans="2:16" ht="45.75" customHeight="1" x14ac:dyDescent="0.25">
      <c r="B14" s="266" t="s">
        <v>94</v>
      </c>
      <c r="C14" s="266"/>
      <c r="D14" s="153" t="s">
        <v>12</v>
      </c>
      <c r="E14" s="153" t="s">
        <v>13</v>
      </c>
      <c r="F14" s="153" t="s">
        <v>29</v>
      </c>
      <c r="G14" s="77"/>
      <c r="I14" s="37"/>
      <c r="J14" s="37"/>
      <c r="K14" s="37"/>
      <c r="L14" s="37"/>
      <c r="M14" s="37"/>
      <c r="N14" s="92"/>
    </row>
    <row r="15" spans="2:16" x14ac:dyDescent="0.25">
      <c r="B15" s="266"/>
      <c r="C15" s="266"/>
      <c r="D15" s="153">
        <v>19</v>
      </c>
      <c r="E15" s="35">
        <v>359137416</v>
      </c>
      <c r="F15" s="145">
        <v>132</v>
      </c>
      <c r="G15" s="78"/>
      <c r="I15" s="38"/>
      <c r="J15" s="38"/>
      <c r="K15" s="38"/>
      <c r="L15" s="38"/>
      <c r="M15" s="38"/>
      <c r="N15" s="92"/>
    </row>
    <row r="16" spans="2:16" x14ac:dyDescent="0.25">
      <c r="B16" s="266"/>
      <c r="C16" s="266"/>
      <c r="D16" s="153"/>
      <c r="E16" s="35"/>
      <c r="F16" s="35"/>
      <c r="G16" s="78"/>
      <c r="I16" s="38"/>
      <c r="J16" s="38"/>
      <c r="K16" s="38"/>
      <c r="L16" s="38"/>
      <c r="M16" s="38"/>
      <c r="N16" s="92"/>
    </row>
    <row r="17" spans="1:14" x14ac:dyDescent="0.25">
      <c r="B17" s="266"/>
      <c r="C17" s="266"/>
      <c r="D17" s="153"/>
      <c r="E17" s="35"/>
      <c r="F17" s="35"/>
      <c r="G17" s="78"/>
      <c r="I17" s="38"/>
      <c r="J17" s="38"/>
      <c r="K17" s="38"/>
      <c r="L17" s="38"/>
      <c r="M17" s="38"/>
      <c r="N17" s="92"/>
    </row>
    <row r="18" spans="1:14" x14ac:dyDescent="0.25">
      <c r="B18" s="266"/>
      <c r="C18" s="266"/>
      <c r="D18" s="153"/>
      <c r="E18" s="36"/>
      <c r="F18" s="35"/>
      <c r="G18" s="78"/>
      <c r="H18" s="21"/>
      <c r="I18" s="38"/>
      <c r="J18" s="38"/>
      <c r="K18" s="38"/>
      <c r="L18" s="38"/>
      <c r="M18" s="38"/>
      <c r="N18" s="19"/>
    </row>
    <row r="19" spans="1:14" x14ac:dyDescent="0.25">
      <c r="B19" s="266"/>
      <c r="C19" s="266"/>
      <c r="D19" s="153"/>
      <c r="E19" s="36"/>
      <c r="F19" s="35"/>
      <c r="G19" s="78"/>
      <c r="H19" s="21"/>
      <c r="I19" s="40"/>
      <c r="J19" s="40"/>
      <c r="K19" s="40"/>
      <c r="L19" s="40"/>
      <c r="M19" s="40"/>
      <c r="N19" s="19"/>
    </row>
    <row r="20" spans="1:14" x14ac:dyDescent="0.25">
      <c r="B20" s="266"/>
      <c r="C20" s="266"/>
      <c r="D20" s="153"/>
      <c r="E20" s="36"/>
      <c r="F20" s="35"/>
      <c r="G20" s="78"/>
      <c r="H20" s="21"/>
      <c r="I20" s="91"/>
      <c r="J20" s="91"/>
      <c r="K20" s="91"/>
      <c r="L20" s="91"/>
      <c r="M20" s="91"/>
      <c r="N20" s="19"/>
    </row>
    <row r="21" spans="1:14" x14ac:dyDescent="0.25">
      <c r="B21" s="266"/>
      <c r="C21" s="266"/>
      <c r="D21" s="153"/>
      <c r="E21" s="36"/>
      <c r="F21" s="35"/>
      <c r="G21" s="78"/>
      <c r="H21" s="21"/>
      <c r="I21" s="91"/>
      <c r="J21" s="91"/>
      <c r="K21" s="91"/>
      <c r="L21" s="91"/>
      <c r="M21" s="91"/>
      <c r="N21" s="19"/>
    </row>
    <row r="22" spans="1:14" ht="15.75" thickBot="1" x14ac:dyDescent="0.3">
      <c r="B22" s="275" t="s">
        <v>14</v>
      </c>
      <c r="C22" s="276"/>
      <c r="D22" s="153">
        <f>D15</f>
        <v>19</v>
      </c>
      <c r="E22" s="35">
        <f>E15</f>
        <v>359137416</v>
      </c>
      <c r="F22" s="145">
        <f>F15</f>
        <v>132</v>
      </c>
      <c r="G22" s="78"/>
      <c r="H22" s="21"/>
      <c r="I22" s="91"/>
      <c r="J22" s="91"/>
      <c r="K22" s="91"/>
      <c r="L22" s="91"/>
      <c r="M22" s="91"/>
      <c r="N22" s="19"/>
    </row>
    <row r="23" spans="1:14" ht="45.75" thickBot="1" x14ac:dyDescent="0.3">
      <c r="A23" s="42"/>
      <c r="B23" s="51" t="s">
        <v>15</v>
      </c>
      <c r="C23" s="51" t="s">
        <v>95</v>
      </c>
      <c r="E23" s="37"/>
      <c r="F23" s="37"/>
      <c r="G23" s="37"/>
      <c r="H23" s="37"/>
      <c r="I23" s="9"/>
      <c r="J23" s="9"/>
      <c r="K23" s="9"/>
      <c r="L23" s="9"/>
      <c r="M23" s="9"/>
    </row>
    <row r="24" spans="1:14" ht="15.75" thickBot="1" x14ac:dyDescent="0.3">
      <c r="A24" s="43">
        <v>1</v>
      </c>
      <c r="C24" s="45">
        <f>F22*80%</f>
        <v>105.60000000000001</v>
      </c>
      <c r="D24" s="41"/>
      <c r="E24" s="44">
        <f>E22</f>
        <v>359137416</v>
      </c>
      <c r="F24" s="39"/>
      <c r="G24" s="39"/>
      <c r="H24" s="39"/>
      <c r="I24" s="22"/>
      <c r="J24" s="22"/>
      <c r="K24" s="22"/>
      <c r="L24" s="22"/>
      <c r="M24" s="22"/>
    </row>
    <row r="25" spans="1:14" x14ac:dyDescent="0.25">
      <c r="A25" s="83"/>
      <c r="C25" s="84"/>
      <c r="D25" s="38"/>
      <c r="E25" s="85"/>
      <c r="F25" s="39"/>
      <c r="G25" s="39"/>
      <c r="H25" s="39"/>
      <c r="I25" s="22"/>
      <c r="J25" s="22"/>
      <c r="K25" s="22"/>
      <c r="L25" s="22"/>
      <c r="M25" s="22"/>
    </row>
    <row r="26" spans="1:14" x14ac:dyDescent="0.25">
      <c r="A26" s="83"/>
      <c r="C26" s="84"/>
      <c r="D26" s="38"/>
      <c r="E26" s="85"/>
      <c r="F26" s="39"/>
      <c r="G26" s="39"/>
      <c r="H26" s="39"/>
      <c r="I26" s="22"/>
      <c r="J26" s="22"/>
      <c r="K26" s="22"/>
      <c r="L26" s="22"/>
      <c r="M26" s="22"/>
    </row>
    <row r="27" spans="1:14" x14ac:dyDescent="0.25">
      <c r="A27" s="83"/>
      <c r="B27" s="105" t="s">
        <v>127</v>
      </c>
      <c r="C27" s="88"/>
      <c r="D27" s="88"/>
      <c r="E27" s="88"/>
      <c r="F27" s="164"/>
      <c r="G27" s="88"/>
      <c r="H27" s="88"/>
      <c r="I27" s="91"/>
      <c r="J27" s="91"/>
      <c r="K27" s="91"/>
      <c r="L27" s="91"/>
      <c r="M27" s="91"/>
      <c r="N27" s="92"/>
    </row>
    <row r="28" spans="1:14" x14ac:dyDescent="0.25">
      <c r="A28" s="83"/>
      <c r="B28" s="88"/>
      <c r="C28" s="88"/>
      <c r="D28" s="88"/>
      <c r="E28" s="88"/>
      <c r="F28" s="88"/>
      <c r="G28" s="88"/>
      <c r="H28" s="88"/>
      <c r="I28" s="91"/>
      <c r="J28" s="91"/>
      <c r="K28" s="91"/>
      <c r="L28" s="91"/>
      <c r="M28" s="91"/>
      <c r="N28" s="92"/>
    </row>
    <row r="29" spans="1:14" x14ac:dyDescent="0.25">
      <c r="A29" s="83"/>
      <c r="B29" s="108" t="s">
        <v>32</v>
      </c>
      <c r="C29" s="108" t="s">
        <v>128</v>
      </c>
      <c r="D29" s="108" t="s">
        <v>129</v>
      </c>
      <c r="E29" s="88"/>
      <c r="F29" s="88"/>
      <c r="G29" s="88"/>
      <c r="H29" s="88"/>
      <c r="I29" s="91"/>
      <c r="J29" s="91"/>
      <c r="K29" s="91"/>
      <c r="L29" s="91"/>
      <c r="M29" s="91"/>
      <c r="N29" s="92"/>
    </row>
    <row r="30" spans="1:14" x14ac:dyDescent="0.25">
      <c r="A30" s="83"/>
      <c r="B30" s="104" t="s">
        <v>130</v>
      </c>
      <c r="C30" s="152"/>
      <c r="D30" s="209" t="s">
        <v>284</v>
      </c>
      <c r="E30" s="88"/>
      <c r="F30" s="88"/>
      <c r="G30" s="88"/>
      <c r="H30" s="88"/>
      <c r="I30" s="91"/>
      <c r="J30" s="91"/>
      <c r="K30" s="91"/>
      <c r="L30" s="91"/>
      <c r="M30" s="91"/>
      <c r="N30" s="92"/>
    </row>
    <row r="31" spans="1:14" x14ac:dyDescent="0.25">
      <c r="A31" s="83"/>
      <c r="B31" s="104" t="s">
        <v>131</v>
      </c>
      <c r="C31" s="152" t="s">
        <v>284</v>
      </c>
      <c r="D31" s="104"/>
      <c r="E31" s="88"/>
      <c r="F31" s="88"/>
      <c r="G31" s="88"/>
      <c r="H31" s="88"/>
      <c r="I31" s="91"/>
      <c r="J31" s="91"/>
      <c r="K31" s="91"/>
      <c r="L31" s="91"/>
      <c r="M31" s="91"/>
      <c r="N31" s="92"/>
    </row>
    <row r="32" spans="1:14" x14ac:dyDescent="0.25">
      <c r="A32" s="83"/>
      <c r="B32" s="104" t="s">
        <v>132</v>
      </c>
      <c r="C32" s="152" t="s">
        <v>284</v>
      </c>
      <c r="D32" s="104"/>
      <c r="E32" s="88"/>
      <c r="F32" s="88"/>
      <c r="G32" s="88"/>
      <c r="H32" s="88"/>
      <c r="I32" s="91"/>
      <c r="J32" s="91"/>
      <c r="K32" s="91"/>
      <c r="L32" s="91"/>
      <c r="M32" s="91"/>
      <c r="N32" s="92"/>
    </row>
    <row r="33" spans="1:17" x14ac:dyDescent="0.25">
      <c r="A33" s="83"/>
      <c r="B33" s="104" t="s">
        <v>133</v>
      </c>
      <c r="C33" s="152"/>
      <c r="D33" s="162" t="s">
        <v>284</v>
      </c>
      <c r="E33" s="88"/>
      <c r="F33" s="88"/>
      <c r="G33" s="88"/>
      <c r="H33" s="88"/>
      <c r="I33" s="91"/>
      <c r="J33" s="91"/>
      <c r="K33" s="91"/>
      <c r="L33" s="91"/>
      <c r="M33" s="91"/>
      <c r="N33" s="92"/>
    </row>
    <row r="34" spans="1:17" x14ac:dyDescent="0.25">
      <c r="A34" s="83"/>
      <c r="B34" s="88"/>
      <c r="C34" s="88"/>
      <c r="D34" s="88"/>
      <c r="E34" s="88"/>
      <c r="F34" s="88"/>
      <c r="G34" s="88"/>
      <c r="H34" s="88"/>
      <c r="I34" s="91"/>
      <c r="J34" s="91"/>
      <c r="K34" s="91"/>
      <c r="L34" s="91"/>
      <c r="M34" s="91"/>
      <c r="N34" s="92"/>
    </row>
    <row r="35" spans="1:17" x14ac:dyDescent="0.25">
      <c r="A35" s="83"/>
      <c r="B35" s="88"/>
      <c r="C35" s="88"/>
      <c r="D35" s="88"/>
      <c r="E35" s="88"/>
      <c r="F35" s="88"/>
      <c r="G35" s="88"/>
      <c r="H35" s="88"/>
      <c r="I35" s="91"/>
      <c r="J35" s="91"/>
      <c r="K35" s="91"/>
      <c r="L35" s="91"/>
      <c r="M35" s="91"/>
      <c r="N35" s="92"/>
    </row>
    <row r="36" spans="1:17" x14ac:dyDescent="0.25">
      <c r="A36" s="83"/>
      <c r="B36" s="105" t="s">
        <v>134</v>
      </c>
      <c r="C36" s="88"/>
      <c r="D36" s="88"/>
      <c r="E36" s="88"/>
      <c r="F36" s="88"/>
      <c r="G36" s="88"/>
      <c r="H36" s="88"/>
      <c r="I36" s="91"/>
      <c r="J36" s="91"/>
      <c r="K36" s="91"/>
      <c r="L36" s="91"/>
      <c r="M36" s="91"/>
      <c r="N36" s="92"/>
    </row>
    <row r="37" spans="1:17" x14ac:dyDescent="0.25">
      <c r="A37" s="83"/>
      <c r="B37" s="88"/>
      <c r="C37" s="88"/>
      <c r="D37" s="88"/>
      <c r="E37" s="88"/>
      <c r="F37" s="88"/>
      <c r="G37" s="88"/>
      <c r="H37" s="88"/>
      <c r="I37" s="91"/>
      <c r="J37" s="91"/>
      <c r="K37" s="91"/>
      <c r="L37" s="91"/>
      <c r="M37" s="91"/>
      <c r="N37" s="92"/>
    </row>
    <row r="38" spans="1:17" x14ac:dyDescent="0.25">
      <c r="A38" s="83"/>
      <c r="B38" s="88"/>
      <c r="C38" s="88"/>
      <c r="D38" s="88"/>
      <c r="E38" s="88"/>
      <c r="F38" s="88"/>
      <c r="G38" s="88"/>
      <c r="H38" s="88"/>
      <c r="I38" s="91"/>
      <c r="J38" s="91"/>
      <c r="K38" s="91"/>
      <c r="L38" s="91"/>
      <c r="M38" s="91"/>
      <c r="N38" s="92"/>
    </row>
    <row r="39" spans="1:17" x14ac:dyDescent="0.25">
      <c r="A39" s="83"/>
      <c r="B39" s="108" t="s">
        <v>32</v>
      </c>
      <c r="C39" s="108" t="s">
        <v>56</v>
      </c>
      <c r="D39" s="107" t="s">
        <v>50</v>
      </c>
      <c r="E39" s="107" t="s">
        <v>16</v>
      </c>
      <c r="F39" s="88"/>
      <c r="G39" s="88"/>
      <c r="H39" s="88"/>
      <c r="I39" s="91"/>
      <c r="J39" s="91"/>
      <c r="K39" s="91"/>
      <c r="L39" s="91"/>
      <c r="M39" s="91"/>
      <c r="N39" s="92"/>
    </row>
    <row r="40" spans="1:17" ht="28.5" x14ac:dyDescent="0.25">
      <c r="A40" s="83"/>
      <c r="B40" s="89" t="s">
        <v>135</v>
      </c>
      <c r="C40" s="90">
        <v>40</v>
      </c>
      <c r="D40" s="152">
        <v>0</v>
      </c>
      <c r="E40" s="251">
        <f>+D40+D41</f>
        <v>35</v>
      </c>
      <c r="F40" s="88"/>
      <c r="G40" s="88"/>
      <c r="H40" s="88"/>
      <c r="I40" s="91"/>
      <c r="J40" s="91"/>
      <c r="K40" s="91"/>
      <c r="L40" s="91"/>
      <c r="M40" s="91"/>
      <c r="N40" s="92"/>
    </row>
    <row r="41" spans="1:17" ht="42.75" x14ac:dyDescent="0.25">
      <c r="A41" s="83"/>
      <c r="B41" s="89" t="s">
        <v>136</v>
      </c>
      <c r="C41" s="90">
        <v>60</v>
      </c>
      <c r="D41" s="152">
        <v>35</v>
      </c>
      <c r="E41" s="252"/>
      <c r="F41" s="88"/>
      <c r="G41" s="88"/>
      <c r="H41" s="88"/>
      <c r="I41" s="91"/>
      <c r="J41" s="91"/>
      <c r="K41" s="91"/>
      <c r="L41" s="91"/>
      <c r="M41" s="91"/>
      <c r="N41" s="92"/>
    </row>
    <row r="42" spans="1:17" x14ac:dyDescent="0.25">
      <c r="A42" s="83"/>
      <c r="C42" s="84"/>
      <c r="D42" s="38"/>
      <c r="E42" s="85"/>
      <c r="F42" s="39"/>
      <c r="G42" s="39"/>
      <c r="H42" s="39"/>
      <c r="I42" s="22"/>
      <c r="J42" s="22"/>
      <c r="K42" s="22"/>
      <c r="L42" s="22"/>
      <c r="M42" s="22"/>
    </row>
    <row r="43" spans="1:17" x14ac:dyDescent="0.25">
      <c r="A43" s="83"/>
      <c r="C43" s="84"/>
      <c r="D43" s="38"/>
      <c r="E43" s="85"/>
      <c r="F43" s="39"/>
      <c r="G43" s="39"/>
      <c r="H43" s="39"/>
      <c r="I43" s="22"/>
      <c r="J43" s="22"/>
      <c r="K43" s="22"/>
      <c r="L43" s="22"/>
      <c r="M43" s="22"/>
    </row>
    <row r="44" spans="1:17" ht="24" customHeight="1" x14ac:dyDescent="0.25">
      <c r="A44" s="83"/>
      <c r="C44" s="84"/>
      <c r="D44" s="38"/>
      <c r="E44" s="85"/>
      <c r="F44" s="39"/>
      <c r="G44" s="39"/>
      <c r="H44" s="39"/>
      <c r="I44" s="22"/>
      <c r="J44" s="22"/>
      <c r="K44" s="22"/>
      <c r="L44" s="22"/>
      <c r="M44" s="270" t="s">
        <v>34</v>
      </c>
      <c r="N44" s="270"/>
    </row>
    <row r="45" spans="1:17" ht="27.75" customHeight="1" thickBot="1" x14ac:dyDescent="0.3">
      <c r="M45" s="271"/>
      <c r="N45" s="271"/>
    </row>
    <row r="46" spans="1:17" x14ac:dyDescent="0.25">
      <c r="B46" s="105" t="s">
        <v>149</v>
      </c>
      <c r="M46" s="62"/>
      <c r="N46" s="62"/>
    </row>
    <row r="47" spans="1:17" ht="15.75" thickBot="1" x14ac:dyDescent="0.3">
      <c r="M47" s="62"/>
      <c r="N47" s="62"/>
    </row>
    <row r="48" spans="1:17" s="91" customFormat="1" ht="109.5" customHeight="1" x14ac:dyDescent="0.25">
      <c r="B48" s="101" t="s">
        <v>137</v>
      </c>
      <c r="C48" s="101" t="s">
        <v>138</v>
      </c>
      <c r="D48" s="101" t="s">
        <v>139</v>
      </c>
      <c r="E48" s="101" t="s">
        <v>44</v>
      </c>
      <c r="F48" s="101" t="s">
        <v>22</v>
      </c>
      <c r="G48" s="101" t="s">
        <v>96</v>
      </c>
      <c r="H48" s="101" t="s">
        <v>17</v>
      </c>
      <c r="I48" s="101" t="s">
        <v>10</v>
      </c>
      <c r="J48" s="101" t="s">
        <v>30</v>
      </c>
      <c r="K48" s="101" t="s">
        <v>59</v>
      </c>
      <c r="L48" s="101" t="s">
        <v>20</v>
      </c>
      <c r="M48" s="87" t="s">
        <v>26</v>
      </c>
      <c r="N48" s="101" t="s">
        <v>140</v>
      </c>
      <c r="O48" s="101" t="s">
        <v>35</v>
      </c>
      <c r="P48" s="102" t="s">
        <v>11</v>
      </c>
      <c r="Q48" s="102" t="s">
        <v>19</v>
      </c>
    </row>
    <row r="49" spans="1:26" s="97" customFormat="1" ht="131.25" customHeight="1" x14ac:dyDescent="0.25">
      <c r="A49" s="46">
        <v>1</v>
      </c>
      <c r="B49" s="272" t="s">
        <v>161</v>
      </c>
      <c r="C49" s="99" t="s">
        <v>151</v>
      </c>
      <c r="D49" s="99" t="s">
        <v>151</v>
      </c>
      <c r="E49" s="147" t="s">
        <v>225</v>
      </c>
      <c r="F49" s="94" t="s">
        <v>128</v>
      </c>
      <c r="G49" s="134" t="s">
        <v>162</v>
      </c>
      <c r="H49" s="95">
        <v>41673</v>
      </c>
      <c r="I49" s="95">
        <v>42004</v>
      </c>
      <c r="J49" s="95" t="s">
        <v>129</v>
      </c>
      <c r="K49" s="146">
        <v>0</v>
      </c>
      <c r="L49" s="146">
        <v>11</v>
      </c>
      <c r="M49" s="157">
        <v>1200</v>
      </c>
      <c r="N49" s="86" t="s">
        <v>283</v>
      </c>
      <c r="O49" s="26"/>
      <c r="P49" s="26"/>
      <c r="Q49" s="135" t="s">
        <v>357</v>
      </c>
      <c r="R49" s="96"/>
      <c r="S49" s="96"/>
      <c r="T49" s="96"/>
      <c r="U49" s="96"/>
      <c r="V49" s="96"/>
      <c r="W49" s="96"/>
      <c r="X49" s="96"/>
      <c r="Y49" s="96"/>
      <c r="Z49" s="96"/>
    </row>
    <row r="50" spans="1:26" s="97" customFormat="1" ht="125.25" customHeight="1" x14ac:dyDescent="0.25">
      <c r="A50" s="46">
        <v>2</v>
      </c>
      <c r="B50" s="273"/>
      <c r="C50" s="99" t="s">
        <v>151</v>
      </c>
      <c r="D50" s="99" t="s">
        <v>151</v>
      </c>
      <c r="E50" s="146" t="s">
        <v>226</v>
      </c>
      <c r="F50" s="94" t="s">
        <v>128</v>
      </c>
      <c r="G50" s="94" t="s">
        <v>162</v>
      </c>
      <c r="H50" s="95">
        <v>41306</v>
      </c>
      <c r="I50" s="95">
        <v>41639</v>
      </c>
      <c r="J50" s="95" t="s">
        <v>129</v>
      </c>
      <c r="K50" s="146">
        <v>0</v>
      </c>
      <c r="L50" s="146">
        <v>11</v>
      </c>
      <c r="M50" s="157">
        <v>500</v>
      </c>
      <c r="N50" s="86" t="s">
        <v>283</v>
      </c>
      <c r="O50" s="26"/>
      <c r="P50" s="26"/>
      <c r="Q50" s="135" t="s">
        <v>357</v>
      </c>
      <c r="R50" s="96"/>
      <c r="S50" s="96"/>
      <c r="T50" s="96"/>
      <c r="U50" s="96"/>
      <c r="V50" s="96"/>
      <c r="W50" s="96"/>
      <c r="X50" s="96"/>
      <c r="Y50" s="96"/>
      <c r="Z50" s="96"/>
    </row>
    <row r="51" spans="1:26" s="97" customFormat="1" ht="82.5" customHeight="1" x14ac:dyDescent="0.25">
      <c r="A51" s="46">
        <v>3</v>
      </c>
      <c r="B51" s="274"/>
      <c r="C51" s="99" t="s">
        <v>151</v>
      </c>
      <c r="D51" s="99" t="s">
        <v>151</v>
      </c>
      <c r="E51" s="93" t="s">
        <v>227</v>
      </c>
      <c r="F51" s="94" t="s">
        <v>128</v>
      </c>
      <c r="G51" s="147" t="s">
        <v>162</v>
      </c>
      <c r="H51" s="95">
        <v>40554</v>
      </c>
      <c r="I51" s="95">
        <v>40907</v>
      </c>
      <c r="J51" s="95" t="s">
        <v>129</v>
      </c>
      <c r="K51" s="146">
        <v>0</v>
      </c>
      <c r="L51" s="146">
        <v>11</v>
      </c>
      <c r="M51" s="157">
        <v>1300</v>
      </c>
      <c r="N51" s="86" t="s">
        <v>283</v>
      </c>
      <c r="O51" s="26"/>
      <c r="P51" s="26"/>
      <c r="Q51" s="135" t="s">
        <v>357</v>
      </c>
      <c r="R51" s="96"/>
      <c r="S51" s="96"/>
      <c r="T51" s="96"/>
      <c r="U51" s="96"/>
      <c r="V51" s="96"/>
      <c r="W51" s="96"/>
      <c r="X51" s="96"/>
      <c r="Y51" s="96"/>
      <c r="Z51" s="96"/>
    </row>
    <row r="52" spans="1:26" s="97" customFormat="1" x14ac:dyDescent="0.25">
      <c r="A52" s="46">
        <f t="shared" ref="A52" si="0">+A51+1</f>
        <v>4</v>
      </c>
      <c r="B52" s="98"/>
      <c r="C52" s="99"/>
      <c r="D52" s="98"/>
      <c r="E52" s="93"/>
      <c r="F52" s="94"/>
      <c r="G52" s="94"/>
      <c r="H52" s="94"/>
      <c r="I52" s="95"/>
      <c r="J52" s="95"/>
      <c r="K52" s="95"/>
      <c r="L52" s="95"/>
      <c r="M52" s="157"/>
      <c r="N52" s="86"/>
      <c r="O52" s="26"/>
      <c r="P52" s="26"/>
      <c r="Q52" s="135"/>
      <c r="R52" s="96"/>
      <c r="S52" s="96"/>
      <c r="T52" s="96"/>
      <c r="U52" s="96"/>
      <c r="V52" s="96"/>
      <c r="W52" s="96"/>
      <c r="X52" s="96"/>
      <c r="Y52" s="96"/>
      <c r="Z52" s="96"/>
    </row>
    <row r="53" spans="1:26" s="97" customFormat="1" x14ac:dyDescent="0.25">
      <c r="A53" s="46"/>
      <c r="B53" s="141" t="s">
        <v>16</v>
      </c>
      <c r="C53" s="99"/>
      <c r="D53" s="98"/>
      <c r="E53" s="93"/>
      <c r="F53" s="94"/>
      <c r="G53" s="94"/>
      <c r="H53" s="94"/>
      <c r="I53" s="95"/>
      <c r="J53" s="95"/>
      <c r="K53" s="100">
        <f>SUM(K49:K52)</f>
        <v>0</v>
      </c>
      <c r="L53" s="208">
        <f>SUM(L49:L52)</f>
        <v>33</v>
      </c>
      <c r="M53" s="160">
        <f>SUM(M49:M52)</f>
        <v>3000</v>
      </c>
      <c r="N53" s="100"/>
      <c r="O53" s="26"/>
      <c r="P53" s="26"/>
      <c r="Q53" s="136"/>
    </row>
    <row r="54" spans="1:26" s="29" customFormat="1" x14ac:dyDescent="0.25">
      <c r="E54" s="30"/>
    </row>
    <row r="55" spans="1:26" s="29" customFormat="1" x14ac:dyDescent="0.25">
      <c r="B55" s="268" t="s">
        <v>28</v>
      </c>
      <c r="C55" s="268" t="s">
        <v>27</v>
      </c>
      <c r="D55" s="267" t="s">
        <v>33</v>
      </c>
      <c r="E55" s="267"/>
    </row>
    <row r="56" spans="1:26" s="29" customFormat="1" x14ac:dyDescent="0.25">
      <c r="B56" s="269"/>
      <c r="C56" s="269"/>
      <c r="D56" s="154" t="s">
        <v>23</v>
      </c>
      <c r="E56" s="60" t="s">
        <v>24</v>
      </c>
    </row>
    <row r="57" spans="1:26" s="29" customFormat="1" ht="30.6" customHeight="1" x14ac:dyDescent="0.25">
      <c r="B57" s="57" t="s">
        <v>21</v>
      </c>
      <c r="C57" s="58">
        <f>+K53</f>
        <v>0</v>
      </c>
      <c r="D57" s="55"/>
      <c r="E57" s="55" t="s">
        <v>284</v>
      </c>
      <c r="F57" s="31"/>
      <c r="G57" s="31"/>
      <c r="H57" s="31"/>
      <c r="I57" s="31"/>
      <c r="J57" s="31"/>
      <c r="K57" s="31"/>
      <c r="L57" s="31"/>
      <c r="M57" s="31"/>
    </row>
    <row r="58" spans="1:26" s="29" customFormat="1" ht="30" customHeight="1" x14ac:dyDescent="0.25">
      <c r="B58" s="57" t="s">
        <v>25</v>
      </c>
      <c r="C58" s="58">
        <f>+M53</f>
        <v>3000</v>
      </c>
      <c r="D58" s="55" t="s">
        <v>284</v>
      </c>
      <c r="E58" s="56"/>
    </row>
    <row r="59" spans="1:26" s="29" customFormat="1" x14ac:dyDescent="0.25">
      <c r="B59" s="32"/>
      <c r="C59" s="265"/>
      <c r="D59" s="265"/>
      <c r="E59" s="265"/>
      <c r="F59" s="265"/>
      <c r="G59" s="265"/>
      <c r="H59" s="265"/>
      <c r="I59" s="265"/>
      <c r="J59" s="265"/>
      <c r="K59" s="265"/>
      <c r="L59" s="265"/>
      <c r="M59" s="265"/>
      <c r="N59" s="265"/>
    </row>
    <row r="60" spans="1:26" ht="28.15" customHeight="1" thickBot="1" x14ac:dyDescent="0.3"/>
    <row r="61" spans="1:26" ht="27" thickBot="1" x14ac:dyDescent="0.3">
      <c r="B61" s="264" t="s">
        <v>97</v>
      </c>
      <c r="C61" s="264"/>
      <c r="D61" s="264"/>
      <c r="E61" s="264"/>
      <c r="F61" s="264"/>
      <c r="G61" s="264"/>
      <c r="H61" s="264"/>
      <c r="I61" s="264"/>
      <c r="J61" s="264"/>
      <c r="K61" s="264"/>
      <c r="L61" s="264"/>
      <c r="M61" s="264"/>
      <c r="N61" s="264"/>
    </row>
    <row r="64" spans="1:26" ht="109.5" customHeight="1" x14ac:dyDescent="0.25">
      <c r="B64" s="103" t="s">
        <v>141</v>
      </c>
      <c r="C64" s="65" t="s">
        <v>2</v>
      </c>
      <c r="D64" s="65" t="s">
        <v>99</v>
      </c>
      <c r="E64" s="65" t="s">
        <v>98</v>
      </c>
      <c r="F64" s="65" t="s">
        <v>100</v>
      </c>
      <c r="G64" s="65" t="s">
        <v>101</v>
      </c>
      <c r="H64" s="65" t="s">
        <v>102</v>
      </c>
      <c r="I64" s="65" t="s">
        <v>103</v>
      </c>
      <c r="J64" s="65" t="s">
        <v>104</v>
      </c>
      <c r="K64" s="65" t="s">
        <v>105</v>
      </c>
      <c r="L64" s="65" t="s">
        <v>106</v>
      </c>
      <c r="M64" s="80" t="s">
        <v>107</v>
      </c>
      <c r="N64" s="80" t="s">
        <v>108</v>
      </c>
      <c r="O64" s="261" t="s">
        <v>3</v>
      </c>
      <c r="P64" s="262"/>
      <c r="Q64" s="65" t="s">
        <v>18</v>
      </c>
    </row>
    <row r="65" spans="2:17" x14ac:dyDescent="0.25">
      <c r="B65" s="2" t="s">
        <v>228</v>
      </c>
      <c r="C65" s="2" t="s">
        <v>229</v>
      </c>
      <c r="D65" s="4" t="s">
        <v>230</v>
      </c>
      <c r="E65" s="4">
        <v>132</v>
      </c>
      <c r="F65" s="3" t="s">
        <v>283</v>
      </c>
      <c r="G65" s="3" t="s">
        <v>128</v>
      </c>
      <c r="H65" s="3" t="s">
        <v>283</v>
      </c>
      <c r="I65" s="81" t="s">
        <v>128</v>
      </c>
      <c r="J65" s="81" t="s">
        <v>128</v>
      </c>
      <c r="K65" s="104" t="s">
        <v>128</v>
      </c>
      <c r="L65" s="104" t="s">
        <v>128</v>
      </c>
      <c r="M65" s="104" t="s">
        <v>128</v>
      </c>
      <c r="N65" s="104" t="s">
        <v>128</v>
      </c>
      <c r="O65" s="245"/>
      <c r="P65" s="246"/>
      <c r="Q65" s="162" t="s">
        <v>128</v>
      </c>
    </row>
    <row r="66" spans="2:17" x14ac:dyDescent="0.25">
      <c r="B66" s="2"/>
      <c r="C66" s="2"/>
      <c r="D66" s="4"/>
      <c r="E66" s="4"/>
      <c r="F66" s="3"/>
      <c r="G66" s="3"/>
      <c r="H66" s="3"/>
      <c r="I66" s="81"/>
      <c r="J66" s="81"/>
      <c r="K66" s="104"/>
      <c r="L66" s="104"/>
      <c r="M66" s="104"/>
      <c r="N66" s="104"/>
      <c r="O66" s="245"/>
      <c r="P66" s="246"/>
      <c r="Q66" s="104"/>
    </row>
    <row r="67" spans="2:17" x14ac:dyDescent="0.25">
      <c r="B67" s="2"/>
      <c r="C67" s="2"/>
      <c r="D67" s="4"/>
      <c r="E67" s="4"/>
      <c r="F67" s="3"/>
      <c r="G67" s="3"/>
      <c r="H67" s="3"/>
      <c r="I67" s="81"/>
      <c r="J67" s="81"/>
      <c r="K67" s="104"/>
      <c r="L67" s="104"/>
      <c r="M67" s="104"/>
      <c r="N67" s="104"/>
      <c r="O67" s="245"/>
      <c r="P67" s="246"/>
      <c r="Q67" s="104"/>
    </row>
    <row r="68" spans="2:17" x14ac:dyDescent="0.25">
      <c r="B68" s="2"/>
      <c r="C68" s="2"/>
      <c r="D68" s="4"/>
      <c r="E68" s="4"/>
      <c r="F68" s="3"/>
      <c r="G68" s="3"/>
      <c r="H68" s="3"/>
      <c r="I68" s="81"/>
      <c r="J68" s="81"/>
      <c r="K68" s="104"/>
      <c r="L68" s="104"/>
      <c r="M68" s="104"/>
      <c r="N68" s="104"/>
      <c r="O68" s="245"/>
      <c r="P68" s="246"/>
      <c r="Q68" s="104"/>
    </row>
    <row r="69" spans="2:17" x14ac:dyDescent="0.25">
      <c r="B69" s="2"/>
      <c r="C69" s="2"/>
      <c r="D69" s="4"/>
      <c r="E69" s="4"/>
      <c r="F69" s="3"/>
      <c r="G69" s="3"/>
      <c r="H69" s="3"/>
      <c r="I69" s="81"/>
      <c r="J69" s="81"/>
      <c r="K69" s="104"/>
      <c r="L69" s="104"/>
      <c r="M69" s="104"/>
      <c r="N69" s="104"/>
      <c r="O69" s="245"/>
      <c r="P69" s="246"/>
      <c r="Q69" s="104"/>
    </row>
    <row r="70" spans="2:17" x14ac:dyDescent="0.25">
      <c r="B70" s="2"/>
      <c r="C70" s="2"/>
      <c r="D70" s="4"/>
      <c r="E70" s="4"/>
      <c r="F70" s="3"/>
      <c r="G70" s="3"/>
      <c r="H70" s="3"/>
      <c r="I70" s="81"/>
      <c r="J70" s="81"/>
      <c r="K70" s="104"/>
      <c r="L70" s="104"/>
      <c r="M70" s="104"/>
      <c r="N70" s="104"/>
      <c r="O70" s="245"/>
      <c r="P70" s="246"/>
      <c r="Q70" s="104"/>
    </row>
    <row r="71" spans="2:17" x14ac:dyDescent="0.25">
      <c r="B71" s="104"/>
      <c r="C71" s="104"/>
      <c r="D71" s="104"/>
      <c r="E71" s="104"/>
      <c r="F71" s="104"/>
      <c r="G71" s="104"/>
      <c r="H71" s="104"/>
      <c r="I71" s="104"/>
      <c r="J71" s="104"/>
      <c r="K71" s="104"/>
      <c r="L71" s="104"/>
      <c r="M71" s="104"/>
      <c r="N71" s="104"/>
      <c r="O71" s="245"/>
      <c r="P71" s="246"/>
      <c r="Q71" s="104"/>
    </row>
    <row r="72" spans="2:17" x14ac:dyDescent="0.25">
      <c r="B72" s="8" t="s">
        <v>1</v>
      </c>
    </row>
    <row r="73" spans="2:17" x14ac:dyDescent="0.25">
      <c r="B73" s="8" t="s">
        <v>36</v>
      </c>
    </row>
    <row r="74" spans="2:17" x14ac:dyDescent="0.25">
      <c r="B74" s="8" t="s">
        <v>60</v>
      </c>
    </row>
    <row r="76" spans="2:17" ht="15.75" thickBot="1" x14ac:dyDescent="0.3"/>
    <row r="77" spans="2:17" ht="27" thickBot="1" x14ac:dyDescent="0.3">
      <c r="B77" s="255" t="s">
        <v>37</v>
      </c>
      <c r="C77" s="256"/>
      <c r="D77" s="256"/>
      <c r="E77" s="256"/>
      <c r="F77" s="256"/>
      <c r="G77" s="256"/>
      <c r="H77" s="256"/>
      <c r="I77" s="256"/>
      <c r="J77" s="256"/>
      <c r="K77" s="256"/>
      <c r="L77" s="256"/>
      <c r="M77" s="256"/>
      <c r="N77" s="257"/>
    </row>
    <row r="82" spans="2:17" ht="76.5" customHeight="1" x14ac:dyDescent="0.25">
      <c r="B82" s="103" t="s">
        <v>0</v>
      </c>
      <c r="C82" s="103" t="s">
        <v>38</v>
      </c>
      <c r="D82" s="103" t="s">
        <v>39</v>
      </c>
      <c r="E82" s="103" t="s">
        <v>109</v>
      </c>
      <c r="F82" s="103" t="s">
        <v>111</v>
      </c>
      <c r="G82" s="103" t="s">
        <v>112</v>
      </c>
      <c r="H82" s="103" t="s">
        <v>113</v>
      </c>
      <c r="I82" s="103" t="s">
        <v>110</v>
      </c>
      <c r="J82" s="261" t="s">
        <v>114</v>
      </c>
      <c r="K82" s="282"/>
      <c r="L82" s="262"/>
      <c r="M82" s="103" t="s">
        <v>115</v>
      </c>
      <c r="N82" s="103" t="s">
        <v>40</v>
      </c>
      <c r="O82" s="103" t="s">
        <v>41</v>
      </c>
      <c r="P82" s="261" t="s">
        <v>3</v>
      </c>
      <c r="Q82" s="262"/>
    </row>
    <row r="83" spans="2:17" ht="156.75" customHeight="1" x14ac:dyDescent="0.25">
      <c r="B83" s="151" t="s">
        <v>42</v>
      </c>
      <c r="C83" s="151" t="s">
        <v>231</v>
      </c>
      <c r="D83" s="151" t="s">
        <v>237</v>
      </c>
      <c r="E83" s="2">
        <v>12629835</v>
      </c>
      <c r="F83" s="151" t="s">
        <v>238</v>
      </c>
      <c r="G83" s="151" t="s">
        <v>239</v>
      </c>
      <c r="H83" s="210">
        <v>37106</v>
      </c>
      <c r="I83" s="55" t="s">
        <v>285</v>
      </c>
      <c r="J83" s="151" t="s">
        <v>240</v>
      </c>
      <c r="K83" s="159" t="s">
        <v>241</v>
      </c>
      <c r="L83" s="82" t="s">
        <v>242</v>
      </c>
      <c r="M83" s="104" t="s">
        <v>128</v>
      </c>
      <c r="N83" s="104" t="s">
        <v>128</v>
      </c>
      <c r="O83" s="104" t="s">
        <v>129</v>
      </c>
      <c r="P83" s="283" t="s">
        <v>358</v>
      </c>
      <c r="Q83" s="284"/>
    </row>
    <row r="84" spans="2:17" ht="91.5" customHeight="1" x14ac:dyDescent="0.25">
      <c r="B84" s="151" t="s">
        <v>43</v>
      </c>
      <c r="C84" s="151" t="s">
        <v>231</v>
      </c>
      <c r="D84" s="151" t="s">
        <v>232</v>
      </c>
      <c r="E84" s="2">
        <v>56062159</v>
      </c>
      <c r="F84" s="151" t="s">
        <v>156</v>
      </c>
      <c r="G84" s="151" t="s">
        <v>160</v>
      </c>
      <c r="H84" s="158" t="s">
        <v>233</v>
      </c>
      <c r="I84" s="150" t="s">
        <v>234</v>
      </c>
      <c r="J84" s="151" t="s">
        <v>168</v>
      </c>
      <c r="K84" s="82" t="s">
        <v>235</v>
      </c>
      <c r="L84" s="82" t="s">
        <v>236</v>
      </c>
      <c r="M84" s="104" t="s">
        <v>128</v>
      </c>
      <c r="N84" s="104" t="s">
        <v>128</v>
      </c>
      <c r="O84" s="104" t="s">
        <v>128</v>
      </c>
      <c r="P84" s="285" t="s">
        <v>353</v>
      </c>
      <c r="Q84" s="286"/>
    </row>
    <row r="86" spans="2:17" ht="15.75" thickBot="1" x14ac:dyDescent="0.3"/>
    <row r="87" spans="2:17" ht="27" thickBot="1" x14ac:dyDescent="0.3">
      <c r="B87" s="255" t="s">
        <v>45</v>
      </c>
      <c r="C87" s="256"/>
      <c r="D87" s="256"/>
      <c r="E87" s="256"/>
      <c r="F87" s="256"/>
      <c r="G87" s="256"/>
      <c r="H87" s="256"/>
      <c r="I87" s="256"/>
      <c r="J87" s="256"/>
      <c r="K87" s="256"/>
      <c r="L87" s="256"/>
      <c r="M87" s="256"/>
      <c r="N87" s="257"/>
    </row>
    <row r="90" spans="2:17" ht="46.15" customHeight="1" x14ac:dyDescent="0.25">
      <c r="B90" s="65" t="s">
        <v>32</v>
      </c>
      <c r="C90" s="65" t="s">
        <v>46</v>
      </c>
      <c r="D90" s="261" t="s">
        <v>3</v>
      </c>
      <c r="E90" s="262"/>
    </row>
    <row r="91" spans="2:17" ht="46.9" customHeight="1" x14ac:dyDescent="0.25">
      <c r="B91" s="66" t="s">
        <v>116</v>
      </c>
      <c r="C91" s="162" t="s">
        <v>128</v>
      </c>
      <c r="D91" s="263"/>
      <c r="E91" s="263"/>
    </row>
    <row r="94" spans="2:17" ht="26.25" x14ac:dyDescent="0.25">
      <c r="B94" s="253" t="s">
        <v>62</v>
      </c>
      <c r="C94" s="254"/>
      <c r="D94" s="254"/>
      <c r="E94" s="254"/>
      <c r="F94" s="254"/>
      <c r="G94" s="254"/>
      <c r="H94" s="254"/>
      <c r="I94" s="254"/>
      <c r="J94" s="254"/>
      <c r="K94" s="254"/>
      <c r="L94" s="254"/>
      <c r="M94" s="254"/>
      <c r="N94" s="254"/>
      <c r="O94" s="254"/>
      <c r="P94" s="254"/>
    </row>
    <row r="96" spans="2:17" ht="15.75" thickBot="1" x14ac:dyDescent="0.3"/>
    <row r="97" spans="1:26" ht="27" thickBot="1" x14ac:dyDescent="0.3">
      <c r="B97" s="255" t="s">
        <v>52</v>
      </c>
      <c r="C97" s="256"/>
      <c r="D97" s="256"/>
      <c r="E97" s="256"/>
      <c r="F97" s="256"/>
      <c r="G97" s="256"/>
      <c r="H97" s="256"/>
      <c r="I97" s="256"/>
      <c r="J97" s="256"/>
      <c r="K97" s="256"/>
      <c r="L97" s="256"/>
      <c r="M97" s="256"/>
      <c r="N97" s="257"/>
    </row>
    <row r="99" spans="1:26" ht="15.75" thickBot="1" x14ac:dyDescent="0.3">
      <c r="M99" s="62"/>
      <c r="N99" s="62"/>
    </row>
    <row r="100" spans="1:26" s="91" customFormat="1" ht="109.5" customHeight="1" x14ac:dyDescent="0.25">
      <c r="B100" s="101" t="s">
        <v>137</v>
      </c>
      <c r="C100" s="101" t="s">
        <v>138</v>
      </c>
      <c r="D100" s="101" t="s">
        <v>139</v>
      </c>
      <c r="E100" s="101" t="s">
        <v>44</v>
      </c>
      <c r="F100" s="101" t="s">
        <v>22</v>
      </c>
      <c r="G100" s="101" t="s">
        <v>96</v>
      </c>
      <c r="H100" s="101" t="s">
        <v>17</v>
      </c>
      <c r="I100" s="101" t="s">
        <v>10</v>
      </c>
      <c r="J100" s="101" t="s">
        <v>30</v>
      </c>
      <c r="K100" s="101" t="s">
        <v>59</v>
      </c>
      <c r="L100" s="101" t="s">
        <v>20</v>
      </c>
      <c r="M100" s="87" t="s">
        <v>26</v>
      </c>
      <c r="N100" s="101" t="s">
        <v>140</v>
      </c>
      <c r="O100" s="101" t="s">
        <v>35</v>
      </c>
      <c r="P100" s="102" t="s">
        <v>11</v>
      </c>
      <c r="Q100" s="102" t="s">
        <v>19</v>
      </c>
    </row>
    <row r="101" spans="1:26" s="97" customFormat="1" ht="154.5" customHeight="1" x14ac:dyDescent="0.25">
      <c r="A101" s="46">
        <v>1</v>
      </c>
      <c r="B101" s="272" t="s">
        <v>161</v>
      </c>
      <c r="C101" s="99" t="s">
        <v>151</v>
      </c>
      <c r="D101" s="99" t="s">
        <v>151</v>
      </c>
      <c r="E101" s="147" t="s">
        <v>243</v>
      </c>
      <c r="F101" s="94" t="s">
        <v>128</v>
      </c>
      <c r="G101" s="134" t="s">
        <v>162</v>
      </c>
      <c r="H101" s="95">
        <v>39846</v>
      </c>
      <c r="I101" s="95">
        <v>40178</v>
      </c>
      <c r="J101" s="95" t="s">
        <v>129</v>
      </c>
      <c r="K101" s="146">
        <v>3</v>
      </c>
      <c r="L101" s="146">
        <v>8</v>
      </c>
      <c r="M101" s="157">
        <v>1300</v>
      </c>
      <c r="N101" s="86"/>
      <c r="O101" s="26"/>
      <c r="P101" s="26"/>
      <c r="Q101" s="135" t="s">
        <v>367</v>
      </c>
      <c r="R101" s="96"/>
      <c r="S101" s="96"/>
      <c r="T101" s="96"/>
      <c r="U101" s="96"/>
      <c r="V101" s="96"/>
      <c r="W101" s="96"/>
      <c r="X101" s="96"/>
      <c r="Y101" s="96"/>
      <c r="Z101" s="96"/>
    </row>
    <row r="102" spans="1:26" s="97" customFormat="1" ht="133.5" customHeight="1" x14ac:dyDescent="0.25">
      <c r="A102" s="46">
        <f t="shared" ref="A102:A103" si="1">+A101+1</f>
        <v>2</v>
      </c>
      <c r="B102" s="273"/>
      <c r="C102" s="99" t="s">
        <v>151</v>
      </c>
      <c r="D102" s="99" t="s">
        <v>151</v>
      </c>
      <c r="E102" s="146" t="s">
        <v>244</v>
      </c>
      <c r="F102" s="94" t="s">
        <v>128</v>
      </c>
      <c r="G102" s="94" t="s">
        <v>162</v>
      </c>
      <c r="H102" s="95">
        <v>39114</v>
      </c>
      <c r="I102" s="95">
        <v>39447</v>
      </c>
      <c r="J102" s="95" t="s">
        <v>129</v>
      </c>
      <c r="K102" s="146">
        <v>0</v>
      </c>
      <c r="L102" s="146">
        <v>11</v>
      </c>
      <c r="M102" s="157">
        <v>288</v>
      </c>
      <c r="N102" s="86"/>
      <c r="O102" s="26"/>
      <c r="P102" s="26"/>
      <c r="Q102" s="135" t="s">
        <v>354</v>
      </c>
      <c r="R102" s="96"/>
      <c r="S102" s="96"/>
      <c r="T102" s="96"/>
      <c r="U102" s="96"/>
      <c r="V102" s="96"/>
      <c r="W102" s="96"/>
      <c r="X102" s="96"/>
      <c r="Y102" s="96"/>
      <c r="Z102" s="96"/>
    </row>
    <row r="103" spans="1:26" s="97" customFormat="1" x14ac:dyDescent="0.25">
      <c r="A103" s="46">
        <f t="shared" si="1"/>
        <v>3</v>
      </c>
      <c r="B103" s="98"/>
      <c r="C103" s="99"/>
      <c r="D103" s="98"/>
      <c r="E103" s="93"/>
      <c r="F103" s="94"/>
      <c r="G103" s="94"/>
      <c r="H103" s="94"/>
      <c r="I103" s="95"/>
      <c r="J103" s="95"/>
      <c r="K103" s="95"/>
      <c r="L103" s="95"/>
      <c r="M103" s="157"/>
      <c r="N103" s="86"/>
      <c r="O103" s="26"/>
      <c r="P103" s="26"/>
      <c r="Q103" s="135"/>
      <c r="R103" s="96"/>
      <c r="S103" s="96"/>
      <c r="T103" s="96"/>
      <c r="U103" s="96"/>
      <c r="V103" s="96"/>
      <c r="W103" s="96"/>
      <c r="X103" s="96"/>
      <c r="Y103" s="96"/>
      <c r="Z103" s="96"/>
    </row>
    <row r="104" spans="1:26" s="97" customFormat="1" x14ac:dyDescent="0.25">
      <c r="A104" s="46"/>
      <c r="B104" s="141" t="s">
        <v>16</v>
      </c>
      <c r="C104" s="99"/>
      <c r="D104" s="98"/>
      <c r="E104" s="93"/>
      <c r="F104" s="94"/>
      <c r="G104" s="94"/>
      <c r="H104" s="94"/>
      <c r="I104" s="95"/>
      <c r="J104" s="95"/>
      <c r="K104" s="100">
        <f>SUM(K101:K103)</f>
        <v>3</v>
      </c>
      <c r="L104" s="100">
        <f>SUM(L101:L103)</f>
        <v>19</v>
      </c>
      <c r="M104" s="160">
        <f>SUM(M101:M103)</f>
        <v>1588</v>
      </c>
      <c r="N104" s="100"/>
      <c r="O104" s="26"/>
      <c r="P104" s="26"/>
      <c r="Q104" s="136"/>
    </row>
    <row r="105" spans="1:26" x14ac:dyDescent="0.25">
      <c r="B105" s="29"/>
      <c r="C105" s="29"/>
      <c r="D105" s="29"/>
      <c r="E105" s="30"/>
      <c r="F105" s="29"/>
      <c r="G105" s="29"/>
      <c r="H105" s="29"/>
      <c r="I105" s="29"/>
      <c r="J105" s="29"/>
      <c r="K105" s="29"/>
      <c r="L105" s="29"/>
      <c r="M105" s="29"/>
      <c r="N105" s="29"/>
      <c r="O105" s="29"/>
      <c r="P105" s="29"/>
    </row>
    <row r="106" spans="1:26" ht="18.75" x14ac:dyDescent="0.25">
      <c r="B106" s="57" t="s">
        <v>31</v>
      </c>
      <c r="C106" s="70">
        <f>+K104</f>
        <v>3</v>
      </c>
      <c r="H106" s="31"/>
      <c r="I106" s="31"/>
      <c r="J106" s="31"/>
      <c r="K106" s="31"/>
      <c r="L106" s="31"/>
      <c r="M106" s="31"/>
      <c r="N106" s="29"/>
      <c r="O106" s="29"/>
      <c r="P106" s="29"/>
    </row>
    <row r="108" spans="1:26" ht="15.75" thickBot="1" x14ac:dyDescent="0.3"/>
    <row r="109" spans="1:26" ht="37.15" customHeight="1" thickBot="1" x14ac:dyDescent="0.3">
      <c r="B109" s="73" t="s">
        <v>48</v>
      </c>
      <c r="C109" s="74" t="s">
        <v>49</v>
      </c>
      <c r="D109" s="73" t="s">
        <v>50</v>
      </c>
      <c r="E109" s="74" t="s">
        <v>53</v>
      </c>
    </row>
    <row r="110" spans="1:26" ht="41.45" customHeight="1" x14ac:dyDescent="0.25">
      <c r="B110" s="64" t="s">
        <v>117</v>
      </c>
      <c r="C110" s="67">
        <v>20</v>
      </c>
      <c r="D110" s="67">
        <v>0</v>
      </c>
      <c r="E110" s="258">
        <f>+D110+D111+D112</f>
        <v>0</v>
      </c>
    </row>
    <row r="111" spans="1:26" x14ac:dyDescent="0.25">
      <c r="B111" s="64" t="s">
        <v>118</v>
      </c>
      <c r="C111" s="55">
        <v>30</v>
      </c>
      <c r="D111" s="152"/>
      <c r="E111" s="259"/>
    </row>
    <row r="112" spans="1:26" ht="15.75" thickBot="1" x14ac:dyDescent="0.3">
      <c r="B112" s="64" t="s">
        <v>119</v>
      </c>
      <c r="C112" s="69">
        <v>40</v>
      </c>
      <c r="D112" s="69"/>
      <c r="E112" s="260"/>
    </row>
    <row r="114" spans="2:17" ht="15.75" thickBot="1" x14ac:dyDescent="0.3"/>
    <row r="115" spans="2:17" ht="27" thickBot="1" x14ac:dyDescent="0.3">
      <c r="B115" s="255" t="s">
        <v>150</v>
      </c>
      <c r="C115" s="256"/>
      <c r="D115" s="256"/>
      <c r="E115" s="256"/>
      <c r="F115" s="256"/>
      <c r="G115" s="256"/>
      <c r="H115" s="256"/>
      <c r="I115" s="256"/>
      <c r="J115" s="256"/>
      <c r="K115" s="256"/>
      <c r="L115" s="256"/>
      <c r="M115" s="256"/>
      <c r="N115" s="257"/>
    </row>
    <row r="117" spans="2:17" ht="76.5" customHeight="1" x14ac:dyDescent="0.25">
      <c r="B117" s="103" t="s">
        <v>0</v>
      </c>
      <c r="C117" s="103" t="s">
        <v>38</v>
      </c>
      <c r="D117" s="103" t="s">
        <v>39</v>
      </c>
      <c r="E117" s="103" t="s">
        <v>109</v>
      </c>
      <c r="F117" s="103" t="s">
        <v>111</v>
      </c>
      <c r="G117" s="103" t="s">
        <v>112</v>
      </c>
      <c r="H117" s="103" t="s">
        <v>113</v>
      </c>
      <c r="I117" s="103" t="s">
        <v>110</v>
      </c>
      <c r="J117" s="261" t="s">
        <v>114</v>
      </c>
      <c r="K117" s="282"/>
      <c r="L117" s="262"/>
      <c r="M117" s="103" t="s">
        <v>115</v>
      </c>
      <c r="N117" s="103" t="s">
        <v>40</v>
      </c>
      <c r="O117" s="103" t="s">
        <v>41</v>
      </c>
      <c r="P117" s="261" t="s">
        <v>3</v>
      </c>
      <c r="Q117" s="262"/>
    </row>
    <row r="118" spans="2:17" ht="60.75" customHeight="1" x14ac:dyDescent="0.25">
      <c r="B118" s="151" t="s">
        <v>123</v>
      </c>
      <c r="C118" s="151" t="s">
        <v>231</v>
      </c>
      <c r="D118" s="151" t="s">
        <v>245</v>
      </c>
      <c r="E118" s="2">
        <v>40879023</v>
      </c>
      <c r="F118" s="151" t="s">
        <v>156</v>
      </c>
      <c r="G118" s="151" t="s">
        <v>160</v>
      </c>
      <c r="H118" s="148">
        <v>40631</v>
      </c>
      <c r="I118" s="150" t="s">
        <v>285</v>
      </c>
      <c r="J118" s="151" t="s">
        <v>212</v>
      </c>
      <c r="K118" s="82" t="s">
        <v>246</v>
      </c>
      <c r="L118" s="82" t="s">
        <v>247</v>
      </c>
      <c r="M118" s="104" t="s">
        <v>128</v>
      </c>
      <c r="N118" s="104" t="s">
        <v>128</v>
      </c>
      <c r="O118" s="104" t="s">
        <v>128</v>
      </c>
      <c r="P118" s="285" t="s">
        <v>359</v>
      </c>
      <c r="Q118" s="286"/>
    </row>
    <row r="119" spans="2:17" ht="106.5" customHeight="1" x14ac:dyDescent="0.25">
      <c r="B119" s="151" t="s">
        <v>124</v>
      </c>
      <c r="C119" s="151" t="s">
        <v>231</v>
      </c>
      <c r="D119" s="155" t="s">
        <v>248</v>
      </c>
      <c r="E119" s="2">
        <v>56086506</v>
      </c>
      <c r="F119" s="151" t="s">
        <v>249</v>
      </c>
      <c r="G119" s="151" t="s">
        <v>239</v>
      </c>
      <c r="H119" s="148">
        <v>41397</v>
      </c>
      <c r="I119" s="150" t="s">
        <v>285</v>
      </c>
      <c r="J119" s="151" t="s">
        <v>250</v>
      </c>
      <c r="K119" s="82" t="s">
        <v>355</v>
      </c>
      <c r="L119" s="82" t="s">
        <v>218</v>
      </c>
      <c r="M119" s="104" t="s">
        <v>128</v>
      </c>
      <c r="N119" s="104" t="s">
        <v>128</v>
      </c>
      <c r="O119" s="104" t="s">
        <v>129</v>
      </c>
      <c r="P119" s="285" t="s">
        <v>361</v>
      </c>
      <c r="Q119" s="286"/>
    </row>
    <row r="120" spans="2:17" ht="33.6" customHeight="1" x14ac:dyDescent="0.25">
      <c r="B120" s="151" t="s">
        <v>125</v>
      </c>
      <c r="C120" s="151" t="s">
        <v>231</v>
      </c>
      <c r="D120" s="151" t="s">
        <v>219</v>
      </c>
      <c r="E120" s="2">
        <v>84072776</v>
      </c>
      <c r="F120" s="2" t="s">
        <v>159</v>
      </c>
      <c r="G120" s="151" t="s">
        <v>220</v>
      </c>
      <c r="H120" s="148">
        <v>36644</v>
      </c>
      <c r="I120" s="150" t="s">
        <v>221</v>
      </c>
      <c r="J120" s="151" t="s">
        <v>222</v>
      </c>
      <c r="K120" s="82" t="s">
        <v>223</v>
      </c>
      <c r="L120" s="82" t="s">
        <v>224</v>
      </c>
      <c r="M120" s="104" t="s">
        <v>128</v>
      </c>
      <c r="N120" s="104" t="s">
        <v>128</v>
      </c>
      <c r="O120" s="104" t="s">
        <v>128</v>
      </c>
      <c r="P120" s="281" t="s">
        <v>352</v>
      </c>
      <c r="Q120" s="281"/>
    </row>
    <row r="123" spans="2:17" ht="15.75" thickBot="1" x14ac:dyDescent="0.3"/>
    <row r="124" spans="2:17" ht="54" customHeight="1" x14ac:dyDescent="0.25">
      <c r="B124" s="107" t="s">
        <v>32</v>
      </c>
      <c r="C124" s="107" t="s">
        <v>48</v>
      </c>
      <c r="D124" s="103" t="s">
        <v>49</v>
      </c>
      <c r="E124" s="107" t="s">
        <v>50</v>
      </c>
      <c r="F124" s="74" t="s">
        <v>54</v>
      </c>
      <c r="G124" s="140"/>
    </row>
    <row r="125" spans="2:17" ht="120.75" customHeight="1" x14ac:dyDescent="0.2">
      <c r="B125" s="247" t="s">
        <v>51</v>
      </c>
      <c r="C125" s="5" t="s">
        <v>120</v>
      </c>
      <c r="D125" s="152">
        <v>25</v>
      </c>
      <c r="E125" s="152">
        <v>25</v>
      </c>
      <c r="F125" s="248">
        <f>+E125+E126+E127</f>
        <v>35</v>
      </c>
      <c r="G125" s="79"/>
    </row>
    <row r="126" spans="2:17" ht="76.150000000000006" customHeight="1" x14ac:dyDescent="0.2">
      <c r="B126" s="247"/>
      <c r="C126" s="5" t="s">
        <v>121</v>
      </c>
      <c r="D126" s="156">
        <v>25</v>
      </c>
      <c r="E126" s="152">
        <v>0</v>
      </c>
      <c r="F126" s="249"/>
      <c r="G126" s="79"/>
    </row>
    <row r="127" spans="2:17" ht="69" customHeight="1" x14ac:dyDescent="0.2">
      <c r="B127" s="247"/>
      <c r="C127" s="5" t="s">
        <v>122</v>
      </c>
      <c r="D127" s="152">
        <v>10</v>
      </c>
      <c r="E127" s="152">
        <v>10</v>
      </c>
      <c r="F127" s="250"/>
      <c r="G127" s="79"/>
    </row>
    <row r="128" spans="2:17" x14ac:dyDescent="0.25">
      <c r="C128" s="88"/>
    </row>
    <row r="131" spans="2:5" x14ac:dyDescent="0.25">
      <c r="B131" s="105" t="s">
        <v>55</v>
      </c>
    </row>
    <row r="134" spans="2:5" x14ac:dyDescent="0.25">
      <c r="B134" s="108" t="s">
        <v>32</v>
      </c>
      <c r="C134" s="108" t="s">
        <v>56</v>
      </c>
      <c r="D134" s="107" t="s">
        <v>50</v>
      </c>
      <c r="E134" s="107" t="s">
        <v>16</v>
      </c>
    </row>
    <row r="135" spans="2:5" ht="28.5" x14ac:dyDescent="0.25">
      <c r="B135" s="89" t="s">
        <v>57</v>
      </c>
      <c r="C135" s="90">
        <v>40</v>
      </c>
      <c r="D135" s="152">
        <f>+E110</f>
        <v>0</v>
      </c>
      <c r="E135" s="251">
        <f>+D135+D136</f>
        <v>35</v>
      </c>
    </row>
    <row r="136" spans="2:5" ht="42.75" x14ac:dyDescent="0.25">
      <c r="B136" s="89" t="s">
        <v>58</v>
      </c>
      <c r="C136" s="90">
        <v>60</v>
      </c>
      <c r="D136" s="152">
        <f>+F125</f>
        <v>35</v>
      </c>
      <c r="E136" s="252"/>
    </row>
  </sheetData>
  <mergeCells count="46">
    <mergeCell ref="B49:B51"/>
    <mergeCell ref="B2:P2"/>
    <mergeCell ref="B4:P4"/>
    <mergeCell ref="C6:N6"/>
    <mergeCell ref="C7:N7"/>
    <mergeCell ref="C8:N8"/>
    <mergeCell ref="C9:N9"/>
    <mergeCell ref="C10:E10"/>
    <mergeCell ref="B14:C21"/>
    <mergeCell ref="B22:C22"/>
    <mergeCell ref="E40:E41"/>
    <mergeCell ref="M44:N45"/>
    <mergeCell ref="O70:P70"/>
    <mergeCell ref="B55:B56"/>
    <mergeCell ref="C55:C56"/>
    <mergeCell ref="D55:E55"/>
    <mergeCell ref="C59:N59"/>
    <mergeCell ref="B61:N61"/>
    <mergeCell ref="O64:P64"/>
    <mergeCell ref="O65:P65"/>
    <mergeCell ref="O66:P66"/>
    <mergeCell ref="O67:P67"/>
    <mergeCell ref="O68:P68"/>
    <mergeCell ref="O69:P69"/>
    <mergeCell ref="P84:Q84"/>
    <mergeCell ref="O71:P71"/>
    <mergeCell ref="B77:N77"/>
    <mergeCell ref="J82:L82"/>
    <mergeCell ref="P82:Q82"/>
    <mergeCell ref="P83:Q83"/>
    <mergeCell ref="P118:Q118"/>
    <mergeCell ref="B87:N87"/>
    <mergeCell ref="D90:E90"/>
    <mergeCell ref="D91:E91"/>
    <mergeCell ref="B94:P94"/>
    <mergeCell ref="B97:N97"/>
    <mergeCell ref="B101:B102"/>
    <mergeCell ref="E110:E112"/>
    <mergeCell ref="B115:N115"/>
    <mergeCell ref="J117:L117"/>
    <mergeCell ref="P117:Q117"/>
    <mergeCell ref="P119:Q119"/>
    <mergeCell ref="P120:Q120"/>
    <mergeCell ref="B125:B127"/>
    <mergeCell ref="F125:F127"/>
    <mergeCell ref="E135:E136"/>
  </mergeCells>
  <dataValidations count="2">
    <dataValidation type="list" allowBlank="1" showInputMessage="1" showErrorMessage="1" sqref="WVE983052 A65548 IS65548 SO65548 ACK65548 AMG65548 AWC65548 BFY65548 BPU65548 BZQ65548 CJM65548 CTI65548 DDE65548 DNA65548 DWW65548 EGS65548 EQO65548 FAK65548 FKG65548 FUC65548 GDY65548 GNU65548 GXQ65548 HHM65548 HRI65548 IBE65548 ILA65548 IUW65548 JES65548 JOO65548 JYK65548 KIG65548 KSC65548 LBY65548 LLU65548 LVQ65548 MFM65548 MPI65548 MZE65548 NJA65548 NSW65548 OCS65548 OMO65548 OWK65548 PGG65548 PQC65548 PZY65548 QJU65548 QTQ65548 RDM65548 RNI65548 RXE65548 SHA65548 SQW65548 TAS65548 TKO65548 TUK65548 UEG65548 UOC65548 UXY65548 VHU65548 VRQ65548 WBM65548 WLI65548 WVE65548 A131084 IS131084 SO131084 ACK131084 AMG131084 AWC131084 BFY131084 BPU131084 BZQ131084 CJM131084 CTI131084 DDE131084 DNA131084 DWW131084 EGS131084 EQO131084 FAK131084 FKG131084 FUC131084 GDY131084 GNU131084 GXQ131084 HHM131084 HRI131084 IBE131084 ILA131084 IUW131084 JES131084 JOO131084 JYK131084 KIG131084 KSC131084 LBY131084 LLU131084 LVQ131084 MFM131084 MPI131084 MZE131084 NJA131084 NSW131084 OCS131084 OMO131084 OWK131084 PGG131084 PQC131084 PZY131084 QJU131084 QTQ131084 RDM131084 RNI131084 RXE131084 SHA131084 SQW131084 TAS131084 TKO131084 TUK131084 UEG131084 UOC131084 UXY131084 VHU131084 VRQ131084 WBM131084 WLI131084 WVE131084 A196620 IS196620 SO196620 ACK196620 AMG196620 AWC196620 BFY196620 BPU196620 BZQ196620 CJM196620 CTI196620 DDE196620 DNA196620 DWW196620 EGS196620 EQO196620 FAK196620 FKG196620 FUC196620 GDY196620 GNU196620 GXQ196620 HHM196620 HRI196620 IBE196620 ILA196620 IUW196620 JES196620 JOO196620 JYK196620 KIG196620 KSC196620 LBY196620 LLU196620 LVQ196620 MFM196620 MPI196620 MZE196620 NJA196620 NSW196620 OCS196620 OMO196620 OWK196620 PGG196620 PQC196620 PZY196620 QJU196620 QTQ196620 RDM196620 RNI196620 RXE196620 SHA196620 SQW196620 TAS196620 TKO196620 TUK196620 UEG196620 UOC196620 UXY196620 VHU196620 VRQ196620 WBM196620 WLI196620 WVE196620 A262156 IS262156 SO262156 ACK262156 AMG262156 AWC262156 BFY262156 BPU262156 BZQ262156 CJM262156 CTI262156 DDE262156 DNA262156 DWW262156 EGS262156 EQO262156 FAK262156 FKG262156 FUC262156 GDY262156 GNU262156 GXQ262156 HHM262156 HRI262156 IBE262156 ILA262156 IUW262156 JES262156 JOO262156 JYK262156 KIG262156 KSC262156 LBY262156 LLU262156 LVQ262156 MFM262156 MPI262156 MZE262156 NJA262156 NSW262156 OCS262156 OMO262156 OWK262156 PGG262156 PQC262156 PZY262156 QJU262156 QTQ262156 RDM262156 RNI262156 RXE262156 SHA262156 SQW262156 TAS262156 TKO262156 TUK262156 UEG262156 UOC262156 UXY262156 VHU262156 VRQ262156 WBM262156 WLI262156 WVE262156 A327692 IS327692 SO327692 ACK327692 AMG327692 AWC327692 BFY327692 BPU327692 BZQ327692 CJM327692 CTI327692 DDE327692 DNA327692 DWW327692 EGS327692 EQO327692 FAK327692 FKG327692 FUC327692 GDY327692 GNU327692 GXQ327692 HHM327692 HRI327692 IBE327692 ILA327692 IUW327692 JES327692 JOO327692 JYK327692 KIG327692 KSC327692 LBY327692 LLU327692 LVQ327692 MFM327692 MPI327692 MZE327692 NJA327692 NSW327692 OCS327692 OMO327692 OWK327692 PGG327692 PQC327692 PZY327692 QJU327692 QTQ327692 RDM327692 RNI327692 RXE327692 SHA327692 SQW327692 TAS327692 TKO327692 TUK327692 UEG327692 UOC327692 UXY327692 VHU327692 VRQ327692 WBM327692 WLI327692 WVE327692 A393228 IS393228 SO393228 ACK393228 AMG393228 AWC393228 BFY393228 BPU393228 BZQ393228 CJM393228 CTI393228 DDE393228 DNA393228 DWW393228 EGS393228 EQO393228 FAK393228 FKG393228 FUC393228 GDY393228 GNU393228 GXQ393228 HHM393228 HRI393228 IBE393228 ILA393228 IUW393228 JES393228 JOO393228 JYK393228 KIG393228 KSC393228 LBY393228 LLU393228 LVQ393228 MFM393228 MPI393228 MZE393228 NJA393228 NSW393228 OCS393228 OMO393228 OWK393228 PGG393228 PQC393228 PZY393228 QJU393228 QTQ393228 RDM393228 RNI393228 RXE393228 SHA393228 SQW393228 TAS393228 TKO393228 TUK393228 UEG393228 UOC393228 UXY393228 VHU393228 VRQ393228 WBM393228 WLI393228 WVE393228 A458764 IS458764 SO458764 ACK458764 AMG458764 AWC458764 BFY458764 BPU458764 BZQ458764 CJM458764 CTI458764 DDE458764 DNA458764 DWW458764 EGS458764 EQO458764 FAK458764 FKG458764 FUC458764 GDY458764 GNU458764 GXQ458764 HHM458764 HRI458764 IBE458764 ILA458764 IUW458764 JES458764 JOO458764 JYK458764 KIG458764 KSC458764 LBY458764 LLU458764 LVQ458764 MFM458764 MPI458764 MZE458764 NJA458764 NSW458764 OCS458764 OMO458764 OWK458764 PGG458764 PQC458764 PZY458764 QJU458764 QTQ458764 RDM458764 RNI458764 RXE458764 SHA458764 SQW458764 TAS458764 TKO458764 TUK458764 UEG458764 UOC458764 UXY458764 VHU458764 VRQ458764 WBM458764 WLI458764 WVE458764 A524300 IS524300 SO524300 ACK524300 AMG524300 AWC524300 BFY524300 BPU524300 BZQ524300 CJM524300 CTI524300 DDE524300 DNA524300 DWW524300 EGS524300 EQO524300 FAK524300 FKG524300 FUC524300 GDY524300 GNU524300 GXQ524300 HHM524300 HRI524300 IBE524300 ILA524300 IUW524300 JES524300 JOO524300 JYK524300 KIG524300 KSC524300 LBY524300 LLU524300 LVQ524300 MFM524300 MPI524300 MZE524300 NJA524300 NSW524300 OCS524300 OMO524300 OWK524300 PGG524300 PQC524300 PZY524300 QJU524300 QTQ524300 RDM524300 RNI524300 RXE524300 SHA524300 SQW524300 TAS524300 TKO524300 TUK524300 UEG524300 UOC524300 UXY524300 VHU524300 VRQ524300 WBM524300 WLI524300 WVE524300 A589836 IS589836 SO589836 ACK589836 AMG589836 AWC589836 BFY589836 BPU589836 BZQ589836 CJM589836 CTI589836 DDE589836 DNA589836 DWW589836 EGS589836 EQO589836 FAK589836 FKG589836 FUC589836 GDY589836 GNU589836 GXQ589836 HHM589836 HRI589836 IBE589836 ILA589836 IUW589836 JES589836 JOO589836 JYK589836 KIG589836 KSC589836 LBY589836 LLU589836 LVQ589836 MFM589836 MPI589836 MZE589836 NJA589836 NSW589836 OCS589836 OMO589836 OWK589836 PGG589836 PQC589836 PZY589836 QJU589836 QTQ589836 RDM589836 RNI589836 RXE589836 SHA589836 SQW589836 TAS589836 TKO589836 TUK589836 UEG589836 UOC589836 UXY589836 VHU589836 VRQ589836 WBM589836 WLI589836 WVE589836 A655372 IS655372 SO655372 ACK655372 AMG655372 AWC655372 BFY655372 BPU655372 BZQ655372 CJM655372 CTI655372 DDE655372 DNA655372 DWW655372 EGS655372 EQO655372 FAK655372 FKG655372 FUC655372 GDY655372 GNU655372 GXQ655372 HHM655372 HRI655372 IBE655372 ILA655372 IUW655372 JES655372 JOO655372 JYK655372 KIG655372 KSC655372 LBY655372 LLU655372 LVQ655372 MFM655372 MPI655372 MZE655372 NJA655372 NSW655372 OCS655372 OMO655372 OWK655372 PGG655372 PQC655372 PZY655372 QJU655372 QTQ655372 RDM655372 RNI655372 RXE655372 SHA655372 SQW655372 TAS655372 TKO655372 TUK655372 UEG655372 UOC655372 UXY655372 VHU655372 VRQ655372 WBM655372 WLI655372 WVE655372 A720908 IS720908 SO720908 ACK720908 AMG720908 AWC720908 BFY720908 BPU720908 BZQ720908 CJM720908 CTI720908 DDE720908 DNA720908 DWW720908 EGS720908 EQO720908 FAK720908 FKG720908 FUC720908 GDY720908 GNU720908 GXQ720908 HHM720908 HRI720908 IBE720908 ILA720908 IUW720908 JES720908 JOO720908 JYK720908 KIG720908 KSC720908 LBY720908 LLU720908 LVQ720908 MFM720908 MPI720908 MZE720908 NJA720908 NSW720908 OCS720908 OMO720908 OWK720908 PGG720908 PQC720908 PZY720908 QJU720908 QTQ720908 RDM720908 RNI720908 RXE720908 SHA720908 SQW720908 TAS720908 TKO720908 TUK720908 UEG720908 UOC720908 UXY720908 VHU720908 VRQ720908 WBM720908 WLI720908 WVE720908 A786444 IS786444 SO786444 ACK786444 AMG786444 AWC786444 BFY786444 BPU786444 BZQ786444 CJM786444 CTI786444 DDE786444 DNA786444 DWW786444 EGS786444 EQO786444 FAK786444 FKG786444 FUC786444 GDY786444 GNU786444 GXQ786444 HHM786444 HRI786444 IBE786444 ILA786444 IUW786444 JES786444 JOO786444 JYK786444 KIG786444 KSC786444 LBY786444 LLU786444 LVQ786444 MFM786444 MPI786444 MZE786444 NJA786444 NSW786444 OCS786444 OMO786444 OWK786444 PGG786444 PQC786444 PZY786444 QJU786444 QTQ786444 RDM786444 RNI786444 RXE786444 SHA786444 SQW786444 TAS786444 TKO786444 TUK786444 UEG786444 UOC786444 UXY786444 VHU786444 VRQ786444 WBM786444 WLI786444 WVE786444 A851980 IS851980 SO851980 ACK851980 AMG851980 AWC851980 BFY851980 BPU851980 BZQ851980 CJM851980 CTI851980 DDE851980 DNA851980 DWW851980 EGS851980 EQO851980 FAK851980 FKG851980 FUC851980 GDY851980 GNU851980 GXQ851980 HHM851980 HRI851980 IBE851980 ILA851980 IUW851980 JES851980 JOO851980 JYK851980 KIG851980 KSC851980 LBY851980 LLU851980 LVQ851980 MFM851980 MPI851980 MZE851980 NJA851980 NSW851980 OCS851980 OMO851980 OWK851980 PGG851980 PQC851980 PZY851980 QJU851980 QTQ851980 RDM851980 RNI851980 RXE851980 SHA851980 SQW851980 TAS851980 TKO851980 TUK851980 UEG851980 UOC851980 UXY851980 VHU851980 VRQ851980 WBM851980 WLI851980 WVE851980 A917516 IS917516 SO917516 ACK917516 AMG917516 AWC917516 BFY917516 BPU917516 BZQ917516 CJM917516 CTI917516 DDE917516 DNA917516 DWW917516 EGS917516 EQO917516 FAK917516 FKG917516 FUC917516 GDY917516 GNU917516 GXQ917516 HHM917516 HRI917516 IBE917516 ILA917516 IUW917516 JES917516 JOO917516 JYK917516 KIG917516 KSC917516 LBY917516 LLU917516 LVQ917516 MFM917516 MPI917516 MZE917516 NJA917516 NSW917516 OCS917516 OMO917516 OWK917516 PGG917516 PQC917516 PZY917516 QJU917516 QTQ917516 RDM917516 RNI917516 RXE917516 SHA917516 SQW917516 TAS917516 TKO917516 TUK917516 UEG917516 UOC917516 UXY917516 VHU917516 VRQ917516 WBM917516 WLI917516 WVE917516 A983052 IS983052 SO983052 ACK983052 AMG983052 AWC983052 BFY983052 BPU983052 BZQ983052 CJM983052 CTI983052 DDE983052 DNA983052 DWW983052 EGS983052 EQO983052 FAK983052 FKG983052 FUC983052 GDY983052 GNU983052 GXQ983052 HHM983052 HRI983052 IBE983052 ILA983052 IUW983052 JES983052 JOO983052 JYK983052 KIG983052 KSC983052 LBY983052 LLU983052 LVQ983052 MFM983052 MPI983052 MZE983052 NJA983052 NSW983052 OCS983052 OMO983052 OWK983052 PGG983052 PQC983052 PZY983052 QJU983052 QTQ983052 RDM983052 RNI983052 RXE983052 SHA983052 SQW983052 TAS983052 TKO983052 TUK983052 UEG983052 UOC983052 UXY983052 VHU983052 VRQ983052 WBM983052 WLI98305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2 WLL983052 C65548 IV65548 SR65548 ACN65548 AMJ65548 AWF65548 BGB65548 BPX65548 BZT65548 CJP65548 CTL65548 DDH65548 DND65548 DWZ65548 EGV65548 EQR65548 FAN65548 FKJ65548 FUF65548 GEB65548 GNX65548 GXT65548 HHP65548 HRL65548 IBH65548 ILD65548 IUZ65548 JEV65548 JOR65548 JYN65548 KIJ65548 KSF65548 LCB65548 LLX65548 LVT65548 MFP65548 MPL65548 MZH65548 NJD65548 NSZ65548 OCV65548 OMR65548 OWN65548 PGJ65548 PQF65548 QAB65548 QJX65548 QTT65548 RDP65548 RNL65548 RXH65548 SHD65548 SQZ65548 TAV65548 TKR65548 TUN65548 UEJ65548 UOF65548 UYB65548 VHX65548 VRT65548 WBP65548 WLL65548 WVH65548 C131084 IV131084 SR131084 ACN131084 AMJ131084 AWF131084 BGB131084 BPX131084 BZT131084 CJP131084 CTL131084 DDH131084 DND131084 DWZ131084 EGV131084 EQR131084 FAN131084 FKJ131084 FUF131084 GEB131084 GNX131084 GXT131084 HHP131084 HRL131084 IBH131084 ILD131084 IUZ131084 JEV131084 JOR131084 JYN131084 KIJ131084 KSF131084 LCB131084 LLX131084 LVT131084 MFP131084 MPL131084 MZH131084 NJD131084 NSZ131084 OCV131084 OMR131084 OWN131084 PGJ131084 PQF131084 QAB131084 QJX131084 QTT131084 RDP131084 RNL131084 RXH131084 SHD131084 SQZ131084 TAV131084 TKR131084 TUN131084 UEJ131084 UOF131084 UYB131084 VHX131084 VRT131084 WBP131084 WLL131084 WVH131084 C196620 IV196620 SR196620 ACN196620 AMJ196620 AWF196620 BGB196620 BPX196620 BZT196620 CJP196620 CTL196620 DDH196620 DND196620 DWZ196620 EGV196620 EQR196620 FAN196620 FKJ196620 FUF196620 GEB196620 GNX196620 GXT196620 HHP196620 HRL196620 IBH196620 ILD196620 IUZ196620 JEV196620 JOR196620 JYN196620 KIJ196620 KSF196620 LCB196620 LLX196620 LVT196620 MFP196620 MPL196620 MZH196620 NJD196620 NSZ196620 OCV196620 OMR196620 OWN196620 PGJ196620 PQF196620 QAB196620 QJX196620 QTT196620 RDP196620 RNL196620 RXH196620 SHD196620 SQZ196620 TAV196620 TKR196620 TUN196620 UEJ196620 UOF196620 UYB196620 VHX196620 VRT196620 WBP196620 WLL196620 WVH196620 C262156 IV262156 SR262156 ACN262156 AMJ262156 AWF262156 BGB262156 BPX262156 BZT262156 CJP262156 CTL262156 DDH262156 DND262156 DWZ262156 EGV262156 EQR262156 FAN262156 FKJ262156 FUF262156 GEB262156 GNX262156 GXT262156 HHP262156 HRL262156 IBH262156 ILD262156 IUZ262156 JEV262156 JOR262156 JYN262156 KIJ262156 KSF262156 LCB262156 LLX262156 LVT262156 MFP262156 MPL262156 MZH262156 NJD262156 NSZ262156 OCV262156 OMR262156 OWN262156 PGJ262156 PQF262156 QAB262156 QJX262156 QTT262156 RDP262156 RNL262156 RXH262156 SHD262156 SQZ262156 TAV262156 TKR262156 TUN262156 UEJ262156 UOF262156 UYB262156 VHX262156 VRT262156 WBP262156 WLL262156 WVH262156 C327692 IV327692 SR327692 ACN327692 AMJ327692 AWF327692 BGB327692 BPX327692 BZT327692 CJP327692 CTL327692 DDH327692 DND327692 DWZ327692 EGV327692 EQR327692 FAN327692 FKJ327692 FUF327692 GEB327692 GNX327692 GXT327692 HHP327692 HRL327692 IBH327692 ILD327692 IUZ327692 JEV327692 JOR327692 JYN327692 KIJ327692 KSF327692 LCB327692 LLX327692 LVT327692 MFP327692 MPL327692 MZH327692 NJD327692 NSZ327692 OCV327692 OMR327692 OWN327692 PGJ327692 PQF327692 QAB327692 QJX327692 QTT327692 RDP327692 RNL327692 RXH327692 SHD327692 SQZ327692 TAV327692 TKR327692 TUN327692 UEJ327692 UOF327692 UYB327692 VHX327692 VRT327692 WBP327692 WLL327692 WVH327692 C393228 IV393228 SR393228 ACN393228 AMJ393228 AWF393228 BGB393228 BPX393228 BZT393228 CJP393228 CTL393228 DDH393228 DND393228 DWZ393228 EGV393228 EQR393228 FAN393228 FKJ393228 FUF393228 GEB393228 GNX393228 GXT393228 HHP393228 HRL393228 IBH393228 ILD393228 IUZ393228 JEV393228 JOR393228 JYN393228 KIJ393228 KSF393228 LCB393228 LLX393228 LVT393228 MFP393228 MPL393228 MZH393228 NJD393228 NSZ393228 OCV393228 OMR393228 OWN393228 PGJ393228 PQF393228 QAB393228 QJX393228 QTT393228 RDP393228 RNL393228 RXH393228 SHD393228 SQZ393228 TAV393228 TKR393228 TUN393228 UEJ393228 UOF393228 UYB393228 VHX393228 VRT393228 WBP393228 WLL393228 WVH393228 C458764 IV458764 SR458764 ACN458764 AMJ458764 AWF458764 BGB458764 BPX458764 BZT458764 CJP458764 CTL458764 DDH458764 DND458764 DWZ458764 EGV458764 EQR458764 FAN458764 FKJ458764 FUF458764 GEB458764 GNX458764 GXT458764 HHP458764 HRL458764 IBH458764 ILD458764 IUZ458764 JEV458764 JOR458764 JYN458764 KIJ458764 KSF458764 LCB458764 LLX458764 LVT458764 MFP458764 MPL458764 MZH458764 NJD458764 NSZ458764 OCV458764 OMR458764 OWN458764 PGJ458764 PQF458764 QAB458764 QJX458764 QTT458764 RDP458764 RNL458764 RXH458764 SHD458764 SQZ458764 TAV458764 TKR458764 TUN458764 UEJ458764 UOF458764 UYB458764 VHX458764 VRT458764 WBP458764 WLL458764 WVH458764 C524300 IV524300 SR524300 ACN524300 AMJ524300 AWF524300 BGB524300 BPX524300 BZT524300 CJP524300 CTL524300 DDH524300 DND524300 DWZ524300 EGV524300 EQR524300 FAN524300 FKJ524300 FUF524300 GEB524300 GNX524300 GXT524300 HHP524300 HRL524300 IBH524300 ILD524300 IUZ524300 JEV524300 JOR524300 JYN524300 KIJ524300 KSF524300 LCB524300 LLX524300 LVT524300 MFP524300 MPL524300 MZH524300 NJD524300 NSZ524300 OCV524300 OMR524300 OWN524300 PGJ524300 PQF524300 QAB524300 QJX524300 QTT524300 RDP524300 RNL524300 RXH524300 SHD524300 SQZ524300 TAV524300 TKR524300 TUN524300 UEJ524300 UOF524300 UYB524300 VHX524300 VRT524300 WBP524300 WLL524300 WVH524300 C589836 IV589836 SR589836 ACN589836 AMJ589836 AWF589836 BGB589836 BPX589836 BZT589836 CJP589836 CTL589836 DDH589836 DND589836 DWZ589836 EGV589836 EQR589836 FAN589836 FKJ589836 FUF589836 GEB589836 GNX589836 GXT589836 HHP589836 HRL589836 IBH589836 ILD589836 IUZ589836 JEV589836 JOR589836 JYN589836 KIJ589836 KSF589836 LCB589836 LLX589836 LVT589836 MFP589836 MPL589836 MZH589836 NJD589836 NSZ589836 OCV589836 OMR589836 OWN589836 PGJ589836 PQF589836 QAB589836 QJX589836 QTT589836 RDP589836 RNL589836 RXH589836 SHD589836 SQZ589836 TAV589836 TKR589836 TUN589836 UEJ589836 UOF589836 UYB589836 VHX589836 VRT589836 WBP589836 WLL589836 WVH589836 C655372 IV655372 SR655372 ACN655372 AMJ655372 AWF655372 BGB655372 BPX655372 BZT655372 CJP655372 CTL655372 DDH655372 DND655372 DWZ655372 EGV655372 EQR655372 FAN655372 FKJ655372 FUF655372 GEB655372 GNX655372 GXT655372 HHP655372 HRL655372 IBH655372 ILD655372 IUZ655372 JEV655372 JOR655372 JYN655372 KIJ655372 KSF655372 LCB655372 LLX655372 LVT655372 MFP655372 MPL655372 MZH655372 NJD655372 NSZ655372 OCV655372 OMR655372 OWN655372 PGJ655372 PQF655372 QAB655372 QJX655372 QTT655372 RDP655372 RNL655372 RXH655372 SHD655372 SQZ655372 TAV655372 TKR655372 TUN655372 UEJ655372 UOF655372 UYB655372 VHX655372 VRT655372 WBP655372 WLL655372 WVH655372 C720908 IV720908 SR720908 ACN720908 AMJ720908 AWF720908 BGB720908 BPX720908 BZT720908 CJP720908 CTL720908 DDH720908 DND720908 DWZ720908 EGV720908 EQR720908 FAN720908 FKJ720908 FUF720908 GEB720908 GNX720908 GXT720908 HHP720908 HRL720908 IBH720908 ILD720908 IUZ720908 JEV720908 JOR720908 JYN720908 KIJ720908 KSF720908 LCB720908 LLX720908 LVT720908 MFP720908 MPL720908 MZH720908 NJD720908 NSZ720908 OCV720908 OMR720908 OWN720908 PGJ720908 PQF720908 QAB720908 QJX720908 QTT720908 RDP720908 RNL720908 RXH720908 SHD720908 SQZ720908 TAV720908 TKR720908 TUN720908 UEJ720908 UOF720908 UYB720908 VHX720908 VRT720908 WBP720908 WLL720908 WVH720908 C786444 IV786444 SR786444 ACN786444 AMJ786444 AWF786444 BGB786444 BPX786444 BZT786444 CJP786444 CTL786444 DDH786444 DND786444 DWZ786444 EGV786444 EQR786444 FAN786444 FKJ786444 FUF786444 GEB786444 GNX786444 GXT786444 HHP786444 HRL786444 IBH786444 ILD786444 IUZ786444 JEV786444 JOR786444 JYN786444 KIJ786444 KSF786444 LCB786444 LLX786444 LVT786444 MFP786444 MPL786444 MZH786444 NJD786444 NSZ786444 OCV786444 OMR786444 OWN786444 PGJ786444 PQF786444 QAB786444 QJX786444 QTT786444 RDP786444 RNL786444 RXH786444 SHD786444 SQZ786444 TAV786444 TKR786444 TUN786444 UEJ786444 UOF786444 UYB786444 VHX786444 VRT786444 WBP786444 WLL786444 WVH786444 C851980 IV851980 SR851980 ACN851980 AMJ851980 AWF851980 BGB851980 BPX851980 BZT851980 CJP851980 CTL851980 DDH851980 DND851980 DWZ851980 EGV851980 EQR851980 FAN851980 FKJ851980 FUF851980 GEB851980 GNX851980 GXT851980 HHP851980 HRL851980 IBH851980 ILD851980 IUZ851980 JEV851980 JOR851980 JYN851980 KIJ851980 KSF851980 LCB851980 LLX851980 LVT851980 MFP851980 MPL851980 MZH851980 NJD851980 NSZ851980 OCV851980 OMR851980 OWN851980 PGJ851980 PQF851980 QAB851980 QJX851980 QTT851980 RDP851980 RNL851980 RXH851980 SHD851980 SQZ851980 TAV851980 TKR851980 TUN851980 UEJ851980 UOF851980 UYB851980 VHX851980 VRT851980 WBP851980 WLL851980 WVH851980 C917516 IV917516 SR917516 ACN917516 AMJ917516 AWF917516 BGB917516 BPX917516 BZT917516 CJP917516 CTL917516 DDH917516 DND917516 DWZ917516 EGV917516 EQR917516 FAN917516 FKJ917516 FUF917516 GEB917516 GNX917516 GXT917516 HHP917516 HRL917516 IBH917516 ILD917516 IUZ917516 JEV917516 JOR917516 JYN917516 KIJ917516 KSF917516 LCB917516 LLX917516 LVT917516 MFP917516 MPL917516 MZH917516 NJD917516 NSZ917516 OCV917516 OMR917516 OWN917516 PGJ917516 PQF917516 QAB917516 QJX917516 QTT917516 RDP917516 RNL917516 RXH917516 SHD917516 SQZ917516 TAV917516 TKR917516 TUN917516 UEJ917516 UOF917516 UYB917516 VHX917516 VRT917516 WBP917516 WLL917516 WVH917516 C983052 IV983052 SR983052 ACN983052 AMJ983052 AWF983052 BGB983052 BPX983052 BZT983052 CJP983052 CTL983052 DDH983052 DND983052 DWZ983052 EGV983052 EQR983052 FAN983052 FKJ983052 FUF983052 GEB983052 GNX983052 GXT983052 HHP983052 HRL983052 IBH983052 ILD983052 IUZ983052 JEV983052 JOR983052 JYN983052 KIJ983052 KSF983052 LCB983052 LLX983052 LVT983052 MFP983052 MPL983052 MZH983052 NJD983052 NSZ983052 OCV983052 OMR983052 OWN983052 PGJ983052 PQF983052 QAB983052 QJX983052 QTT983052 RDP983052 RNL983052 RXH983052 SHD983052 SQZ983052 TAV983052 TKR983052 TUN983052 UEJ983052 UOF983052 UYB983052 VHX983052 VRT983052 WBP98305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ignoredErrors>
    <ignoredError sqref="M104 K104" unlocked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7"/>
  <sheetViews>
    <sheetView tabSelected="1" zoomScale="70" zoomScaleNormal="70" workbookViewId="0">
      <selection activeCell="D30" sqref="D30"/>
    </sheetView>
  </sheetViews>
  <sheetFormatPr baseColWidth="10" defaultRowHeight="15" x14ac:dyDescent="0.25"/>
  <cols>
    <col min="1" max="1" width="3.140625" style="8" bestFit="1" customWidth="1"/>
    <col min="2" max="2" width="102.7109375" style="8" bestFit="1" customWidth="1"/>
    <col min="3" max="3" width="31.140625" style="8" customWidth="1"/>
    <col min="4" max="4" width="26.7109375" style="8" customWidth="1"/>
    <col min="5" max="5" width="25" style="8" customWidth="1"/>
    <col min="6" max="7" width="29.7109375" style="8" customWidth="1"/>
    <col min="8" max="8" width="24.5703125" style="8" customWidth="1"/>
    <col min="9" max="9" width="24" style="8" customWidth="1"/>
    <col min="10" max="10" width="20.28515625" style="8" customWidth="1"/>
    <col min="11" max="11" width="14.7109375" style="8" bestFit="1" customWidth="1"/>
    <col min="12" max="13" width="18.7109375" style="8" customWidth="1"/>
    <col min="14" max="14" width="22.140625" style="8" customWidth="1"/>
    <col min="15" max="15" width="26.140625" style="8" customWidth="1"/>
    <col min="16" max="16" width="19.5703125" style="8" bestFit="1" customWidth="1"/>
    <col min="17" max="17" width="20.42578125" style="8" customWidth="1"/>
    <col min="18" max="22" width="6.42578125" style="8" customWidth="1"/>
    <col min="23" max="251" width="11.42578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42578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42578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42578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42578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42578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42578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42578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42578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42578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42578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42578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42578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42578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42578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42578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42578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42578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42578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42578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42578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42578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42578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42578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42578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42578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42578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42578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42578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42578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42578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42578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42578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42578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42578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42578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42578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42578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42578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42578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42578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42578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42578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42578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42578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42578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42578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42578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42578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42578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42578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42578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42578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42578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42578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42578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42578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42578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42578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42578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42578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42578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42578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42578125" style="8"/>
    <col min="16372" max="16384" width="11.42578125" style="8" customWidth="1"/>
  </cols>
  <sheetData>
    <row r="2" spans="2:16" ht="26.25" x14ac:dyDescent="0.25">
      <c r="B2" s="253" t="s">
        <v>61</v>
      </c>
      <c r="C2" s="254"/>
      <c r="D2" s="254"/>
      <c r="E2" s="254"/>
      <c r="F2" s="254"/>
      <c r="G2" s="254"/>
      <c r="H2" s="254"/>
      <c r="I2" s="254"/>
      <c r="J2" s="254"/>
      <c r="K2" s="254"/>
      <c r="L2" s="254"/>
      <c r="M2" s="254"/>
      <c r="N2" s="254"/>
      <c r="O2" s="254"/>
      <c r="P2" s="254"/>
    </row>
    <row r="4" spans="2:16" ht="26.25" x14ac:dyDescent="0.25">
      <c r="B4" s="253" t="s">
        <v>47</v>
      </c>
      <c r="C4" s="254"/>
      <c r="D4" s="254"/>
      <c r="E4" s="254"/>
      <c r="F4" s="254"/>
      <c r="G4" s="254"/>
      <c r="H4" s="254"/>
      <c r="I4" s="254"/>
      <c r="J4" s="254"/>
      <c r="K4" s="254"/>
      <c r="L4" s="254"/>
      <c r="M4" s="254"/>
      <c r="N4" s="254"/>
      <c r="O4" s="254"/>
      <c r="P4" s="254"/>
    </row>
    <row r="5" spans="2:16" ht="15.75" thickBot="1" x14ac:dyDescent="0.3"/>
    <row r="6" spans="2:16" ht="21.75" thickBot="1" x14ac:dyDescent="0.3">
      <c r="B6" s="10" t="s">
        <v>4</v>
      </c>
      <c r="C6" s="277" t="s">
        <v>161</v>
      </c>
      <c r="D6" s="277"/>
      <c r="E6" s="277"/>
      <c r="F6" s="277"/>
      <c r="G6" s="277"/>
      <c r="H6" s="277"/>
      <c r="I6" s="277"/>
      <c r="J6" s="277"/>
      <c r="K6" s="277"/>
      <c r="L6" s="277"/>
      <c r="M6" s="277"/>
      <c r="N6" s="278"/>
    </row>
    <row r="7" spans="2:16" ht="16.5" thickBot="1" x14ac:dyDescent="0.3">
      <c r="B7" s="11" t="s">
        <v>5</v>
      </c>
      <c r="C7" s="277"/>
      <c r="D7" s="277"/>
      <c r="E7" s="277"/>
      <c r="F7" s="277"/>
      <c r="G7" s="277"/>
      <c r="H7" s="277"/>
      <c r="I7" s="277"/>
      <c r="J7" s="277"/>
      <c r="K7" s="277"/>
      <c r="L7" s="277"/>
      <c r="M7" s="277"/>
      <c r="N7" s="278"/>
    </row>
    <row r="8" spans="2:16" ht="16.5" thickBot="1" x14ac:dyDescent="0.3">
      <c r="B8" s="11" t="s">
        <v>6</v>
      </c>
      <c r="C8" s="277"/>
      <c r="D8" s="277"/>
      <c r="E8" s="277"/>
      <c r="F8" s="277"/>
      <c r="G8" s="277"/>
      <c r="H8" s="277"/>
      <c r="I8" s="277"/>
      <c r="J8" s="277"/>
      <c r="K8" s="277"/>
      <c r="L8" s="277"/>
      <c r="M8" s="277"/>
      <c r="N8" s="278"/>
    </row>
    <row r="9" spans="2:16" ht="16.5" thickBot="1" x14ac:dyDescent="0.3">
      <c r="B9" s="11" t="s">
        <v>7</v>
      </c>
      <c r="C9" s="277"/>
      <c r="D9" s="277"/>
      <c r="E9" s="277"/>
      <c r="F9" s="277"/>
      <c r="G9" s="277"/>
      <c r="H9" s="277"/>
      <c r="I9" s="277"/>
      <c r="J9" s="277"/>
      <c r="K9" s="277"/>
      <c r="L9" s="277"/>
      <c r="M9" s="277"/>
      <c r="N9" s="278"/>
    </row>
    <row r="10" spans="2:16" ht="16.5" thickBot="1" x14ac:dyDescent="0.3">
      <c r="B10" s="11" t="s">
        <v>8</v>
      </c>
      <c r="C10" s="279">
        <v>23</v>
      </c>
      <c r="D10" s="279"/>
      <c r="E10" s="280"/>
      <c r="F10" s="33"/>
      <c r="G10" s="33"/>
      <c r="H10" s="33"/>
      <c r="I10" s="33"/>
      <c r="J10" s="33"/>
      <c r="K10" s="33"/>
      <c r="L10" s="33"/>
      <c r="M10" s="33"/>
      <c r="N10" s="34"/>
    </row>
    <row r="11" spans="2:16" ht="16.5" thickBot="1" x14ac:dyDescent="0.3">
      <c r="B11" s="13" t="s">
        <v>9</v>
      </c>
      <c r="C11" s="14">
        <v>41977</v>
      </c>
      <c r="D11" s="15"/>
      <c r="E11" s="15"/>
      <c r="F11" s="15"/>
      <c r="G11" s="15"/>
      <c r="H11" s="15"/>
      <c r="I11" s="15"/>
      <c r="J11" s="15"/>
      <c r="K11" s="15"/>
      <c r="L11" s="15"/>
      <c r="M11" s="15"/>
      <c r="N11" s="16"/>
    </row>
    <row r="12" spans="2:16" ht="15.75" x14ac:dyDescent="0.25">
      <c r="B12" s="12"/>
      <c r="C12" s="17"/>
      <c r="D12" s="18"/>
      <c r="E12" s="18"/>
      <c r="F12" s="18"/>
      <c r="G12" s="18"/>
      <c r="H12" s="18"/>
      <c r="I12" s="91"/>
      <c r="J12" s="91"/>
      <c r="K12" s="91"/>
      <c r="L12" s="91"/>
      <c r="M12" s="91"/>
      <c r="N12" s="18"/>
    </row>
    <row r="13" spans="2:16" x14ac:dyDescent="0.25">
      <c r="I13" s="91"/>
      <c r="J13" s="91"/>
      <c r="K13" s="91"/>
      <c r="L13" s="91"/>
      <c r="M13" s="91"/>
      <c r="N13" s="92"/>
    </row>
    <row r="14" spans="2:16" ht="45.75" customHeight="1" x14ac:dyDescent="0.25">
      <c r="B14" s="266" t="s">
        <v>94</v>
      </c>
      <c r="C14" s="266"/>
      <c r="D14" s="153" t="s">
        <v>12</v>
      </c>
      <c r="E14" s="153" t="s">
        <v>13</v>
      </c>
      <c r="F14" s="153" t="s">
        <v>29</v>
      </c>
      <c r="G14" s="77"/>
      <c r="I14" s="37"/>
      <c r="J14" s="37"/>
      <c r="K14" s="37"/>
      <c r="L14" s="37"/>
      <c r="M14" s="37"/>
      <c r="N14" s="92"/>
    </row>
    <row r="15" spans="2:16" x14ac:dyDescent="0.25">
      <c r="B15" s="266"/>
      <c r="C15" s="266"/>
      <c r="D15" s="153">
        <v>23</v>
      </c>
      <c r="E15" s="35">
        <v>1701351410583</v>
      </c>
      <c r="F15" s="145">
        <v>583</v>
      </c>
      <c r="G15" s="78"/>
      <c r="I15" s="38"/>
      <c r="J15" s="38"/>
      <c r="K15" s="38"/>
      <c r="L15" s="38"/>
      <c r="M15" s="38"/>
      <c r="N15" s="92"/>
    </row>
    <row r="16" spans="2:16" x14ac:dyDescent="0.25">
      <c r="B16" s="266"/>
      <c r="C16" s="266"/>
      <c r="D16" s="153"/>
      <c r="E16" s="35"/>
      <c r="F16" s="35"/>
      <c r="G16" s="78"/>
      <c r="I16" s="38"/>
      <c r="J16" s="38"/>
      <c r="K16" s="38"/>
      <c r="L16" s="38"/>
      <c r="M16" s="38"/>
      <c r="N16" s="92"/>
    </row>
    <row r="17" spans="1:14" x14ac:dyDescent="0.25">
      <c r="B17" s="266"/>
      <c r="C17" s="266"/>
      <c r="D17" s="153"/>
      <c r="E17" s="35"/>
      <c r="F17" s="35"/>
      <c r="G17" s="78"/>
      <c r="I17" s="38"/>
      <c r="J17" s="38"/>
      <c r="K17" s="38"/>
      <c r="L17" s="38"/>
      <c r="M17" s="38"/>
      <c r="N17" s="92"/>
    </row>
    <row r="18" spans="1:14" x14ac:dyDescent="0.25">
      <c r="B18" s="266"/>
      <c r="C18" s="266"/>
      <c r="D18" s="153"/>
      <c r="E18" s="36"/>
      <c r="F18" s="35"/>
      <c r="G18" s="78"/>
      <c r="H18" s="21"/>
      <c r="I18" s="38"/>
      <c r="J18" s="38"/>
      <c r="K18" s="38"/>
      <c r="L18" s="38"/>
      <c r="M18" s="38"/>
      <c r="N18" s="19"/>
    </row>
    <row r="19" spans="1:14" x14ac:dyDescent="0.25">
      <c r="B19" s="266"/>
      <c r="C19" s="266"/>
      <c r="D19" s="153"/>
      <c r="E19" s="36"/>
      <c r="F19" s="35"/>
      <c r="G19" s="78"/>
      <c r="H19" s="21"/>
      <c r="I19" s="40"/>
      <c r="J19" s="40"/>
      <c r="K19" s="40"/>
      <c r="L19" s="40"/>
      <c r="M19" s="40"/>
      <c r="N19" s="19"/>
    </row>
    <row r="20" spans="1:14" x14ac:dyDescent="0.25">
      <c r="B20" s="266"/>
      <c r="C20" s="266"/>
      <c r="D20" s="153"/>
      <c r="E20" s="36"/>
      <c r="F20" s="35"/>
      <c r="G20" s="78"/>
      <c r="H20" s="21"/>
      <c r="I20" s="91"/>
      <c r="J20" s="91"/>
      <c r="K20" s="91"/>
      <c r="L20" s="91"/>
      <c r="M20" s="91"/>
      <c r="N20" s="19"/>
    </row>
    <row r="21" spans="1:14" x14ac:dyDescent="0.25">
      <c r="B21" s="266"/>
      <c r="C21" s="266"/>
      <c r="D21" s="153"/>
      <c r="E21" s="36"/>
      <c r="F21" s="35"/>
      <c r="G21" s="78"/>
      <c r="H21" s="21"/>
      <c r="I21" s="91"/>
      <c r="J21" s="91"/>
      <c r="K21" s="91"/>
      <c r="L21" s="91"/>
      <c r="M21" s="91"/>
      <c r="N21" s="19"/>
    </row>
    <row r="22" spans="1:14" ht="15.75" thickBot="1" x14ac:dyDescent="0.3">
      <c r="B22" s="275" t="s">
        <v>14</v>
      </c>
      <c r="C22" s="276"/>
      <c r="D22" s="153">
        <f>D15</f>
        <v>23</v>
      </c>
      <c r="E22" s="35">
        <f>E15</f>
        <v>1701351410583</v>
      </c>
      <c r="F22" s="145">
        <f>F15</f>
        <v>583</v>
      </c>
      <c r="G22" s="78"/>
      <c r="H22" s="21"/>
      <c r="I22" s="91"/>
      <c r="J22" s="91"/>
      <c r="K22" s="91"/>
      <c r="L22" s="91"/>
      <c r="M22" s="91"/>
      <c r="N22" s="19"/>
    </row>
    <row r="23" spans="1:14" ht="45.75" thickBot="1" x14ac:dyDescent="0.3">
      <c r="A23" s="42"/>
      <c r="B23" s="51" t="s">
        <v>15</v>
      </c>
      <c r="C23" s="51" t="s">
        <v>95</v>
      </c>
      <c r="E23" s="37"/>
      <c r="F23" s="37"/>
      <c r="G23" s="37"/>
      <c r="H23" s="37"/>
      <c r="I23" s="9"/>
      <c r="J23" s="9"/>
      <c r="K23" s="9"/>
      <c r="L23" s="9"/>
      <c r="M23" s="9"/>
    </row>
    <row r="24" spans="1:14" ht="15.75" thickBot="1" x14ac:dyDescent="0.3">
      <c r="A24" s="43">
        <v>1</v>
      </c>
      <c r="C24" s="45">
        <f>F22*80%</f>
        <v>466.40000000000003</v>
      </c>
      <c r="D24" s="41"/>
      <c r="E24" s="44">
        <f>E22</f>
        <v>1701351410583</v>
      </c>
      <c r="F24" s="39"/>
      <c r="G24" s="39"/>
      <c r="H24" s="39"/>
      <c r="I24" s="22"/>
      <c r="J24" s="22"/>
      <c r="K24" s="22"/>
      <c r="L24" s="22"/>
      <c r="M24" s="22"/>
    </row>
    <row r="25" spans="1:14" x14ac:dyDescent="0.25">
      <c r="A25" s="83"/>
      <c r="C25" s="84"/>
      <c r="D25" s="38"/>
      <c r="E25" s="85"/>
      <c r="F25" s="39"/>
      <c r="G25" s="39"/>
      <c r="H25" s="39"/>
      <c r="I25" s="22"/>
      <c r="J25" s="22"/>
      <c r="K25" s="22"/>
      <c r="L25" s="22"/>
      <c r="M25" s="22"/>
    </row>
    <row r="26" spans="1:14" x14ac:dyDescent="0.25">
      <c r="A26" s="83"/>
      <c r="C26" s="84"/>
      <c r="D26" s="38"/>
      <c r="E26" s="85"/>
      <c r="F26" s="163"/>
      <c r="G26" s="39"/>
      <c r="H26" s="39"/>
      <c r="I26" s="22"/>
      <c r="J26" s="22"/>
      <c r="K26" s="22"/>
      <c r="L26" s="22"/>
      <c r="M26" s="22"/>
    </row>
    <row r="27" spans="1:14" x14ac:dyDescent="0.25">
      <c r="A27" s="83"/>
      <c r="B27" s="105" t="s">
        <v>127</v>
      </c>
      <c r="C27" s="88"/>
      <c r="D27" s="88"/>
      <c r="E27" s="88"/>
      <c r="F27" s="88"/>
      <c r="G27" s="88"/>
      <c r="H27" s="88"/>
      <c r="I27" s="91"/>
      <c r="J27" s="91"/>
      <c r="K27" s="91"/>
      <c r="L27" s="91"/>
      <c r="M27" s="91"/>
      <c r="N27" s="92"/>
    </row>
    <row r="28" spans="1:14" x14ac:dyDescent="0.25">
      <c r="A28" s="83"/>
      <c r="B28" s="88"/>
      <c r="C28" s="88"/>
      <c r="D28" s="88"/>
      <c r="E28" s="88"/>
      <c r="F28" s="88"/>
      <c r="G28" s="88"/>
      <c r="H28" s="88"/>
      <c r="I28" s="91"/>
      <c r="J28" s="91"/>
      <c r="K28" s="91"/>
      <c r="L28" s="91"/>
      <c r="M28" s="91"/>
      <c r="N28" s="92"/>
    </row>
    <row r="29" spans="1:14" x14ac:dyDescent="0.25">
      <c r="A29" s="83"/>
      <c r="B29" s="108" t="s">
        <v>32</v>
      </c>
      <c r="C29" s="108" t="s">
        <v>128</v>
      </c>
      <c r="D29" s="108" t="s">
        <v>129</v>
      </c>
      <c r="E29" s="88"/>
      <c r="F29" s="88"/>
      <c r="G29" s="88"/>
      <c r="H29" s="88"/>
      <c r="I29" s="91"/>
      <c r="J29" s="91"/>
      <c r="K29" s="91"/>
      <c r="L29" s="91"/>
      <c r="M29" s="91"/>
      <c r="N29" s="92"/>
    </row>
    <row r="30" spans="1:14" x14ac:dyDescent="0.25">
      <c r="A30" s="83"/>
      <c r="B30" s="104" t="s">
        <v>130</v>
      </c>
      <c r="C30" s="161"/>
      <c r="D30" s="209" t="s">
        <v>284</v>
      </c>
      <c r="E30" s="88"/>
      <c r="F30" s="88"/>
      <c r="G30" s="88"/>
      <c r="H30" s="88"/>
      <c r="I30" s="91"/>
      <c r="J30" s="91"/>
      <c r="K30" s="91"/>
      <c r="L30" s="91"/>
      <c r="M30" s="91"/>
      <c r="N30" s="92"/>
    </row>
    <row r="31" spans="1:14" x14ac:dyDescent="0.25">
      <c r="A31" s="83"/>
      <c r="B31" s="104" t="s">
        <v>131</v>
      </c>
      <c r="C31" s="161" t="s">
        <v>284</v>
      </c>
      <c r="D31" s="104"/>
      <c r="E31" s="88"/>
      <c r="F31" s="88"/>
      <c r="G31" s="88"/>
      <c r="H31" s="88"/>
      <c r="I31" s="91"/>
      <c r="J31" s="91"/>
      <c r="K31" s="91"/>
      <c r="L31" s="91"/>
      <c r="M31" s="91"/>
      <c r="N31" s="92"/>
    </row>
    <row r="32" spans="1:14" x14ac:dyDescent="0.25">
      <c r="A32" s="83"/>
      <c r="B32" s="104" t="s">
        <v>132</v>
      </c>
      <c r="C32" s="161" t="s">
        <v>284</v>
      </c>
      <c r="D32" s="104"/>
      <c r="E32" s="88"/>
      <c r="F32" s="88"/>
      <c r="G32" s="88"/>
      <c r="H32" s="88"/>
      <c r="I32" s="91"/>
      <c r="J32" s="91"/>
      <c r="K32" s="91"/>
      <c r="L32" s="91"/>
      <c r="M32" s="91"/>
      <c r="N32" s="92"/>
    </row>
    <row r="33" spans="1:17" x14ac:dyDescent="0.25">
      <c r="A33" s="83"/>
      <c r="B33" s="104" t="s">
        <v>133</v>
      </c>
      <c r="C33" s="161"/>
      <c r="D33" s="161" t="s">
        <v>284</v>
      </c>
      <c r="E33" s="88"/>
      <c r="F33" s="88"/>
      <c r="G33" s="88"/>
      <c r="H33" s="88"/>
      <c r="I33" s="91"/>
      <c r="J33" s="91"/>
      <c r="K33" s="91"/>
      <c r="L33" s="91"/>
      <c r="M33" s="91"/>
      <c r="N33" s="92"/>
    </row>
    <row r="34" spans="1:17" x14ac:dyDescent="0.25">
      <c r="A34" s="83"/>
      <c r="B34" s="88"/>
      <c r="C34" s="88"/>
      <c r="D34" s="88"/>
      <c r="E34" s="88"/>
      <c r="F34" s="88"/>
      <c r="G34" s="88"/>
      <c r="H34" s="88"/>
      <c r="I34" s="91"/>
      <c r="J34" s="91"/>
      <c r="K34" s="91"/>
      <c r="L34" s="91"/>
      <c r="M34" s="91"/>
      <c r="N34" s="92"/>
    </row>
    <row r="35" spans="1:17" x14ac:dyDescent="0.25">
      <c r="A35" s="83"/>
      <c r="B35" s="88"/>
      <c r="C35" s="88"/>
      <c r="D35" s="88"/>
      <c r="E35" s="88"/>
      <c r="F35" s="88"/>
      <c r="G35" s="88"/>
      <c r="H35" s="88"/>
      <c r="I35" s="91"/>
      <c r="J35" s="91"/>
      <c r="K35" s="91"/>
      <c r="L35" s="91"/>
      <c r="M35" s="91"/>
      <c r="N35" s="92"/>
    </row>
    <row r="36" spans="1:17" x14ac:dyDescent="0.25">
      <c r="A36" s="83"/>
      <c r="B36" s="105" t="s">
        <v>134</v>
      </c>
      <c r="C36" s="88"/>
      <c r="D36" s="88"/>
      <c r="E36" s="88"/>
      <c r="F36" s="88"/>
      <c r="G36" s="88"/>
      <c r="H36" s="88"/>
      <c r="I36" s="91"/>
      <c r="J36" s="91"/>
      <c r="K36" s="91"/>
      <c r="L36" s="91"/>
      <c r="M36" s="91"/>
      <c r="N36" s="92"/>
    </row>
    <row r="37" spans="1:17" x14ac:dyDescent="0.25">
      <c r="A37" s="83"/>
      <c r="B37" s="88"/>
      <c r="C37" s="88"/>
      <c r="D37" s="88"/>
      <c r="E37" s="88"/>
      <c r="F37" s="88"/>
      <c r="G37" s="88"/>
      <c r="H37" s="88"/>
      <c r="I37" s="91"/>
      <c r="J37" s="91"/>
      <c r="K37" s="91"/>
      <c r="L37" s="91"/>
      <c r="M37" s="91"/>
      <c r="N37" s="92"/>
    </row>
    <row r="38" spans="1:17" x14ac:dyDescent="0.25">
      <c r="A38" s="83"/>
      <c r="B38" s="88"/>
      <c r="C38" s="88"/>
      <c r="D38" s="88"/>
      <c r="E38" s="88"/>
      <c r="F38" s="88"/>
      <c r="G38" s="88"/>
      <c r="H38" s="88"/>
      <c r="I38" s="91"/>
      <c r="J38" s="91"/>
      <c r="K38" s="91"/>
      <c r="L38" s="91"/>
      <c r="M38" s="91"/>
      <c r="N38" s="92"/>
    </row>
    <row r="39" spans="1:17" x14ac:dyDescent="0.25">
      <c r="A39" s="83"/>
      <c r="B39" s="108" t="s">
        <v>32</v>
      </c>
      <c r="C39" s="108" t="s">
        <v>56</v>
      </c>
      <c r="D39" s="107" t="s">
        <v>50</v>
      </c>
      <c r="E39" s="107" t="s">
        <v>16</v>
      </c>
      <c r="F39" s="88"/>
      <c r="G39" s="88"/>
      <c r="H39" s="88"/>
      <c r="I39" s="91"/>
      <c r="J39" s="91"/>
      <c r="K39" s="91"/>
      <c r="L39" s="91"/>
      <c r="M39" s="91"/>
      <c r="N39" s="92"/>
    </row>
    <row r="40" spans="1:17" ht="28.5" x14ac:dyDescent="0.25">
      <c r="A40" s="83"/>
      <c r="B40" s="89" t="s">
        <v>135</v>
      </c>
      <c r="C40" s="90">
        <v>40</v>
      </c>
      <c r="D40" s="152">
        <v>0</v>
      </c>
      <c r="E40" s="251">
        <f>+D40+D41</f>
        <v>35</v>
      </c>
      <c r="F40" s="88"/>
      <c r="G40" s="88"/>
      <c r="H40" s="88"/>
      <c r="I40" s="91"/>
      <c r="J40" s="91"/>
      <c r="K40" s="91"/>
      <c r="L40" s="91"/>
      <c r="M40" s="91"/>
      <c r="N40" s="92"/>
    </row>
    <row r="41" spans="1:17" ht="42.75" x14ac:dyDescent="0.25">
      <c r="A41" s="83"/>
      <c r="B41" s="89" t="s">
        <v>136</v>
      </c>
      <c r="C41" s="90">
        <v>60</v>
      </c>
      <c r="D41" s="152">
        <v>35</v>
      </c>
      <c r="E41" s="252"/>
      <c r="F41" s="88"/>
      <c r="G41" s="88"/>
      <c r="H41" s="88"/>
      <c r="I41" s="91"/>
      <c r="J41" s="91"/>
      <c r="K41" s="91"/>
      <c r="L41" s="91"/>
      <c r="M41" s="91"/>
      <c r="N41" s="92"/>
    </row>
    <row r="42" spans="1:17" x14ac:dyDescent="0.25">
      <c r="A42" s="83"/>
      <c r="C42" s="84"/>
      <c r="D42" s="38"/>
      <c r="E42" s="85"/>
      <c r="F42" s="39"/>
      <c r="G42" s="39"/>
      <c r="H42" s="39"/>
      <c r="I42" s="22"/>
      <c r="J42" s="22"/>
      <c r="K42" s="22"/>
      <c r="L42" s="22"/>
      <c r="M42" s="22"/>
    </row>
    <row r="43" spans="1:17" x14ac:dyDescent="0.25">
      <c r="A43" s="83"/>
      <c r="C43" s="84"/>
      <c r="D43" s="38"/>
      <c r="E43" s="85"/>
      <c r="F43" s="39"/>
      <c r="G43" s="39"/>
      <c r="H43" s="39"/>
      <c r="I43" s="22"/>
      <c r="J43" s="22"/>
      <c r="K43" s="22"/>
      <c r="L43" s="22"/>
      <c r="M43" s="22"/>
    </row>
    <row r="44" spans="1:17" ht="24" customHeight="1" x14ac:dyDescent="0.25">
      <c r="A44" s="83"/>
      <c r="C44" s="84"/>
      <c r="D44" s="38"/>
      <c r="E44" s="85"/>
      <c r="F44" s="39"/>
      <c r="G44" s="39"/>
      <c r="H44" s="39"/>
      <c r="I44" s="22"/>
      <c r="J44" s="22"/>
      <c r="K44" s="22"/>
      <c r="L44" s="22"/>
      <c r="M44" s="270" t="s">
        <v>34</v>
      </c>
      <c r="N44" s="270"/>
    </row>
    <row r="45" spans="1:17" ht="27.75" customHeight="1" thickBot="1" x14ac:dyDescent="0.3">
      <c r="M45" s="271"/>
      <c r="N45" s="271"/>
    </row>
    <row r="46" spans="1:17" x14ac:dyDescent="0.25">
      <c r="B46" s="105" t="s">
        <v>149</v>
      </c>
      <c r="M46" s="62"/>
      <c r="N46" s="62"/>
    </row>
    <row r="47" spans="1:17" ht="15.75" thickBot="1" x14ac:dyDescent="0.3">
      <c r="M47" s="62"/>
      <c r="N47" s="62"/>
    </row>
    <row r="48" spans="1:17" s="91" customFormat="1" ht="109.5" customHeight="1" x14ac:dyDescent="0.25">
      <c r="B48" s="101" t="s">
        <v>137</v>
      </c>
      <c r="C48" s="101" t="s">
        <v>138</v>
      </c>
      <c r="D48" s="101" t="s">
        <v>139</v>
      </c>
      <c r="E48" s="101" t="s">
        <v>44</v>
      </c>
      <c r="F48" s="101" t="s">
        <v>22</v>
      </c>
      <c r="G48" s="101" t="s">
        <v>96</v>
      </c>
      <c r="H48" s="101" t="s">
        <v>17</v>
      </c>
      <c r="I48" s="101" t="s">
        <v>10</v>
      </c>
      <c r="J48" s="101" t="s">
        <v>30</v>
      </c>
      <c r="K48" s="101" t="s">
        <v>59</v>
      </c>
      <c r="L48" s="101" t="s">
        <v>20</v>
      </c>
      <c r="M48" s="87" t="s">
        <v>26</v>
      </c>
      <c r="N48" s="101" t="s">
        <v>140</v>
      </c>
      <c r="O48" s="101" t="s">
        <v>35</v>
      </c>
      <c r="P48" s="102" t="s">
        <v>11</v>
      </c>
      <c r="Q48" s="102" t="s">
        <v>19</v>
      </c>
    </row>
    <row r="49" spans="1:26" s="97" customFormat="1" ht="156.75" customHeight="1" x14ac:dyDescent="0.25">
      <c r="A49" s="46">
        <v>1</v>
      </c>
      <c r="B49" s="272" t="s">
        <v>161</v>
      </c>
      <c r="C49" s="99" t="s">
        <v>151</v>
      </c>
      <c r="D49" s="165" t="s">
        <v>151</v>
      </c>
      <c r="E49" s="167" t="s">
        <v>286</v>
      </c>
      <c r="F49" s="165" t="s">
        <v>128</v>
      </c>
      <c r="G49" s="168" t="s">
        <v>162</v>
      </c>
      <c r="H49" s="169">
        <v>41306</v>
      </c>
      <c r="I49" s="169">
        <v>41639</v>
      </c>
      <c r="J49" s="169" t="s">
        <v>129</v>
      </c>
      <c r="K49" s="170">
        <v>11</v>
      </c>
      <c r="L49" s="170">
        <v>0</v>
      </c>
      <c r="M49" s="171">
        <v>720</v>
      </c>
      <c r="N49" s="172" t="s">
        <v>283</v>
      </c>
      <c r="O49" s="173"/>
      <c r="P49" s="173">
        <v>1</v>
      </c>
      <c r="Q49" s="135" t="s">
        <v>357</v>
      </c>
      <c r="R49" s="96"/>
      <c r="S49" s="96"/>
      <c r="T49" s="96"/>
      <c r="U49" s="96"/>
      <c r="V49" s="96"/>
      <c r="W49" s="96"/>
      <c r="X49" s="96"/>
      <c r="Y49" s="96"/>
      <c r="Z49" s="96"/>
    </row>
    <row r="50" spans="1:26" s="97" customFormat="1" ht="156" customHeight="1" x14ac:dyDescent="0.25">
      <c r="A50" s="46">
        <v>2</v>
      </c>
      <c r="B50" s="273"/>
      <c r="C50" s="99" t="s">
        <v>151</v>
      </c>
      <c r="D50" s="165" t="s">
        <v>151</v>
      </c>
      <c r="E50" s="170">
        <v>29</v>
      </c>
      <c r="F50" s="165" t="s">
        <v>128</v>
      </c>
      <c r="G50" s="165" t="s">
        <v>162</v>
      </c>
      <c r="H50" s="169">
        <v>40921</v>
      </c>
      <c r="I50" s="169">
        <v>41274</v>
      </c>
      <c r="J50" s="169" t="s">
        <v>129</v>
      </c>
      <c r="K50" s="170">
        <v>0</v>
      </c>
      <c r="L50" s="170">
        <v>11</v>
      </c>
      <c r="M50" s="171">
        <v>1800</v>
      </c>
      <c r="N50" s="172" t="s">
        <v>283</v>
      </c>
      <c r="O50" s="173"/>
      <c r="P50" s="173">
        <v>1</v>
      </c>
      <c r="Q50" s="135" t="s">
        <v>357</v>
      </c>
      <c r="R50" s="96"/>
      <c r="S50" s="96"/>
      <c r="T50" s="96"/>
      <c r="U50" s="96"/>
      <c r="V50" s="96"/>
      <c r="W50" s="96"/>
      <c r="X50" s="96"/>
      <c r="Y50" s="96"/>
      <c r="Z50" s="96"/>
    </row>
    <row r="51" spans="1:26" s="97" customFormat="1" ht="156.75" customHeight="1" x14ac:dyDescent="0.25">
      <c r="A51" s="46">
        <v>3</v>
      </c>
      <c r="B51" s="274"/>
      <c r="C51" s="99" t="s">
        <v>151</v>
      </c>
      <c r="D51" s="165" t="s">
        <v>151</v>
      </c>
      <c r="E51" s="170">
        <v>115</v>
      </c>
      <c r="F51" s="165" t="s">
        <v>128</v>
      </c>
      <c r="G51" s="167" t="s">
        <v>162</v>
      </c>
      <c r="H51" s="169">
        <v>40210</v>
      </c>
      <c r="I51" s="169">
        <v>40543</v>
      </c>
      <c r="J51" s="169" t="s">
        <v>129</v>
      </c>
      <c r="K51" s="170">
        <v>11</v>
      </c>
      <c r="L51" s="170">
        <v>0</v>
      </c>
      <c r="M51" s="171">
        <v>420</v>
      </c>
      <c r="N51" s="172" t="s">
        <v>283</v>
      </c>
      <c r="O51" s="173"/>
      <c r="P51" s="173">
        <v>1</v>
      </c>
      <c r="Q51" s="135" t="s">
        <v>357</v>
      </c>
      <c r="R51" s="96"/>
      <c r="S51" s="96"/>
      <c r="T51" s="96"/>
      <c r="U51" s="96"/>
      <c r="V51" s="96"/>
      <c r="W51" s="96"/>
      <c r="X51" s="96"/>
      <c r="Y51" s="96"/>
      <c r="Z51" s="96"/>
    </row>
    <row r="52" spans="1:26" s="97" customFormat="1" x14ac:dyDescent="0.25">
      <c r="A52" s="46">
        <f t="shared" ref="A52" si="0">+A51+1</f>
        <v>4</v>
      </c>
      <c r="B52" s="98"/>
      <c r="C52" s="99"/>
      <c r="D52" s="167"/>
      <c r="E52" s="174"/>
      <c r="F52" s="165"/>
      <c r="G52" s="165"/>
      <c r="H52" s="165"/>
      <c r="I52" s="169"/>
      <c r="J52" s="169"/>
      <c r="K52" s="169"/>
      <c r="L52" s="170"/>
      <c r="M52" s="171"/>
      <c r="N52" s="172"/>
      <c r="O52" s="173"/>
      <c r="P52" s="173"/>
      <c r="Q52" s="166"/>
      <c r="R52" s="96"/>
      <c r="S52" s="96"/>
      <c r="T52" s="96"/>
      <c r="U52" s="96"/>
      <c r="V52" s="96"/>
      <c r="W52" s="96"/>
      <c r="X52" s="96"/>
      <c r="Y52" s="96"/>
      <c r="Z52" s="96"/>
    </row>
    <row r="53" spans="1:26" s="97" customFormat="1" x14ac:dyDescent="0.25">
      <c r="A53" s="46"/>
      <c r="B53" s="141" t="s">
        <v>16</v>
      </c>
      <c r="C53" s="99"/>
      <c r="D53" s="167"/>
      <c r="E53" s="174"/>
      <c r="F53" s="165"/>
      <c r="G53" s="165"/>
      <c r="H53" s="165"/>
      <c r="I53" s="169"/>
      <c r="J53" s="169"/>
      <c r="K53" s="175">
        <f>SUM(K49:K52)</f>
        <v>22</v>
      </c>
      <c r="L53" s="175">
        <f>SUM(L49:L52)</f>
        <v>11</v>
      </c>
      <c r="M53" s="176">
        <f>SUM(M49:M52)</f>
        <v>2940</v>
      </c>
      <c r="N53" s="175"/>
      <c r="O53" s="173"/>
      <c r="P53" s="173"/>
      <c r="Q53" s="166"/>
    </row>
    <row r="54" spans="1:26" s="29" customFormat="1" x14ac:dyDescent="0.25">
      <c r="E54" s="30"/>
    </row>
    <row r="55" spans="1:26" s="29" customFormat="1" x14ac:dyDescent="0.25">
      <c r="B55" s="268" t="s">
        <v>28</v>
      </c>
      <c r="C55" s="268" t="s">
        <v>27</v>
      </c>
      <c r="D55" s="267" t="s">
        <v>33</v>
      </c>
      <c r="E55" s="267"/>
    </row>
    <row r="56" spans="1:26" s="29" customFormat="1" x14ac:dyDescent="0.25">
      <c r="B56" s="269"/>
      <c r="C56" s="269"/>
      <c r="D56" s="154" t="s">
        <v>23</v>
      </c>
      <c r="E56" s="60" t="s">
        <v>24</v>
      </c>
    </row>
    <row r="57" spans="1:26" s="29" customFormat="1" ht="30.6" customHeight="1" x14ac:dyDescent="0.25">
      <c r="B57" s="57" t="s">
        <v>21</v>
      </c>
      <c r="C57" s="58">
        <f>+K53</f>
        <v>22</v>
      </c>
      <c r="D57" s="55"/>
      <c r="E57" s="55" t="s">
        <v>284</v>
      </c>
      <c r="F57" s="31"/>
      <c r="G57" s="31"/>
      <c r="H57" s="31"/>
      <c r="I57" s="31"/>
      <c r="J57" s="31"/>
      <c r="K57" s="31"/>
      <c r="L57" s="31"/>
      <c r="M57" s="31"/>
    </row>
    <row r="58" spans="1:26" s="29" customFormat="1" ht="30" customHeight="1" x14ac:dyDescent="0.25">
      <c r="B58" s="57" t="s">
        <v>25</v>
      </c>
      <c r="C58" s="58">
        <f>+M53</f>
        <v>2940</v>
      </c>
      <c r="D58" s="55" t="s">
        <v>284</v>
      </c>
      <c r="E58" s="56"/>
    </row>
    <row r="59" spans="1:26" s="29" customFormat="1" x14ac:dyDescent="0.25">
      <c r="B59" s="32"/>
      <c r="C59" s="265"/>
      <c r="D59" s="265"/>
      <c r="E59" s="265"/>
      <c r="F59" s="265"/>
      <c r="G59" s="265"/>
      <c r="H59" s="265"/>
      <c r="I59" s="265"/>
      <c r="J59" s="265"/>
      <c r="K59" s="265"/>
      <c r="L59" s="265"/>
      <c r="M59" s="265"/>
      <c r="N59" s="265"/>
    </row>
    <row r="60" spans="1:26" ht="28.15" customHeight="1" thickBot="1" x14ac:dyDescent="0.3"/>
    <row r="61" spans="1:26" ht="27" thickBot="1" x14ac:dyDescent="0.3">
      <c r="B61" s="264" t="s">
        <v>97</v>
      </c>
      <c r="C61" s="264"/>
      <c r="D61" s="264"/>
      <c r="E61" s="264"/>
      <c r="F61" s="264"/>
      <c r="G61" s="264"/>
      <c r="H61" s="264"/>
      <c r="I61" s="264"/>
      <c r="J61" s="264"/>
      <c r="K61" s="264"/>
      <c r="L61" s="264"/>
      <c r="M61" s="264"/>
      <c r="N61" s="264"/>
    </row>
    <row r="64" spans="1:26" ht="109.5" customHeight="1" x14ac:dyDescent="0.25">
      <c r="B64" s="103" t="s">
        <v>141</v>
      </c>
      <c r="C64" s="65" t="s">
        <v>2</v>
      </c>
      <c r="D64" s="65" t="s">
        <v>99</v>
      </c>
      <c r="E64" s="65" t="s">
        <v>98</v>
      </c>
      <c r="F64" s="65" t="s">
        <v>100</v>
      </c>
      <c r="G64" s="65" t="s">
        <v>101</v>
      </c>
      <c r="H64" s="65" t="s">
        <v>102</v>
      </c>
      <c r="I64" s="65" t="s">
        <v>103</v>
      </c>
      <c r="J64" s="65" t="s">
        <v>104</v>
      </c>
      <c r="K64" s="65" t="s">
        <v>105</v>
      </c>
      <c r="L64" s="65" t="s">
        <v>106</v>
      </c>
      <c r="M64" s="80" t="s">
        <v>107</v>
      </c>
      <c r="N64" s="80" t="s">
        <v>108</v>
      </c>
      <c r="O64" s="261" t="s">
        <v>3</v>
      </c>
      <c r="P64" s="262"/>
      <c r="Q64" s="65" t="s">
        <v>18</v>
      </c>
    </row>
    <row r="65" spans="2:17" x14ac:dyDescent="0.25">
      <c r="B65" s="2" t="s">
        <v>252</v>
      </c>
      <c r="C65" s="2" t="s">
        <v>253</v>
      </c>
      <c r="D65" s="4" t="s">
        <v>163</v>
      </c>
      <c r="E65" s="4">
        <v>200</v>
      </c>
      <c r="F65" s="3" t="s">
        <v>283</v>
      </c>
      <c r="G65" s="3" t="s">
        <v>128</v>
      </c>
      <c r="H65" s="3" t="s">
        <v>283</v>
      </c>
      <c r="I65" s="81" t="s">
        <v>128</v>
      </c>
      <c r="J65" s="81" t="s">
        <v>128</v>
      </c>
      <c r="K65" s="104" t="s">
        <v>128</v>
      </c>
      <c r="L65" s="104" t="s">
        <v>128</v>
      </c>
      <c r="M65" s="104" t="s">
        <v>128</v>
      </c>
      <c r="N65" s="104" t="s">
        <v>128</v>
      </c>
      <c r="O65" s="245"/>
      <c r="P65" s="246"/>
      <c r="Q65" s="161" t="s">
        <v>128</v>
      </c>
    </row>
    <row r="66" spans="2:17" x14ac:dyDescent="0.25">
      <c r="B66" s="2" t="s">
        <v>254</v>
      </c>
      <c r="C66" s="2" t="s">
        <v>253</v>
      </c>
      <c r="D66" s="4" t="s">
        <v>163</v>
      </c>
      <c r="E66" s="4">
        <v>200</v>
      </c>
      <c r="F66" s="3" t="s">
        <v>283</v>
      </c>
      <c r="G66" s="3" t="s">
        <v>128</v>
      </c>
      <c r="H66" s="3" t="s">
        <v>283</v>
      </c>
      <c r="I66" s="81" t="s">
        <v>128</v>
      </c>
      <c r="J66" s="81" t="s">
        <v>128</v>
      </c>
      <c r="K66" s="104" t="s">
        <v>128</v>
      </c>
      <c r="L66" s="104" t="s">
        <v>128</v>
      </c>
      <c r="M66" s="104" t="s">
        <v>128</v>
      </c>
      <c r="N66" s="104" t="s">
        <v>128</v>
      </c>
      <c r="O66" s="245"/>
      <c r="P66" s="246"/>
      <c r="Q66" s="161" t="s">
        <v>128</v>
      </c>
    </row>
    <row r="67" spans="2:17" x14ac:dyDescent="0.25">
      <c r="B67" s="2" t="s">
        <v>255</v>
      </c>
      <c r="C67" s="2" t="s">
        <v>253</v>
      </c>
      <c r="D67" s="4" t="s">
        <v>163</v>
      </c>
      <c r="E67" s="4">
        <v>183</v>
      </c>
      <c r="F67" s="3" t="s">
        <v>283</v>
      </c>
      <c r="G67" s="3" t="s">
        <v>128</v>
      </c>
      <c r="H67" s="3" t="s">
        <v>283</v>
      </c>
      <c r="I67" s="81" t="s">
        <v>128</v>
      </c>
      <c r="J67" s="81" t="s">
        <v>128</v>
      </c>
      <c r="K67" s="104" t="s">
        <v>128</v>
      </c>
      <c r="L67" s="104" t="s">
        <v>128</v>
      </c>
      <c r="M67" s="104" t="s">
        <v>128</v>
      </c>
      <c r="N67" s="104" t="s">
        <v>128</v>
      </c>
      <c r="O67" s="245"/>
      <c r="P67" s="246"/>
      <c r="Q67" s="161" t="s">
        <v>128</v>
      </c>
    </row>
    <row r="68" spans="2:17" x14ac:dyDescent="0.25">
      <c r="B68" s="2"/>
      <c r="C68" s="2"/>
      <c r="D68" s="4"/>
      <c r="E68" s="4"/>
      <c r="F68" s="3"/>
      <c r="G68" s="3"/>
      <c r="H68" s="3"/>
      <c r="I68" s="81"/>
      <c r="J68" s="81"/>
      <c r="K68" s="104"/>
      <c r="L68" s="104"/>
      <c r="M68" s="104"/>
      <c r="N68" s="104"/>
      <c r="O68" s="245"/>
      <c r="P68" s="246"/>
      <c r="Q68" s="104"/>
    </row>
    <row r="69" spans="2:17" x14ac:dyDescent="0.25">
      <c r="B69" s="8" t="s">
        <v>1</v>
      </c>
    </row>
    <row r="70" spans="2:17" x14ac:dyDescent="0.25">
      <c r="B70" s="8" t="s">
        <v>36</v>
      </c>
    </row>
    <row r="71" spans="2:17" x14ac:dyDescent="0.25">
      <c r="B71" s="8" t="s">
        <v>60</v>
      </c>
    </row>
    <row r="73" spans="2:17" ht="15.75" thickBot="1" x14ac:dyDescent="0.3"/>
    <row r="74" spans="2:17" ht="27" thickBot="1" x14ac:dyDescent="0.3">
      <c r="B74" s="255" t="s">
        <v>37</v>
      </c>
      <c r="C74" s="256"/>
      <c r="D74" s="256"/>
      <c r="E74" s="256"/>
      <c r="F74" s="256"/>
      <c r="G74" s="256"/>
      <c r="H74" s="256"/>
      <c r="I74" s="256"/>
      <c r="J74" s="256"/>
      <c r="K74" s="256"/>
      <c r="L74" s="256"/>
      <c r="M74" s="256"/>
      <c r="N74" s="257"/>
    </row>
    <row r="79" spans="2:17" ht="76.5" customHeight="1" x14ac:dyDescent="0.25">
      <c r="B79" s="103" t="s">
        <v>0</v>
      </c>
      <c r="C79" s="103" t="s">
        <v>38</v>
      </c>
      <c r="D79" s="103" t="s">
        <v>39</v>
      </c>
      <c r="E79" s="103" t="s">
        <v>109</v>
      </c>
      <c r="F79" s="103" t="s">
        <v>111</v>
      </c>
      <c r="G79" s="103" t="s">
        <v>112</v>
      </c>
      <c r="H79" s="103" t="s">
        <v>113</v>
      </c>
      <c r="I79" s="103" t="s">
        <v>110</v>
      </c>
      <c r="J79" s="261" t="s">
        <v>114</v>
      </c>
      <c r="K79" s="282"/>
      <c r="L79" s="262"/>
      <c r="M79" s="103" t="s">
        <v>115</v>
      </c>
      <c r="N79" s="103" t="s">
        <v>40</v>
      </c>
      <c r="O79" s="103" t="s">
        <v>41</v>
      </c>
      <c r="P79" s="261" t="s">
        <v>3</v>
      </c>
      <c r="Q79" s="262"/>
    </row>
    <row r="80" spans="2:17" ht="76.5" customHeight="1" x14ac:dyDescent="0.25">
      <c r="B80" s="151" t="s">
        <v>42</v>
      </c>
      <c r="C80" s="151" t="s">
        <v>256</v>
      </c>
      <c r="D80" s="151" t="s">
        <v>257</v>
      </c>
      <c r="E80" s="2">
        <v>56085614</v>
      </c>
      <c r="F80" s="151" t="s">
        <v>258</v>
      </c>
      <c r="G80" s="151" t="s">
        <v>259</v>
      </c>
      <c r="H80" s="148">
        <v>40473</v>
      </c>
      <c r="I80" s="4"/>
      <c r="J80" s="151" t="s">
        <v>260</v>
      </c>
      <c r="K80" s="159" t="s">
        <v>261</v>
      </c>
      <c r="L80" s="82" t="s">
        <v>262</v>
      </c>
      <c r="M80" s="104" t="s">
        <v>128</v>
      </c>
      <c r="N80" s="104" t="s">
        <v>128</v>
      </c>
      <c r="O80" s="104" t="s">
        <v>128</v>
      </c>
      <c r="P80" s="263"/>
      <c r="Q80" s="263"/>
    </row>
    <row r="81" spans="2:17" ht="153" customHeight="1" x14ac:dyDescent="0.25">
      <c r="B81" s="151" t="s">
        <v>42</v>
      </c>
      <c r="C81" s="151" t="s">
        <v>256</v>
      </c>
      <c r="D81" s="151" t="s">
        <v>362</v>
      </c>
      <c r="E81" s="2">
        <v>40881920</v>
      </c>
      <c r="F81" s="151" t="s">
        <v>156</v>
      </c>
      <c r="G81" s="151" t="s">
        <v>160</v>
      </c>
      <c r="H81" s="158">
        <v>41608</v>
      </c>
      <c r="I81" s="4" t="s">
        <v>363</v>
      </c>
      <c r="J81" s="151" t="s">
        <v>212</v>
      </c>
      <c r="K81" s="159" t="s">
        <v>364</v>
      </c>
      <c r="L81" s="82" t="s">
        <v>365</v>
      </c>
      <c r="M81" s="104" t="s">
        <v>128</v>
      </c>
      <c r="N81" s="104" t="s">
        <v>128</v>
      </c>
      <c r="O81" s="104" t="s">
        <v>128</v>
      </c>
      <c r="P81" s="311" t="s">
        <v>366</v>
      </c>
      <c r="Q81" s="311"/>
    </row>
    <row r="82" spans="2:17" ht="60.75" customHeight="1" x14ac:dyDescent="0.25">
      <c r="B82" s="151" t="s">
        <v>42</v>
      </c>
      <c r="C82" s="151" t="s">
        <v>256</v>
      </c>
      <c r="D82" s="151" t="s">
        <v>282</v>
      </c>
      <c r="E82" s="2">
        <v>40879294</v>
      </c>
      <c r="F82" s="151" t="s">
        <v>156</v>
      </c>
      <c r="G82" s="151" t="s">
        <v>160</v>
      </c>
      <c r="H82" s="148">
        <v>41846</v>
      </c>
      <c r="I82" s="4" t="s">
        <v>285</v>
      </c>
      <c r="J82" s="151" t="s">
        <v>263</v>
      </c>
      <c r="K82" s="159" t="s">
        <v>264</v>
      </c>
      <c r="L82" s="82" t="s">
        <v>265</v>
      </c>
      <c r="M82" s="104" t="s">
        <v>128</v>
      </c>
      <c r="N82" s="104" t="s">
        <v>128</v>
      </c>
      <c r="O82" s="104" t="s">
        <v>128</v>
      </c>
      <c r="P82" s="263"/>
      <c r="Q82" s="263"/>
    </row>
    <row r="83" spans="2:17" ht="60.75" customHeight="1" x14ac:dyDescent="0.25">
      <c r="B83" s="151" t="s">
        <v>43</v>
      </c>
      <c r="C83" s="151" t="s">
        <v>256</v>
      </c>
      <c r="D83" s="151" t="s">
        <v>266</v>
      </c>
      <c r="E83" s="2">
        <v>56088007</v>
      </c>
      <c r="F83" s="151" t="s">
        <v>156</v>
      </c>
      <c r="G83" s="151" t="s">
        <v>160</v>
      </c>
      <c r="H83" s="148">
        <v>40528</v>
      </c>
      <c r="I83" s="4" t="s">
        <v>285</v>
      </c>
      <c r="J83" s="151" t="s">
        <v>212</v>
      </c>
      <c r="K83" s="159" t="s">
        <v>267</v>
      </c>
      <c r="L83" s="82" t="s">
        <v>268</v>
      </c>
      <c r="M83" s="104" t="s">
        <v>128</v>
      </c>
      <c r="N83" s="104" t="s">
        <v>128</v>
      </c>
      <c r="O83" s="104" t="s">
        <v>128</v>
      </c>
      <c r="P83" s="245"/>
      <c r="Q83" s="246"/>
    </row>
    <row r="84" spans="2:17" ht="60.75" customHeight="1" x14ac:dyDescent="0.25">
      <c r="B84" s="151" t="s">
        <v>43</v>
      </c>
      <c r="C84" s="151" t="s">
        <v>256</v>
      </c>
      <c r="D84" s="151" t="s">
        <v>269</v>
      </c>
      <c r="E84" s="2">
        <v>40880909</v>
      </c>
      <c r="F84" s="151" t="s">
        <v>156</v>
      </c>
      <c r="G84" s="151" t="s">
        <v>160</v>
      </c>
      <c r="H84" s="148">
        <v>39885</v>
      </c>
      <c r="I84" s="150" t="s">
        <v>270</v>
      </c>
      <c r="J84" s="151" t="s">
        <v>271</v>
      </c>
      <c r="K84" s="159" t="s">
        <v>272</v>
      </c>
      <c r="L84" s="82" t="s">
        <v>273</v>
      </c>
      <c r="M84" s="104" t="s">
        <v>128</v>
      </c>
      <c r="N84" s="104" t="s">
        <v>128</v>
      </c>
      <c r="O84" s="104" t="s">
        <v>128</v>
      </c>
      <c r="P84" s="245"/>
      <c r="Q84" s="246"/>
    </row>
    <row r="85" spans="2:17" ht="60.75" customHeight="1" x14ac:dyDescent="0.25">
      <c r="B85" s="151" t="s">
        <v>43</v>
      </c>
      <c r="C85" s="151" t="s">
        <v>256</v>
      </c>
      <c r="D85" s="151" t="s">
        <v>274</v>
      </c>
      <c r="E85" s="2">
        <v>23029407</v>
      </c>
      <c r="F85" s="151" t="s">
        <v>156</v>
      </c>
      <c r="G85" s="151" t="s">
        <v>160</v>
      </c>
      <c r="H85" s="158">
        <v>38406</v>
      </c>
      <c r="I85" s="150" t="s">
        <v>275</v>
      </c>
      <c r="J85" s="151" t="s">
        <v>212</v>
      </c>
      <c r="K85" s="82" t="s">
        <v>276</v>
      </c>
      <c r="L85" s="82" t="s">
        <v>277</v>
      </c>
      <c r="M85" s="104" t="s">
        <v>128</v>
      </c>
      <c r="N85" s="104" t="s">
        <v>128</v>
      </c>
      <c r="O85" s="104" t="s">
        <v>128</v>
      </c>
      <c r="P85" s="245"/>
      <c r="Q85" s="246"/>
    </row>
    <row r="87" spans="2:17" ht="15.75" thickBot="1" x14ac:dyDescent="0.3"/>
    <row r="88" spans="2:17" ht="27" thickBot="1" x14ac:dyDescent="0.3">
      <c r="B88" s="255" t="s">
        <v>45</v>
      </c>
      <c r="C88" s="256"/>
      <c r="D88" s="256"/>
      <c r="E88" s="256"/>
      <c r="F88" s="256"/>
      <c r="G88" s="256"/>
      <c r="H88" s="256"/>
      <c r="I88" s="256"/>
      <c r="J88" s="256"/>
      <c r="K88" s="256"/>
      <c r="L88" s="256"/>
      <c r="M88" s="256"/>
      <c r="N88" s="257"/>
    </row>
    <row r="91" spans="2:17" ht="46.15" customHeight="1" x14ac:dyDescent="0.25">
      <c r="B91" s="65" t="s">
        <v>32</v>
      </c>
      <c r="C91" s="65" t="s">
        <v>46</v>
      </c>
      <c r="D91" s="261" t="s">
        <v>3</v>
      </c>
      <c r="E91" s="262"/>
    </row>
    <row r="92" spans="2:17" ht="46.9" customHeight="1" x14ac:dyDescent="0.25">
      <c r="B92" s="66" t="s">
        <v>116</v>
      </c>
      <c r="C92" s="161" t="s">
        <v>128</v>
      </c>
      <c r="D92" s="263"/>
      <c r="E92" s="263"/>
    </row>
    <row r="95" spans="2:17" ht="26.25" x14ac:dyDescent="0.25">
      <c r="B95" s="253" t="s">
        <v>62</v>
      </c>
      <c r="C95" s="254"/>
      <c r="D95" s="254"/>
      <c r="E95" s="254"/>
      <c r="F95" s="254"/>
      <c r="G95" s="254"/>
      <c r="H95" s="254"/>
      <c r="I95" s="254"/>
      <c r="J95" s="254"/>
      <c r="K95" s="254"/>
      <c r="L95" s="254"/>
      <c r="M95" s="254"/>
      <c r="N95" s="254"/>
      <c r="O95" s="254"/>
      <c r="P95" s="254"/>
    </row>
    <row r="97" spans="1:26" ht="15.75" thickBot="1" x14ac:dyDescent="0.3"/>
    <row r="98" spans="1:26" ht="27" thickBot="1" x14ac:dyDescent="0.3">
      <c r="B98" s="255" t="s">
        <v>52</v>
      </c>
      <c r="C98" s="256"/>
      <c r="D98" s="256"/>
      <c r="E98" s="256"/>
      <c r="F98" s="256"/>
      <c r="G98" s="256"/>
      <c r="H98" s="256"/>
      <c r="I98" s="256"/>
      <c r="J98" s="256"/>
      <c r="K98" s="256"/>
      <c r="L98" s="256"/>
      <c r="M98" s="256"/>
      <c r="N98" s="257"/>
    </row>
    <row r="100" spans="1:26" ht="15.75" thickBot="1" x14ac:dyDescent="0.3">
      <c r="M100" s="62"/>
      <c r="N100" s="62"/>
    </row>
    <row r="101" spans="1:26" s="91" customFormat="1" ht="109.5" customHeight="1" x14ac:dyDescent="0.25">
      <c r="B101" s="101" t="s">
        <v>137</v>
      </c>
      <c r="C101" s="101" t="s">
        <v>138</v>
      </c>
      <c r="D101" s="101" t="s">
        <v>139</v>
      </c>
      <c r="E101" s="101" t="s">
        <v>44</v>
      </c>
      <c r="F101" s="101" t="s">
        <v>22</v>
      </c>
      <c r="G101" s="101" t="s">
        <v>96</v>
      </c>
      <c r="H101" s="101" t="s">
        <v>17</v>
      </c>
      <c r="I101" s="101" t="s">
        <v>10</v>
      </c>
      <c r="J101" s="101" t="s">
        <v>30</v>
      </c>
      <c r="K101" s="101" t="s">
        <v>59</v>
      </c>
      <c r="L101" s="101" t="s">
        <v>20</v>
      </c>
      <c r="M101" s="87" t="s">
        <v>26</v>
      </c>
      <c r="N101" s="101" t="s">
        <v>140</v>
      </c>
      <c r="O101" s="101" t="s">
        <v>35</v>
      </c>
      <c r="P101" s="102" t="s">
        <v>11</v>
      </c>
      <c r="Q101" s="102" t="s">
        <v>19</v>
      </c>
    </row>
    <row r="102" spans="1:26" s="97" customFormat="1" ht="183.75" customHeight="1" x14ac:dyDescent="0.25">
      <c r="A102" s="46">
        <v>1</v>
      </c>
      <c r="B102" s="287" t="s">
        <v>161</v>
      </c>
      <c r="C102" s="165" t="s">
        <v>151</v>
      </c>
      <c r="D102" s="165" t="s">
        <v>151</v>
      </c>
      <c r="E102" s="177" t="s">
        <v>287</v>
      </c>
      <c r="F102" s="178" t="s">
        <v>128</v>
      </c>
      <c r="G102" s="179" t="s">
        <v>162</v>
      </c>
      <c r="H102" s="180">
        <v>39469</v>
      </c>
      <c r="I102" s="180">
        <v>39813</v>
      </c>
      <c r="J102" s="180" t="s">
        <v>129</v>
      </c>
      <c r="K102" s="181">
        <v>0</v>
      </c>
      <c r="L102" s="181">
        <v>11</v>
      </c>
      <c r="M102" s="182">
        <v>1000</v>
      </c>
      <c r="N102" s="183" t="s">
        <v>283</v>
      </c>
      <c r="O102" s="184" t="s">
        <v>285</v>
      </c>
      <c r="P102" s="185">
        <v>1</v>
      </c>
      <c r="Q102" s="166" t="s">
        <v>360</v>
      </c>
      <c r="R102" s="96"/>
      <c r="S102" s="96"/>
      <c r="T102" s="96"/>
      <c r="U102" s="96"/>
      <c r="V102" s="96"/>
      <c r="W102" s="96"/>
      <c r="X102" s="96"/>
      <c r="Y102" s="96"/>
      <c r="Z102" s="96"/>
    </row>
    <row r="103" spans="1:26" s="97" customFormat="1" ht="42.75" x14ac:dyDescent="0.25">
      <c r="A103" s="46">
        <f t="shared" ref="A103:A104" si="1">+A102+1</f>
        <v>2</v>
      </c>
      <c r="B103" s="288"/>
      <c r="C103" s="165" t="s">
        <v>151</v>
      </c>
      <c r="D103" s="165" t="s">
        <v>151</v>
      </c>
      <c r="E103" s="181">
        <v>57</v>
      </c>
      <c r="F103" s="178" t="s">
        <v>128</v>
      </c>
      <c r="G103" s="178" t="s">
        <v>162</v>
      </c>
      <c r="H103" s="180">
        <v>39846</v>
      </c>
      <c r="I103" s="180">
        <v>40178</v>
      </c>
      <c r="J103" s="180" t="s">
        <v>129</v>
      </c>
      <c r="K103" s="181">
        <v>0</v>
      </c>
      <c r="L103" s="181">
        <v>11</v>
      </c>
      <c r="M103" s="182">
        <v>288</v>
      </c>
      <c r="N103" s="183" t="s">
        <v>283</v>
      </c>
      <c r="O103" s="184" t="s">
        <v>285</v>
      </c>
      <c r="P103" s="185">
        <v>1</v>
      </c>
      <c r="Q103" s="166" t="s">
        <v>368</v>
      </c>
      <c r="R103" s="96"/>
      <c r="S103" s="96"/>
      <c r="T103" s="96"/>
      <c r="U103" s="96"/>
      <c r="V103" s="96"/>
      <c r="W103" s="96"/>
      <c r="X103" s="96"/>
      <c r="Y103" s="96"/>
      <c r="Z103" s="96"/>
    </row>
    <row r="104" spans="1:26" s="97" customFormat="1" x14ac:dyDescent="0.25">
      <c r="A104" s="46">
        <f t="shared" si="1"/>
        <v>3</v>
      </c>
      <c r="B104" s="98"/>
      <c r="C104" s="99"/>
      <c r="D104" s="98"/>
      <c r="E104" s="93"/>
      <c r="F104" s="94"/>
      <c r="G104" s="94"/>
      <c r="H104" s="94"/>
      <c r="I104" s="95"/>
      <c r="J104" s="95"/>
      <c r="K104" s="95"/>
      <c r="L104" s="95"/>
      <c r="M104" s="86"/>
      <c r="N104" s="86"/>
      <c r="O104" s="26"/>
      <c r="P104" s="26"/>
      <c r="Q104" s="135"/>
      <c r="R104" s="96"/>
      <c r="S104" s="96"/>
      <c r="T104" s="96"/>
      <c r="U104" s="96"/>
      <c r="V104" s="96"/>
      <c r="W104" s="96"/>
      <c r="X104" s="96"/>
      <c r="Y104" s="96"/>
      <c r="Z104" s="96"/>
    </row>
    <row r="105" spans="1:26" s="97" customFormat="1" x14ac:dyDescent="0.25">
      <c r="A105" s="46"/>
      <c r="B105" s="141" t="s">
        <v>16</v>
      </c>
      <c r="C105" s="99"/>
      <c r="D105" s="98"/>
      <c r="E105" s="93"/>
      <c r="F105" s="94"/>
      <c r="G105" s="94"/>
      <c r="H105" s="94"/>
      <c r="I105" s="95"/>
      <c r="J105" s="95"/>
      <c r="K105" s="100">
        <f>SUM(K102:K104)</f>
        <v>0</v>
      </c>
      <c r="L105" s="100">
        <f>SUM(L102:L104)</f>
        <v>22</v>
      </c>
      <c r="M105" s="160">
        <f>SUM(M102:M104)</f>
        <v>1288</v>
      </c>
      <c r="N105" s="100"/>
      <c r="O105" s="26"/>
      <c r="P105" s="26"/>
      <c r="Q105" s="136"/>
    </row>
    <row r="106" spans="1:26" x14ac:dyDescent="0.25">
      <c r="B106" s="29"/>
      <c r="C106" s="29"/>
      <c r="D106" s="29"/>
      <c r="E106" s="30"/>
      <c r="F106" s="29"/>
      <c r="G106" s="29"/>
      <c r="H106" s="29"/>
      <c r="I106" s="29"/>
      <c r="J106" s="29"/>
      <c r="K106" s="29"/>
      <c r="L106" s="29"/>
      <c r="M106" s="29"/>
      <c r="N106" s="29"/>
      <c r="O106" s="29"/>
      <c r="P106" s="29"/>
    </row>
    <row r="107" spans="1:26" ht="18.75" x14ac:dyDescent="0.25">
      <c r="B107" s="57" t="s">
        <v>31</v>
      </c>
      <c r="C107" s="70">
        <f>+K105</f>
        <v>0</v>
      </c>
      <c r="H107" s="31"/>
      <c r="I107" s="31"/>
      <c r="J107" s="31"/>
      <c r="K107" s="31"/>
      <c r="L107" s="31"/>
      <c r="M107" s="31"/>
      <c r="N107" s="29"/>
      <c r="O107" s="29"/>
      <c r="P107" s="29"/>
    </row>
    <row r="109" spans="1:26" ht="15.75" thickBot="1" x14ac:dyDescent="0.3"/>
    <row r="110" spans="1:26" ht="37.15" customHeight="1" thickBot="1" x14ac:dyDescent="0.3">
      <c r="B110" s="73" t="s">
        <v>48</v>
      </c>
      <c r="C110" s="74" t="s">
        <v>49</v>
      </c>
      <c r="D110" s="73" t="s">
        <v>50</v>
      </c>
      <c r="E110" s="74" t="s">
        <v>53</v>
      </c>
    </row>
    <row r="111" spans="1:26" ht="41.45" customHeight="1" x14ac:dyDescent="0.25">
      <c r="B111" s="64" t="s">
        <v>117</v>
      </c>
      <c r="C111" s="67">
        <v>20</v>
      </c>
      <c r="D111" s="67">
        <v>0</v>
      </c>
      <c r="E111" s="258">
        <v>0</v>
      </c>
    </row>
    <row r="112" spans="1:26" x14ac:dyDescent="0.25">
      <c r="B112" s="64" t="s">
        <v>118</v>
      </c>
      <c r="C112" s="55">
        <v>30</v>
      </c>
      <c r="D112" s="152">
        <v>0</v>
      </c>
      <c r="E112" s="259"/>
    </row>
    <row r="113" spans="2:17" ht="15.75" thickBot="1" x14ac:dyDescent="0.3">
      <c r="B113" s="64" t="s">
        <v>119</v>
      </c>
      <c r="C113" s="69">
        <v>40</v>
      </c>
      <c r="D113" s="69">
        <v>0</v>
      </c>
      <c r="E113" s="260"/>
    </row>
    <row r="115" spans="2:17" ht="15.75" thickBot="1" x14ac:dyDescent="0.3"/>
    <row r="116" spans="2:17" ht="27" thickBot="1" x14ac:dyDescent="0.3">
      <c r="B116" s="255" t="s">
        <v>150</v>
      </c>
      <c r="C116" s="256"/>
      <c r="D116" s="256"/>
      <c r="E116" s="256"/>
      <c r="F116" s="256"/>
      <c r="G116" s="256"/>
      <c r="H116" s="256"/>
      <c r="I116" s="256"/>
      <c r="J116" s="256"/>
      <c r="K116" s="256"/>
      <c r="L116" s="256"/>
      <c r="M116" s="256"/>
      <c r="N116" s="257"/>
    </row>
    <row r="118" spans="2:17" ht="76.5" customHeight="1" x14ac:dyDescent="0.25">
      <c r="B118" s="103" t="s">
        <v>0</v>
      </c>
      <c r="C118" s="103" t="s">
        <v>38</v>
      </c>
      <c r="D118" s="103" t="s">
        <v>39</v>
      </c>
      <c r="E118" s="103" t="s">
        <v>109</v>
      </c>
      <c r="F118" s="103" t="s">
        <v>111</v>
      </c>
      <c r="G118" s="103" t="s">
        <v>112</v>
      </c>
      <c r="H118" s="103" t="s">
        <v>113</v>
      </c>
      <c r="I118" s="103" t="s">
        <v>110</v>
      </c>
      <c r="J118" s="261" t="s">
        <v>114</v>
      </c>
      <c r="K118" s="282"/>
      <c r="L118" s="262"/>
      <c r="M118" s="103" t="s">
        <v>115</v>
      </c>
      <c r="N118" s="103" t="s">
        <v>40</v>
      </c>
      <c r="O118" s="103" t="s">
        <v>41</v>
      </c>
      <c r="P118" s="261" t="s">
        <v>3</v>
      </c>
      <c r="Q118" s="262"/>
    </row>
    <row r="119" spans="2:17" ht="91.5" customHeight="1" x14ac:dyDescent="0.25">
      <c r="B119" s="151" t="s">
        <v>123</v>
      </c>
      <c r="C119" s="151" t="s">
        <v>278</v>
      </c>
      <c r="D119" s="151" t="s">
        <v>245</v>
      </c>
      <c r="E119" s="2">
        <v>40879023</v>
      </c>
      <c r="F119" s="151" t="s">
        <v>156</v>
      </c>
      <c r="G119" s="151" t="s">
        <v>160</v>
      </c>
      <c r="H119" s="148">
        <v>40631</v>
      </c>
      <c r="I119" s="150" t="s">
        <v>285</v>
      </c>
      <c r="J119" s="151" t="s">
        <v>212</v>
      </c>
      <c r="K119" s="82" t="s">
        <v>246</v>
      </c>
      <c r="L119" s="82" t="s">
        <v>247</v>
      </c>
      <c r="M119" s="104" t="s">
        <v>128</v>
      </c>
      <c r="N119" s="104" t="s">
        <v>128</v>
      </c>
      <c r="O119" s="104" t="s">
        <v>128</v>
      </c>
      <c r="P119" s="285" t="s">
        <v>359</v>
      </c>
      <c r="Q119" s="286"/>
    </row>
    <row r="120" spans="2:17" ht="138" customHeight="1" x14ac:dyDescent="0.25">
      <c r="B120" s="151" t="s">
        <v>124</v>
      </c>
      <c r="C120" s="151" t="s">
        <v>278</v>
      </c>
      <c r="D120" s="155" t="s">
        <v>248</v>
      </c>
      <c r="E120" s="2">
        <v>56086506</v>
      </c>
      <c r="F120" s="151" t="s">
        <v>249</v>
      </c>
      <c r="G120" s="151" t="s">
        <v>239</v>
      </c>
      <c r="H120" s="148">
        <v>41397</v>
      </c>
      <c r="I120" s="150" t="s">
        <v>285</v>
      </c>
      <c r="J120" s="151" t="s">
        <v>281</v>
      </c>
      <c r="K120" s="82" t="s">
        <v>251</v>
      </c>
      <c r="L120" s="82" t="s">
        <v>218</v>
      </c>
      <c r="M120" s="104" t="s">
        <v>128</v>
      </c>
      <c r="N120" s="104" t="s">
        <v>128</v>
      </c>
      <c r="O120" s="104" t="s">
        <v>128</v>
      </c>
      <c r="P120" s="285" t="s">
        <v>356</v>
      </c>
      <c r="Q120" s="286"/>
    </row>
    <row r="121" spans="2:17" ht="33.6" customHeight="1" x14ac:dyDescent="0.25">
      <c r="B121" s="151" t="s">
        <v>125</v>
      </c>
      <c r="C121" s="151" t="s">
        <v>278</v>
      </c>
      <c r="D121" s="151" t="s">
        <v>279</v>
      </c>
      <c r="E121" s="2">
        <v>84072776</v>
      </c>
      <c r="F121" s="2" t="s">
        <v>159</v>
      </c>
      <c r="G121" s="151" t="s">
        <v>220</v>
      </c>
      <c r="H121" s="148">
        <v>36644</v>
      </c>
      <c r="I121" s="150" t="s">
        <v>221</v>
      </c>
      <c r="J121" s="151" t="s">
        <v>280</v>
      </c>
      <c r="K121" s="82" t="s">
        <v>223</v>
      </c>
      <c r="L121" s="82" t="s">
        <v>224</v>
      </c>
      <c r="M121" s="104" t="s">
        <v>128</v>
      </c>
      <c r="N121" s="104" t="s">
        <v>128</v>
      </c>
      <c r="O121" s="104" t="s">
        <v>128</v>
      </c>
      <c r="P121" s="281"/>
      <c r="Q121" s="281"/>
    </row>
    <row r="124" spans="2:17" ht="15.75" thickBot="1" x14ac:dyDescent="0.3"/>
    <row r="125" spans="2:17" ht="54" customHeight="1" x14ac:dyDescent="0.25">
      <c r="B125" s="107" t="s">
        <v>32</v>
      </c>
      <c r="C125" s="107" t="s">
        <v>48</v>
      </c>
      <c r="D125" s="103" t="s">
        <v>49</v>
      </c>
      <c r="E125" s="107" t="s">
        <v>50</v>
      </c>
      <c r="F125" s="74" t="s">
        <v>54</v>
      </c>
      <c r="G125" s="140"/>
    </row>
    <row r="126" spans="2:17" ht="120.75" customHeight="1" x14ac:dyDescent="0.2">
      <c r="B126" s="247" t="s">
        <v>51</v>
      </c>
      <c r="C126" s="5" t="s">
        <v>120</v>
      </c>
      <c r="D126" s="152">
        <v>25</v>
      </c>
      <c r="E126" s="152">
        <v>25</v>
      </c>
      <c r="F126" s="248">
        <f>+E126+E127+E128</f>
        <v>35</v>
      </c>
      <c r="G126" s="79"/>
    </row>
    <row r="127" spans="2:17" ht="76.150000000000006" customHeight="1" x14ac:dyDescent="0.2">
      <c r="B127" s="247"/>
      <c r="C127" s="5" t="s">
        <v>121</v>
      </c>
      <c r="D127" s="156">
        <v>25</v>
      </c>
      <c r="E127" s="152">
        <v>0</v>
      </c>
      <c r="F127" s="249"/>
      <c r="G127" s="79"/>
    </row>
    <row r="128" spans="2:17" ht="69" customHeight="1" x14ac:dyDescent="0.2">
      <c r="B128" s="247"/>
      <c r="C128" s="5" t="s">
        <v>122</v>
      </c>
      <c r="D128" s="152">
        <v>10</v>
      </c>
      <c r="E128" s="152">
        <v>10</v>
      </c>
      <c r="F128" s="250"/>
      <c r="G128" s="79"/>
    </row>
    <row r="129" spans="2:5" x14ac:dyDescent="0.25">
      <c r="C129" s="88"/>
    </row>
    <row r="132" spans="2:5" x14ac:dyDescent="0.25">
      <c r="B132" s="105" t="s">
        <v>55</v>
      </c>
    </row>
    <row r="135" spans="2:5" x14ac:dyDescent="0.25">
      <c r="B135" s="108" t="s">
        <v>32</v>
      </c>
      <c r="C135" s="108" t="s">
        <v>56</v>
      </c>
      <c r="D135" s="107" t="s">
        <v>50</v>
      </c>
      <c r="E135" s="107" t="s">
        <v>16</v>
      </c>
    </row>
    <row r="136" spans="2:5" ht="28.5" x14ac:dyDescent="0.25">
      <c r="B136" s="89" t="s">
        <v>57</v>
      </c>
      <c r="C136" s="90">
        <v>40</v>
      </c>
      <c r="D136" s="152">
        <v>0</v>
      </c>
      <c r="E136" s="251">
        <f>+D136+D137</f>
        <v>35</v>
      </c>
    </row>
    <row r="137" spans="2:5" ht="42.75" x14ac:dyDescent="0.25">
      <c r="B137" s="89" t="s">
        <v>58</v>
      </c>
      <c r="C137" s="90">
        <v>60</v>
      </c>
      <c r="D137" s="152">
        <v>35</v>
      </c>
      <c r="E137" s="252"/>
    </row>
  </sheetData>
  <mergeCells count="47">
    <mergeCell ref="B49:B51"/>
    <mergeCell ref="B2:P2"/>
    <mergeCell ref="B4:P4"/>
    <mergeCell ref="C6:N6"/>
    <mergeCell ref="C7:N7"/>
    <mergeCell ref="C8:N8"/>
    <mergeCell ref="C9:N9"/>
    <mergeCell ref="C10:E10"/>
    <mergeCell ref="B14:C21"/>
    <mergeCell ref="B22:C22"/>
    <mergeCell ref="E40:E41"/>
    <mergeCell ref="M44:N45"/>
    <mergeCell ref="O65:P65"/>
    <mergeCell ref="O66:P66"/>
    <mergeCell ref="O67:P67"/>
    <mergeCell ref="O68:P68"/>
    <mergeCell ref="B55:B56"/>
    <mergeCell ref="C55:C56"/>
    <mergeCell ref="D55:E55"/>
    <mergeCell ref="C59:N59"/>
    <mergeCell ref="B61:N61"/>
    <mergeCell ref="O64:P64"/>
    <mergeCell ref="D92:E92"/>
    <mergeCell ref="B95:P95"/>
    <mergeCell ref="B98:N98"/>
    <mergeCell ref="B102:B103"/>
    <mergeCell ref="B74:N74"/>
    <mergeCell ref="J79:L79"/>
    <mergeCell ref="P79:Q79"/>
    <mergeCell ref="P82:Q82"/>
    <mergeCell ref="P85:Q85"/>
    <mergeCell ref="P121:Q121"/>
    <mergeCell ref="B126:B128"/>
    <mergeCell ref="F126:F128"/>
    <mergeCell ref="E136:E137"/>
    <mergeCell ref="P80:Q80"/>
    <mergeCell ref="P81:Q81"/>
    <mergeCell ref="P83:Q83"/>
    <mergeCell ref="P84:Q84"/>
    <mergeCell ref="E111:E113"/>
    <mergeCell ref="B116:N116"/>
    <mergeCell ref="J118:L118"/>
    <mergeCell ref="P118:Q118"/>
    <mergeCell ref="P119:Q119"/>
    <mergeCell ref="P120:Q120"/>
    <mergeCell ref="B88:N88"/>
    <mergeCell ref="D91:E91"/>
  </mergeCells>
  <dataValidations disablePrompts="1" count="2">
    <dataValidation type="decimal" allowBlank="1" showInputMessage="1" showErrorMessage="1" sqref="WVH983053 WLL983053 C65549 IV65549 SR65549 ACN65549 AMJ65549 AWF65549 BGB65549 BPX65549 BZT65549 CJP65549 CTL65549 DDH65549 DND65549 DWZ65549 EGV65549 EQR65549 FAN65549 FKJ65549 FUF65549 GEB65549 GNX65549 GXT65549 HHP65549 HRL65549 IBH65549 ILD65549 IUZ65549 JEV65549 JOR65549 JYN65549 KIJ65549 KSF65549 LCB65549 LLX65549 LVT65549 MFP65549 MPL65549 MZH65549 NJD65549 NSZ65549 OCV65549 OMR65549 OWN65549 PGJ65549 PQF65549 QAB65549 QJX65549 QTT65549 RDP65549 RNL65549 RXH65549 SHD65549 SQZ65549 TAV65549 TKR65549 TUN65549 UEJ65549 UOF65549 UYB65549 VHX65549 VRT65549 WBP65549 WLL65549 WVH65549 C131085 IV131085 SR131085 ACN131085 AMJ131085 AWF131085 BGB131085 BPX131085 BZT131085 CJP131085 CTL131085 DDH131085 DND131085 DWZ131085 EGV131085 EQR131085 FAN131085 FKJ131085 FUF131085 GEB131085 GNX131085 GXT131085 HHP131085 HRL131085 IBH131085 ILD131085 IUZ131085 JEV131085 JOR131085 JYN131085 KIJ131085 KSF131085 LCB131085 LLX131085 LVT131085 MFP131085 MPL131085 MZH131085 NJD131085 NSZ131085 OCV131085 OMR131085 OWN131085 PGJ131085 PQF131085 QAB131085 QJX131085 QTT131085 RDP131085 RNL131085 RXH131085 SHD131085 SQZ131085 TAV131085 TKR131085 TUN131085 UEJ131085 UOF131085 UYB131085 VHX131085 VRT131085 WBP131085 WLL131085 WVH131085 C196621 IV196621 SR196621 ACN196621 AMJ196621 AWF196621 BGB196621 BPX196621 BZT196621 CJP196621 CTL196621 DDH196621 DND196621 DWZ196621 EGV196621 EQR196621 FAN196621 FKJ196621 FUF196621 GEB196621 GNX196621 GXT196621 HHP196621 HRL196621 IBH196621 ILD196621 IUZ196621 JEV196621 JOR196621 JYN196621 KIJ196621 KSF196621 LCB196621 LLX196621 LVT196621 MFP196621 MPL196621 MZH196621 NJD196621 NSZ196621 OCV196621 OMR196621 OWN196621 PGJ196621 PQF196621 QAB196621 QJX196621 QTT196621 RDP196621 RNL196621 RXH196621 SHD196621 SQZ196621 TAV196621 TKR196621 TUN196621 UEJ196621 UOF196621 UYB196621 VHX196621 VRT196621 WBP196621 WLL196621 WVH196621 C262157 IV262157 SR262157 ACN262157 AMJ262157 AWF262157 BGB262157 BPX262157 BZT262157 CJP262157 CTL262157 DDH262157 DND262157 DWZ262157 EGV262157 EQR262157 FAN262157 FKJ262157 FUF262157 GEB262157 GNX262157 GXT262157 HHP262157 HRL262157 IBH262157 ILD262157 IUZ262157 JEV262157 JOR262157 JYN262157 KIJ262157 KSF262157 LCB262157 LLX262157 LVT262157 MFP262157 MPL262157 MZH262157 NJD262157 NSZ262157 OCV262157 OMR262157 OWN262157 PGJ262157 PQF262157 QAB262157 QJX262157 QTT262157 RDP262157 RNL262157 RXH262157 SHD262157 SQZ262157 TAV262157 TKR262157 TUN262157 UEJ262157 UOF262157 UYB262157 VHX262157 VRT262157 WBP262157 WLL262157 WVH262157 C327693 IV327693 SR327693 ACN327693 AMJ327693 AWF327693 BGB327693 BPX327693 BZT327693 CJP327693 CTL327693 DDH327693 DND327693 DWZ327693 EGV327693 EQR327693 FAN327693 FKJ327693 FUF327693 GEB327693 GNX327693 GXT327693 HHP327693 HRL327693 IBH327693 ILD327693 IUZ327693 JEV327693 JOR327693 JYN327693 KIJ327693 KSF327693 LCB327693 LLX327693 LVT327693 MFP327693 MPL327693 MZH327693 NJD327693 NSZ327693 OCV327693 OMR327693 OWN327693 PGJ327693 PQF327693 QAB327693 QJX327693 QTT327693 RDP327693 RNL327693 RXH327693 SHD327693 SQZ327693 TAV327693 TKR327693 TUN327693 UEJ327693 UOF327693 UYB327693 VHX327693 VRT327693 WBP327693 WLL327693 WVH327693 C393229 IV393229 SR393229 ACN393229 AMJ393229 AWF393229 BGB393229 BPX393229 BZT393229 CJP393229 CTL393229 DDH393229 DND393229 DWZ393229 EGV393229 EQR393229 FAN393229 FKJ393229 FUF393229 GEB393229 GNX393229 GXT393229 HHP393229 HRL393229 IBH393229 ILD393229 IUZ393229 JEV393229 JOR393229 JYN393229 KIJ393229 KSF393229 LCB393229 LLX393229 LVT393229 MFP393229 MPL393229 MZH393229 NJD393229 NSZ393229 OCV393229 OMR393229 OWN393229 PGJ393229 PQF393229 QAB393229 QJX393229 QTT393229 RDP393229 RNL393229 RXH393229 SHD393229 SQZ393229 TAV393229 TKR393229 TUN393229 UEJ393229 UOF393229 UYB393229 VHX393229 VRT393229 WBP393229 WLL393229 WVH393229 C458765 IV458765 SR458765 ACN458765 AMJ458765 AWF458765 BGB458765 BPX458765 BZT458765 CJP458765 CTL458765 DDH458765 DND458765 DWZ458765 EGV458765 EQR458765 FAN458765 FKJ458765 FUF458765 GEB458765 GNX458765 GXT458765 HHP458765 HRL458765 IBH458765 ILD458765 IUZ458765 JEV458765 JOR458765 JYN458765 KIJ458765 KSF458765 LCB458765 LLX458765 LVT458765 MFP458765 MPL458765 MZH458765 NJD458765 NSZ458765 OCV458765 OMR458765 OWN458765 PGJ458765 PQF458765 QAB458765 QJX458765 QTT458765 RDP458765 RNL458765 RXH458765 SHD458765 SQZ458765 TAV458765 TKR458765 TUN458765 UEJ458765 UOF458765 UYB458765 VHX458765 VRT458765 WBP458765 WLL458765 WVH458765 C524301 IV524301 SR524301 ACN524301 AMJ524301 AWF524301 BGB524301 BPX524301 BZT524301 CJP524301 CTL524301 DDH524301 DND524301 DWZ524301 EGV524301 EQR524301 FAN524301 FKJ524301 FUF524301 GEB524301 GNX524301 GXT524301 HHP524301 HRL524301 IBH524301 ILD524301 IUZ524301 JEV524301 JOR524301 JYN524301 KIJ524301 KSF524301 LCB524301 LLX524301 LVT524301 MFP524301 MPL524301 MZH524301 NJD524301 NSZ524301 OCV524301 OMR524301 OWN524301 PGJ524301 PQF524301 QAB524301 QJX524301 QTT524301 RDP524301 RNL524301 RXH524301 SHD524301 SQZ524301 TAV524301 TKR524301 TUN524301 UEJ524301 UOF524301 UYB524301 VHX524301 VRT524301 WBP524301 WLL524301 WVH524301 C589837 IV589837 SR589837 ACN589837 AMJ589837 AWF589837 BGB589837 BPX589837 BZT589837 CJP589837 CTL589837 DDH589837 DND589837 DWZ589837 EGV589837 EQR589837 FAN589837 FKJ589837 FUF589837 GEB589837 GNX589837 GXT589837 HHP589837 HRL589837 IBH589837 ILD589837 IUZ589837 JEV589837 JOR589837 JYN589837 KIJ589837 KSF589837 LCB589837 LLX589837 LVT589837 MFP589837 MPL589837 MZH589837 NJD589837 NSZ589837 OCV589837 OMR589837 OWN589837 PGJ589837 PQF589837 QAB589837 QJX589837 QTT589837 RDP589837 RNL589837 RXH589837 SHD589837 SQZ589837 TAV589837 TKR589837 TUN589837 UEJ589837 UOF589837 UYB589837 VHX589837 VRT589837 WBP589837 WLL589837 WVH589837 C655373 IV655373 SR655373 ACN655373 AMJ655373 AWF655373 BGB655373 BPX655373 BZT655373 CJP655373 CTL655373 DDH655373 DND655373 DWZ655373 EGV655373 EQR655373 FAN655373 FKJ655373 FUF655373 GEB655373 GNX655373 GXT655373 HHP655373 HRL655373 IBH655373 ILD655373 IUZ655373 JEV655373 JOR655373 JYN655373 KIJ655373 KSF655373 LCB655373 LLX655373 LVT655373 MFP655373 MPL655373 MZH655373 NJD655373 NSZ655373 OCV655373 OMR655373 OWN655373 PGJ655373 PQF655373 QAB655373 QJX655373 QTT655373 RDP655373 RNL655373 RXH655373 SHD655373 SQZ655373 TAV655373 TKR655373 TUN655373 UEJ655373 UOF655373 UYB655373 VHX655373 VRT655373 WBP655373 WLL655373 WVH655373 C720909 IV720909 SR720909 ACN720909 AMJ720909 AWF720909 BGB720909 BPX720909 BZT720909 CJP720909 CTL720909 DDH720909 DND720909 DWZ720909 EGV720909 EQR720909 FAN720909 FKJ720909 FUF720909 GEB720909 GNX720909 GXT720909 HHP720909 HRL720909 IBH720909 ILD720909 IUZ720909 JEV720909 JOR720909 JYN720909 KIJ720909 KSF720909 LCB720909 LLX720909 LVT720909 MFP720909 MPL720909 MZH720909 NJD720909 NSZ720909 OCV720909 OMR720909 OWN720909 PGJ720909 PQF720909 QAB720909 QJX720909 QTT720909 RDP720909 RNL720909 RXH720909 SHD720909 SQZ720909 TAV720909 TKR720909 TUN720909 UEJ720909 UOF720909 UYB720909 VHX720909 VRT720909 WBP720909 WLL720909 WVH720909 C786445 IV786445 SR786445 ACN786445 AMJ786445 AWF786445 BGB786445 BPX786445 BZT786445 CJP786445 CTL786445 DDH786445 DND786445 DWZ786445 EGV786445 EQR786445 FAN786445 FKJ786445 FUF786445 GEB786445 GNX786445 GXT786445 HHP786445 HRL786445 IBH786445 ILD786445 IUZ786445 JEV786445 JOR786445 JYN786445 KIJ786445 KSF786445 LCB786445 LLX786445 LVT786445 MFP786445 MPL786445 MZH786445 NJD786445 NSZ786445 OCV786445 OMR786445 OWN786445 PGJ786445 PQF786445 QAB786445 QJX786445 QTT786445 RDP786445 RNL786445 RXH786445 SHD786445 SQZ786445 TAV786445 TKR786445 TUN786445 UEJ786445 UOF786445 UYB786445 VHX786445 VRT786445 WBP786445 WLL786445 WVH786445 C851981 IV851981 SR851981 ACN851981 AMJ851981 AWF851981 BGB851981 BPX851981 BZT851981 CJP851981 CTL851981 DDH851981 DND851981 DWZ851981 EGV851981 EQR851981 FAN851981 FKJ851981 FUF851981 GEB851981 GNX851981 GXT851981 HHP851981 HRL851981 IBH851981 ILD851981 IUZ851981 JEV851981 JOR851981 JYN851981 KIJ851981 KSF851981 LCB851981 LLX851981 LVT851981 MFP851981 MPL851981 MZH851981 NJD851981 NSZ851981 OCV851981 OMR851981 OWN851981 PGJ851981 PQF851981 QAB851981 QJX851981 QTT851981 RDP851981 RNL851981 RXH851981 SHD851981 SQZ851981 TAV851981 TKR851981 TUN851981 UEJ851981 UOF851981 UYB851981 VHX851981 VRT851981 WBP851981 WLL851981 WVH851981 C917517 IV917517 SR917517 ACN917517 AMJ917517 AWF917517 BGB917517 BPX917517 BZT917517 CJP917517 CTL917517 DDH917517 DND917517 DWZ917517 EGV917517 EQR917517 FAN917517 FKJ917517 FUF917517 GEB917517 GNX917517 GXT917517 HHP917517 HRL917517 IBH917517 ILD917517 IUZ917517 JEV917517 JOR917517 JYN917517 KIJ917517 KSF917517 LCB917517 LLX917517 LVT917517 MFP917517 MPL917517 MZH917517 NJD917517 NSZ917517 OCV917517 OMR917517 OWN917517 PGJ917517 PQF917517 QAB917517 QJX917517 QTT917517 RDP917517 RNL917517 RXH917517 SHD917517 SQZ917517 TAV917517 TKR917517 TUN917517 UEJ917517 UOF917517 UYB917517 VHX917517 VRT917517 WBP917517 WLL917517 WVH917517 C983053 IV983053 SR983053 ACN983053 AMJ983053 AWF983053 BGB983053 BPX983053 BZT983053 CJP983053 CTL983053 DDH983053 DND983053 DWZ983053 EGV983053 EQR983053 FAN983053 FKJ983053 FUF983053 GEB983053 GNX983053 GXT983053 HHP983053 HRL983053 IBH983053 ILD983053 IUZ983053 JEV983053 JOR983053 JYN983053 KIJ983053 KSF983053 LCB983053 LLX983053 LVT983053 MFP983053 MPL983053 MZH983053 NJD983053 NSZ983053 OCV983053 OMR983053 OWN983053 PGJ983053 PQF983053 QAB983053 QJX983053 QTT983053 RDP983053 RNL983053 RXH983053 SHD983053 SQZ983053 TAV983053 TKR983053 TUN983053 UEJ983053 UOF983053 UYB983053 VHX983053 VRT983053 WBP98305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53 A65549 IS65549 SO65549 ACK65549 AMG65549 AWC65549 BFY65549 BPU65549 BZQ65549 CJM65549 CTI65549 DDE65549 DNA65549 DWW65549 EGS65549 EQO65549 FAK65549 FKG65549 FUC65549 GDY65549 GNU65549 GXQ65549 HHM65549 HRI65549 IBE65549 ILA65549 IUW65549 JES65549 JOO65549 JYK65549 KIG65549 KSC65549 LBY65549 LLU65549 LVQ65549 MFM65549 MPI65549 MZE65549 NJA65549 NSW65549 OCS65549 OMO65549 OWK65549 PGG65549 PQC65549 PZY65549 QJU65549 QTQ65549 RDM65549 RNI65549 RXE65549 SHA65549 SQW65549 TAS65549 TKO65549 TUK65549 UEG65549 UOC65549 UXY65549 VHU65549 VRQ65549 WBM65549 WLI65549 WVE65549 A131085 IS131085 SO131085 ACK131085 AMG131085 AWC131085 BFY131085 BPU131085 BZQ131085 CJM131085 CTI131085 DDE131085 DNA131085 DWW131085 EGS131085 EQO131085 FAK131085 FKG131085 FUC131085 GDY131085 GNU131085 GXQ131085 HHM131085 HRI131085 IBE131085 ILA131085 IUW131085 JES131085 JOO131085 JYK131085 KIG131085 KSC131085 LBY131085 LLU131085 LVQ131085 MFM131085 MPI131085 MZE131085 NJA131085 NSW131085 OCS131085 OMO131085 OWK131085 PGG131085 PQC131085 PZY131085 QJU131085 QTQ131085 RDM131085 RNI131085 RXE131085 SHA131085 SQW131085 TAS131085 TKO131085 TUK131085 UEG131085 UOC131085 UXY131085 VHU131085 VRQ131085 WBM131085 WLI131085 WVE131085 A196621 IS196621 SO196621 ACK196621 AMG196621 AWC196621 BFY196621 BPU196621 BZQ196621 CJM196621 CTI196621 DDE196621 DNA196621 DWW196621 EGS196621 EQO196621 FAK196621 FKG196621 FUC196621 GDY196621 GNU196621 GXQ196621 HHM196621 HRI196621 IBE196621 ILA196621 IUW196621 JES196621 JOO196621 JYK196621 KIG196621 KSC196621 LBY196621 LLU196621 LVQ196621 MFM196621 MPI196621 MZE196621 NJA196621 NSW196621 OCS196621 OMO196621 OWK196621 PGG196621 PQC196621 PZY196621 QJU196621 QTQ196621 RDM196621 RNI196621 RXE196621 SHA196621 SQW196621 TAS196621 TKO196621 TUK196621 UEG196621 UOC196621 UXY196621 VHU196621 VRQ196621 WBM196621 WLI196621 WVE196621 A262157 IS262157 SO262157 ACK262157 AMG262157 AWC262157 BFY262157 BPU262157 BZQ262157 CJM262157 CTI262157 DDE262157 DNA262157 DWW262157 EGS262157 EQO262157 FAK262157 FKG262157 FUC262157 GDY262157 GNU262157 GXQ262157 HHM262157 HRI262157 IBE262157 ILA262157 IUW262157 JES262157 JOO262157 JYK262157 KIG262157 KSC262157 LBY262157 LLU262157 LVQ262157 MFM262157 MPI262157 MZE262157 NJA262157 NSW262157 OCS262157 OMO262157 OWK262157 PGG262157 PQC262157 PZY262157 QJU262157 QTQ262157 RDM262157 RNI262157 RXE262157 SHA262157 SQW262157 TAS262157 TKO262157 TUK262157 UEG262157 UOC262157 UXY262157 VHU262157 VRQ262157 WBM262157 WLI262157 WVE262157 A327693 IS327693 SO327693 ACK327693 AMG327693 AWC327693 BFY327693 BPU327693 BZQ327693 CJM327693 CTI327693 DDE327693 DNA327693 DWW327693 EGS327693 EQO327693 FAK327693 FKG327693 FUC327693 GDY327693 GNU327693 GXQ327693 HHM327693 HRI327693 IBE327693 ILA327693 IUW327693 JES327693 JOO327693 JYK327693 KIG327693 KSC327693 LBY327693 LLU327693 LVQ327693 MFM327693 MPI327693 MZE327693 NJA327693 NSW327693 OCS327693 OMO327693 OWK327693 PGG327693 PQC327693 PZY327693 QJU327693 QTQ327693 RDM327693 RNI327693 RXE327693 SHA327693 SQW327693 TAS327693 TKO327693 TUK327693 UEG327693 UOC327693 UXY327693 VHU327693 VRQ327693 WBM327693 WLI327693 WVE327693 A393229 IS393229 SO393229 ACK393229 AMG393229 AWC393229 BFY393229 BPU393229 BZQ393229 CJM393229 CTI393229 DDE393229 DNA393229 DWW393229 EGS393229 EQO393229 FAK393229 FKG393229 FUC393229 GDY393229 GNU393229 GXQ393229 HHM393229 HRI393229 IBE393229 ILA393229 IUW393229 JES393229 JOO393229 JYK393229 KIG393229 KSC393229 LBY393229 LLU393229 LVQ393229 MFM393229 MPI393229 MZE393229 NJA393229 NSW393229 OCS393229 OMO393229 OWK393229 PGG393229 PQC393229 PZY393229 QJU393229 QTQ393229 RDM393229 RNI393229 RXE393229 SHA393229 SQW393229 TAS393229 TKO393229 TUK393229 UEG393229 UOC393229 UXY393229 VHU393229 VRQ393229 WBM393229 WLI393229 WVE393229 A458765 IS458765 SO458765 ACK458765 AMG458765 AWC458765 BFY458765 BPU458765 BZQ458765 CJM458765 CTI458765 DDE458765 DNA458765 DWW458765 EGS458765 EQO458765 FAK458765 FKG458765 FUC458765 GDY458765 GNU458765 GXQ458765 HHM458765 HRI458765 IBE458765 ILA458765 IUW458765 JES458765 JOO458765 JYK458765 KIG458765 KSC458765 LBY458765 LLU458765 LVQ458765 MFM458765 MPI458765 MZE458765 NJA458765 NSW458765 OCS458765 OMO458765 OWK458765 PGG458765 PQC458765 PZY458765 QJU458765 QTQ458765 RDM458765 RNI458765 RXE458765 SHA458765 SQW458765 TAS458765 TKO458765 TUK458765 UEG458765 UOC458765 UXY458765 VHU458765 VRQ458765 WBM458765 WLI458765 WVE458765 A524301 IS524301 SO524301 ACK524301 AMG524301 AWC524301 BFY524301 BPU524301 BZQ524301 CJM524301 CTI524301 DDE524301 DNA524301 DWW524301 EGS524301 EQO524301 FAK524301 FKG524301 FUC524301 GDY524301 GNU524301 GXQ524301 HHM524301 HRI524301 IBE524301 ILA524301 IUW524301 JES524301 JOO524301 JYK524301 KIG524301 KSC524301 LBY524301 LLU524301 LVQ524301 MFM524301 MPI524301 MZE524301 NJA524301 NSW524301 OCS524301 OMO524301 OWK524301 PGG524301 PQC524301 PZY524301 QJU524301 QTQ524301 RDM524301 RNI524301 RXE524301 SHA524301 SQW524301 TAS524301 TKO524301 TUK524301 UEG524301 UOC524301 UXY524301 VHU524301 VRQ524301 WBM524301 WLI524301 WVE524301 A589837 IS589837 SO589837 ACK589837 AMG589837 AWC589837 BFY589837 BPU589837 BZQ589837 CJM589837 CTI589837 DDE589837 DNA589837 DWW589837 EGS589837 EQO589837 FAK589837 FKG589837 FUC589837 GDY589837 GNU589837 GXQ589837 HHM589837 HRI589837 IBE589837 ILA589837 IUW589837 JES589837 JOO589837 JYK589837 KIG589837 KSC589837 LBY589837 LLU589837 LVQ589837 MFM589837 MPI589837 MZE589837 NJA589837 NSW589837 OCS589837 OMO589837 OWK589837 PGG589837 PQC589837 PZY589837 QJU589837 QTQ589837 RDM589837 RNI589837 RXE589837 SHA589837 SQW589837 TAS589837 TKO589837 TUK589837 UEG589837 UOC589837 UXY589837 VHU589837 VRQ589837 WBM589837 WLI589837 WVE589837 A655373 IS655373 SO655373 ACK655373 AMG655373 AWC655373 BFY655373 BPU655373 BZQ655373 CJM655373 CTI655373 DDE655373 DNA655373 DWW655373 EGS655373 EQO655373 FAK655373 FKG655373 FUC655373 GDY655373 GNU655373 GXQ655373 HHM655373 HRI655373 IBE655373 ILA655373 IUW655373 JES655373 JOO655373 JYK655373 KIG655373 KSC655373 LBY655373 LLU655373 LVQ655373 MFM655373 MPI655373 MZE655373 NJA655373 NSW655373 OCS655373 OMO655373 OWK655373 PGG655373 PQC655373 PZY655373 QJU655373 QTQ655373 RDM655373 RNI655373 RXE655373 SHA655373 SQW655373 TAS655373 TKO655373 TUK655373 UEG655373 UOC655373 UXY655373 VHU655373 VRQ655373 WBM655373 WLI655373 WVE655373 A720909 IS720909 SO720909 ACK720909 AMG720909 AWC720909 BFY720909 BPU720909 BZQ720909 CJM720909 CTI720909 DDE720909 DNA720909 DWW720909 EGS720909 EQO720909 FAK720909 FKG720909 FUC720909 GDY720909 GNU720909 GXQ720909 HHM720909 HRI720909 IBE720909 ILA720909 IUW720909 JES720909 JOO720909 JYK720909 KIG720909 KSC720909 LBY720909 LLU720909 LVQ720909 MFM720909 MPI720909 MZE720909 NJA720909 NSW720909 OCS720909 OMO720909 OWK720909 PGG720909 PQC720909 PZY720909 QJU720909 QTQ720909 RDM720909 RNI720909 RXE720909 SHA720909 SQW720909 TAS720909 TKO720909 TUK720909 UEG720909 UOC720909 UXY720909 VHU720909 VRQ720909 WBM720909 WLI720909 WVE720909 A786445 IS786445 SO786445 ACK786445 AMG786445 AWC786445 BFY786445 BPU786445 BZQ786445 CJM786445 CTI786445 DDE786445 DNA786445 DWW786445 EGS786445 EQO786445 FAK786445 FKG786445 FUC786445 GDY786445 GNU786445 GXQ786445 HHM786445 HRI786445 IBE786445 ILA786445 IUW786445 JES786445 JOO786445 JYK786445 KIG786445 KSC786445 LBY786445 LLU786445 LVQ786445 MFM786445 MPI786445 MZE786445 NJA786445 NSW786445 OCS786445 OMO786445 OWK786445 PGG786445 PQC786445 PZY786445 QJU786445 QTQ786445 RDM786445 RNI786445 RXE786445 SHA786445 SQW786445 TAS786445 TKO786445 TUK786445 UEG786445 UOC786445 UXY786445 VHU786445 VRQ786445 WBM786445 WLI786445 WVE786445 A851981 IS851981 SO851981 ACK851981 AMG851981 AWC851981 BFY851981 BPU851981 BZQ851981 CJM851981 CTI851981 DDE851981 DNA851981 DWW851981 EGS851981 EQO851981 FAK851981 FKG851981 FUC851981 GDY851981 GNU851981 GXQ851981 HHM851981 HRI851981 IBE851981 ILA851981 IUW851981 JES851981 JOO851981 JYK851981 KIG851981 KSC851981 LBY851981 LLU851981 LVQ851981 MFM851981 MPI851981 MZE851981 NJA851981 NSW851981 OCS851981 OMO851981 OWK851981 PGG851981 PQC851981 PZY851981 QJU851981 QTQ851981 RDM851981 RNI851981 RXE851981 SHA851981 SQW851981 TAS851981 TKO851981 TUK851981 UEG851981 UOC851981 UXY851981 VHU851981 VRQ851981 WBM851981 WLI851981 WVE851981 A917517 IS917517 SO917517 ACK917517 AMG917517 AWC917517 BFY917517 BPU917517 BZQ917517 CJM917517 CTI917517 DDE917517 DNA917517 DWW917517 EGS917517 EQO917517 FAK917517 FKG917517 FUC917517 GDY917517 GNU917517 GXQ917517 HHM917517 HRI917517 IBE917517 ILA917517 IUW917517 JES917517 JOO917517 JYK917517 KIG917517 KSC917517 LBY917517 LLU917517 LVQ917517 MFM917517 MPI917517 MZE917517 NJA917517 NSW917517 OCS917517 OMO917517 OWK917517 PGG917517 PQC917517 PZY917517 QJU917517 QTQ917517 RDM917517 RNI917517 RXE917517 SHA917517 SQW917517 TAS917517 TKO917517 TUK917517 UEG917517 UOC917517 UXY917517 VHU917517 VRQ917517 WBM917517 WLI917517 WVE917517 A983053 IS983053 SO983053 ACK983053 AMG983053 AWC983053 BFY983053 BPU983053 BZQ983053 CJM983053 CTI983053 DDE983053 DNA983053 DWW983053 EGS983053 EQO983053 FAK983053 FKG983053 FUC983053 GDY983053 GNU983053 GXQ983053 HHM983053 HRI983053 IBE983053 ILA983053 IUW983053 JES983053 JOO983053 JYK983053 KIG983053 KSC983053 LBY983053 LLU983053 LVQ983053 MFM983053 MPI983053 MZE983053 NJA983053 NSW983053 OCS983053 OMO983053 OWK983053 PGG983053 PQC983053 PZY983053 QJU983053 QTQ983053 RDM983053 RNI983053 RXE983053 SHA983053 SQW983053 TAS983053 TKO983053 TUK983053 UEG983053 UOC983053 UXY983053 VHU983053 VRQ983053 WBM983053 WLI98305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ignoredErrors>
    <ignoredError sqref="K53 M105 K105"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topLeftCell="A25" workbookViewId="0">
      <selection activeCell="C14" sqref="C14:D14"/>
    </sheetView>
  </sheetViews>
  <sheetFormatPr baseColWidth="10" defaultRowHeight="15.75" x14ac:dyDescent="0.25"/>
  <cols>
    <col min="1" max="1" width="24.85546875" style="132" customWidth="1"/>
    <col min="2" max="2" width="55.5703125" style="132" customWidth="1"/>
    <col min="3" max="3" width="41.28515625" style="132" customWidth="1"/>
    <col min="4" max="4" width="29.42578125" style="132" customWidth="1"/>
    <col min="5" max="5" width="29.140625" style="132" customWidth="1"/>
    <col min="6" max="16384" width="11.42578125" style="88"/>
  </cols>
  <sheetData>
    <row r="1" spans="1:5" x14ac:dyDescent="0.25">
      <c r="A1" s="294" t="s">
        <v>86</v>
      </c>
      <c r="B1" s="295"/>
      <c r="C1" s="295"/>
      <c r="D1" s="295"/>
      <c r="E1" s="109"/>
    </row>
    <row r="2" spans="1:5" x14ac:dyDescent="0.25">
      <c r="A2" s="110"/>
      <c r="B2" s="296" t="s">
        <v>75</v>
      </c>
      <c r="C2" s="296"/>
      <c r="D2" s="296"/>
      <c r="E2" s="111"/>
    </row>
    <row r="3" spans="1:5" x14ac:dyDescent="0.25">
      <c r="A3" s="112"/>
      <c r="B3" s="296" t="s">
        <v>142</v>
      </c>
      <c r="C3" s="296"/>
      <c r="D3" s="296"/>
      <c r="E3" s="113"/>
    </row>
    <row r="4" spans="1:5" thickBot="1" x14ac:dyDescent="0.3">
      <c r="A4" s="114"/>
      <c r="B4" s="115"/>
      <c r="C4" s="115"/>
      <c r="D4" s="115"/>
      <c r="E4" s="116"/>
    </row>
    <row r="5" spans="1:5" ht="16.5" thickBot="1" x14ac:dyDescent="0.3">
      <c r="A5" s="114"/>
      <c r="B5" s="117" t="s">
        <v>345</v>
      </c>
      <c r="C5" s="297" t="s">
        <v>346</v>
      </c>
      <c r="D5" s="298"/>
      <c r="E5" s="116"/>
    </row>
    <row r="6" spans="1:5" ht="16.5" thickBot="1" x14ac:dyDescent="0.3">
      <c r="A6" s="114"/>
      <c r="B6" s="137" t="s">
        <v>347</v>
      </c>
      <c r="C6" s="299">
        <v>839000540</v>
      </c>
      <c r="D6" s="300"/>
      <c r="E6" s="116"/>
    </row>
    <row r="7" spans="1:5" ht="16.5" thickBot="1" x14ac:dyDescent="0.3">
      <c r="A7" s="114"/>
      <c r="B7" s="137" t="s">
        <v>143</v>
      </c>
      <c r="C7" s="301" t="s">
        <v>144</v>
      </c>
      <c r="D7" s="302"/>
      <c r="E7" s="116"/>
    </row>
    <row r="8" spans="1:5" ht="16.5" thickBot="1" x14ac:dyDescent="0.3">
      <c r="A8" s="114"/>
      <c r="B8" s="138">
        <v>18</v>
      </c>
      <c r="C8" s="292">
        <v>2044427099</v>
      </c>
      <c r="D8" s="293"/>
      <c r="E8" s="116"/>
    </row>
    <row r="9" spans="1:5" ht="16.5" thickBot="1" x14ac:dyDescent="0.3">
      <c r="A9" s="114"/>
      <c r="B9" s="138">
        <v>19</v>
      </c>
      <c r="C9" s="292">
        <v>359137416</v>
      </c>
      <c r="D9" s="293"/>
      <c r="E9" s="116"/>
    </row>
    <row r="10" spans="1:5" ht="16.5" thickBot="1" x14ac:dyDescent="0.3">
      <c r="A10" s="114"/>
      <c r="B10" s="138">
        <v>23</v>
      </c>
      <c r="C10" s="292">
        <v>1701351410</v>
      </c>
      <c r="D10" s="293"/>
      <c r="E10" s="116"/>
    </row>
    <row r="11" spans="1:5" ht="16.5" thickBot="1" x14ac:dyDescent="0.3">
      <c r="A11" s="114"/>
      <c r="B11" s="138"/>
      <c r="C11" s="292"/>
      <c r="D11" s="293"/>
      <c r="E11" s="116"/>
    </row>
    <row r="12" spans="1:5" ht="16.5" thickBot="1" x14ac:dyDescent="0.3">
      <c r="A12" s="114"/>
      <c r="B12" s="138"/>
      <c r="C12" s="292"/>
      <c r="D12" s="293"/>
      <c r="E12" s="116"/>
    </row>
    <row r="13" spans="1:5" ht="16.5" thickBot="1" x14ac:dyDescent="0.3">
      <c r="A13" s="114"/>
      <c r="B13" s="138"/>
      <c r="C13" s="292"/>
      <c r="D13" s="293"/>
      <c r="E13" s="116"/>
    </row>
    <row r="14" spans="1:5" ht="16.5" thickBot="1" x14ac:dyDescent="0.3">
      <c r="A14" s="114"/>
      <c r="B14" s="138"/>
      <c r="C14" s="292"/>
      <c r="D14" s="293"/>
      <c r="E14" s="116"/>
    </row>
    <row r="15" spans="1:5" ht="16.5" thickBot="1" x14ac:dyDescent="0.3">
      <c r="A15" s="114"/>
      <c r="B15" s="139"/>
      <c r="C15" s="292">
        <f>SUM(C8:D14)</f>
        <v>4104915925</v>
      </c>
      <c r="D15" s="293"/>
      <c r="E15" s="116"/>
    </row>
    <row r="16" spans="1:5" ht="48" thickBot="1" x14ac:dyDescent="0.3">
      <c r="A16" s="114"/>
      <c r="B16" s="139" t="s">
        <v>145</v>
      </c>
      <c r="C16" s="292">
        <f>+C15/616000</f>
        <v>6663.8245535714286</v>
      </c>
      <c r="D16" s="293"/>
      <c r="E16" s="116"/>
    </row>
    <row r="17" spans="1:5" x14ac:dyDescent="0.25">
      <c r="A17" s="114"/>
      <c r="B17" s="115"/>
      <c r="C17" s="118"/>
      <c r="D17" s="119"/>
      <c r="E17" s="116"/>
    </row>
    <row r="18" spans="1:5" ht="16.5" thickBot="1" x14ac:dyDescent="0.3">
      <c r="A18" s="114"/>
      <c r="B18" s="115" t="s">
        <v>146</v>
      </c>
      <c r="C18" s="118"/>
      <c r="D18" s="119"/>
      <c r="E18" s="116"/>
    </row>
    <row r="19" spans="1:5" ht="15" x14ac:dyDescent="0.25">
      <c r="A19" s="114"/>
      <c r="B19" s="120" t="s">
        <v>76</v>
      </c>
      <c r="C19" s="121"/>
      <c r="D19" s="203">
        <v>153520385</v>
      </c>
      <c r="E19" s="116"/>
    </row>
    <row r="20" spans="1:5" ht="15" x14ac:dyDescent="0.25">
      <c r="A20" s="114"/>
      <c r="B20" s="114" t="s">
        <v>77</v>
      </c>
      <c r="C20" s="122"/>
      <c r="D20" s="204">
        <v>181666985</v>
      </c>
      <c r="E20" s="116"/>
    </row>
    <row r="21" spans="1:5" ht="15" x14ac:dyDescent="0.25">
      <c r="A21" s="114"/>
      <c r="B21" s="114" t="s">
        <v>78</v>
      </c>
      <c r="C21" s="122"/>
      <c r="D21" s="204">
        <v>6912191</v>
      </c>
      <c r="E21" s="116"/>
    </row>
    <row r="22" spans="1:5" thickBot="1" x14ac:dyDescent="0.3">
      <c r="A22" s="114"/>
      <c r="B22" s="123" t="s">
        <v>79</v>
      </c>
      <c r="C22" s="124"/>
      <c r="D22" s="205">
        <v>6912191</v>
      </c>
      <c r="E22" s="116"/>
    </row>
    <row r="23" spans="1:5" ht="16.5" thickBot="1" x14ac:dyDescent="0.3">
      <c r="A23" s="114"/>
      <c r="B23" s="289" t="s">
        <v>80</v>
      </c>
      <c r="C23" s="290"/>
      <c r="D23" s="291"/>
      <c r="E23" s="116"/>
    </row>
    <row r="24" spans="1:5" ht="16.5" thickBot="1" x14ac:dyDescent="0.3">
      <c r="A24" s="114"/>
      <c r="B24" s="289" t="s">
        <v>81</v>
      </c>
      <c r="C24" s="290"/>
      <c r="D24" s="291"/>
      <c r="E24" s="116"/>
    </row>
    <row r="25" spans="1:5" x14ac:dyDescent="0.25">
      <c r="A25" s="114"/>
      <c r="B25" s="126" t="s">
        <v>147</v>
      </c>
      <c r="C25" s="206">
        <f>+D19/D21</f>
        <v>22.210090114697351</v>
      </c>
      <c r="D25" s="119" t="s">
        <v>348</v>
      </c>
      <c r="E25" s="116"/>
    </row>
    <row r="26" spans="1:5" ht="16.5" thickBot="1" x14ac:dyDescent="0.3">
      <c r="A26" s="114"/>
      <c r="B26" s="186" t="s">
        <v>82</v>
      </c>
      <c r="C26" s="207">
        <f>+D22/D20</f>
        <v>3.8048691125688025E-2</v>
      </c>
      <c r="D26" s="127" t="s">
        <v>67</v>
      </c>
      <c r="E26" s="116"/>
    </row>
    <row r="27" spans="1:5" ht="16.5" thickBot="1" x14ac:dyDescent="0.3">
      <c r="A27" s="114"/>
      <c r="B27" s="128"/>
      <c r="C27" s="129"/>
      <c r="D27" s="115"/>
      <c r="E27" s="130"/>
    </row>
    <row r="28" spans="1:5" x14ac:dyDescent="0.25">
      <c r="A28" s="303"/>
      <c r="B28" s="304" t="s">
        <v>83</v>
      </c>
      <c r="C28" s="306" t="s">
        <v>349</v>
      </c>
      <c r="D28" s="307"/>
      <c r="E28" s="308"/>
    </row>
    <row r="29" spans="1:5" ht="16.5" thickBot="1" x14ac:dyDescent="0.3">
      <c r="A29" s="303"/>
      <c r="B29" s="305"/>
      <c r="C29" s="309" t="s">
        <v>84</v>
      </c>
      <c r="D29" s="310"/>
      <c r="E29" s="308"/>
    </row>
    <row r="30" spans="1:5" thickBot="1" x14ac:dyDescent="0.3">
      <c r="A30" s="123"/>
      <c r="B30" s="131"/>
      <c r="C30" s="131"/>
      <c r="D30" s="131"/>
      <c r="E30" s="125"/>
    </row>
    <row r="31" spans="1:5" x14ac:dyDescent="0.25">
      <c r="B31" s="133" t="s">
        <v>148</v>
      </c>
    </row>
  </sheetData>
  <mergeCells count="22">
    <mergeCell ref="A28:A29"/>
    <mergeCell ref="B28:B29"/>
    <mergeCell ref="C28:D28"/>
    <mergeCell ref="E28:E29"/>
    <mergeCell ref="C29:D29"/>
    <mergeCell ref="C13:D13"/>
    <mergeCell ref="C8:D8"/>
    <mergeCell ref="C7:D7"/>
    <mergeCell ref="C9:D9"/>
    <mergeCell ref="C10:D10"/>
    <mergeCell ref="C11:D11"/>
    <mergeCell ref="C12:D12"/>
    <mergeCell ref="A1:D1"/>
    <mergeCell ref="B2:D2"/>
    <mergeCell ref="B3:D3"/>
    <mergeCell ref="C5:D5"/>
    <mergeCell ref="C6:D6"/>
    <mergeCell ref="B23:D23"/>
    <mergeCell ref="B24:D24"/>
    <mergeCell ref="C14:D14"/>
    <mergeCell ref="C15:D15"/>
    <mergeCell ref="C16:D16"/>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JURIDICA</vt:lpstr>
      <vt:lpstr>TECNICA GRUPO 18</vt:lpstr>
      <vt:lpstr>TECNICA GRUPO 19</vt:lpstr>
      <vt:lpstr>TECNICA GRUPO 23</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Adriana Cristina Aragon Vidal</cp:lastModifiedBy>
  <dcterms:created xsi:type="dcterms:W3CDTF">2014-10-22T15:49:24Z</dcterms:created>
  <dcterms:modified xsi:type="dcterms:W3CDTF">2014-12-15T22:29:29Z</dcterms:modified>
</cp:coreProperties>
</file>