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0" yWindow="135" windowWidth="15480" windowHeight="6660" tabRatio="598" firstSheet="3" activeTab="8"/>
  </bookViews>
  <sheets>
    <sheet name="TECNICA.G18" sheetId="17" r:id="rId1"/>
    <sheet name="TECNICA.G.19" sheetId="16" r:id="rId2"/>
    <sheet name="TECNICA.G.20" sheetId="15" r:id="rId3"/>
    <sheet name="TECNICA.G.21" sheetId="14" r:id="rId4"/>
    <sheet name="TECNICA.G.22" sheetId="13" r:id="rId5"/>
    <sheet name="TECNICA.G.33" sheetId="8" r:id="rId6"/>
    <sheet name="TECNICA.G.23" sheetId="18" r:id="rId7"/>
    <sheet name="FINANCIERA" sheetId="19" r:id="rId8"/>
    <sheet name="JURIDICA" sheetId="20" r:id="rId9"/>
  </sheets>
  <calcPr calcId="145621"/>
</workbook>
</file>

<file path=xl/calcChain.xml><?xml version="1.0" encoding="utf-8"?>
<calcChain xmlns="http://schemas.openxmlformats.org/spreadsheetml/2006/main">
  <c r="C26" i="19" l="1"/>
  <c r="C25" i="19"/>
  <c r="C15" i="19"/>
  <c r="C16" i="19" s="1"/>
  <c r="F137" i="18" l="1"/>
  <c r="E122" i="18"/>
  <c r="N116" i="18"/>
  <c r="M116" i="18"/>
  <c r="L116" i="18"/>
  <c r="K116" i="18"/>
  <c r="C118" i="18" s="1"/>
  <c r="A109" i="18"/>
  <c r="A110" i="18" s="1"/>
  <c r="A111" i="18" s="1"/>
  <c r="A112" i="18" s="1"/>
  <c r="A113" i="18" s="1"/>
  <c r="A114" i="18" s="1"/>
  <c r="A115" i="18" s="1"/>
  <c r="N57" i="18"/>
  <c r="M57" i="18"/>
  <c r="C62" i="18" s="1"/>
  <c r="L57" i="18"/>
  <c r="K57" i="18"/>
  <c r="A50" i="18"/>
  <c r="A51" i="18" s="1"/>
  <c r="A52" i="18" s="1"/>
  <c r="A53" i="18" s="1"/>
  <c r="A54" i="18" s="1"/>
  <c r="A55" i="18" s="1"/>
  <c r="A56" i="18" s="1"/>
  <c r="D41" i="18"/>
  <c r="E40" i="18" s="1"/>
  <c r="C24" i="18"/>
  <c r="F22" i="18"/>
  <c r="E22" i="18"/>
  <c r="E24" i="18" s="1"/>
  <c r="D22" i="18"/>
  <c r="F143" i="17"/>
  <c r="E128" i="17"/>
  <c r="N122" i="17"/>
  <c r="M122" i="17"/>
  <c r="L122" i="17"/>
  <c r="K122" i="17"/>
  <c r="C124" i="17" s="1"/>
  <c r="A115" i="17"/>
  <c r="A116" i="17" s="1"/>
  <c r="A117" i="17" s="1"/>
  <c r="A118" i="17" s="1"/>
  <c r="A119" i="17" s="1"/>
  <c r="A120" i="17" s="1"/>
  <c r="A121" i="17" s="1"/>
  <c r="N57" i="17"/>
  <c r="M57" i="17"/>
  <c r="C62" i="17" s="1"/>
  <c r="L57" i="17"/>
  <c r="K57" i="17"/>
  <c r="A50" i="17"/>
  <c r="A51" i="17" s="1"/>
  <c r="A52" i="17" s="1"/>
  <c r="A53" i="17" s="1"/>
  <c r="A54" i="17" s="1"/>
  <c r="A55" i="17" s="1"/>
  <c r="A56" i="17" s="1"/>
  <c r="E40" i="17"/>
  <c r="C24" i="17"/>
  <c r="F22" i="17"/>
  <c r="E22" i="17"/>
  <c r="E24" i="17" s="1"/>
  <c r="D22" i="17"/>
  <c r="F137" i="16"/>
  <c r="D148" i="16" s="1"/>
  <c r="E122" i="16"/>
  <c r="D147" i="16" s="1"/>
  <c r="N116" i="16"/>
  <c r="M116" i="16"/>
  <c r="L116" i="16"/>
  <c r="K116" i="16"/>
  <c r="C118" i="16" s="1"/>
  <c r="A109" i="16"/>
  <c r="A110" i="16" s="1"/>
  <c r="A111" i="16" s="1"/>
  <c r="A112" i="16" s="1"/>
  <c r="A113" i="16" s="1"/>
  <c r="A114" i="16" s="1"/>
  <c r="A115" i="16" s="1"/>
  <c r="N57" i="16"/>
  <c r="M57" i="16"/>
  <c r="C62" i="16" s="1"/>
  <c r="L57" i="16"/>
  <c r="K57" i="16"/>
  <c r="A50" i="16"/>
  <c r="A51" i="16" s="1"/>
  <c r="A52" i="16" s="1"/>
  <c r="A53" i="16" s="1"/>
  <c r="A54" i="16" s="1"/>
  <c r="A55" i="16" s="1"/>
  <c r="A56" i="16" s="1"/>
  <c r="E40" i="16"/>
  <c r="C24" i="16"/>
  <c r="F22" i="16"/>
  <c r="E22" i="16"/>
  <c r="E24" i="16" s="1"/>
  <c r="D22" i="16"/>
  <c r="F140" i="15"/>
  <c r="E125" i="15"/>
  <c r="N119" i="15"/>
  <c r="M119" i="15"/>
  <c r="L119" i="15"/>
  <c r="K119" i="15"/>
  <c r="C121" i="15" s="1"/>
  <c r="A112" i="15"/>
  <c r="A113" i="15" s="1"/>
  <c r="A114" i="15" s="1"/>
  <c r="A115" i="15" s="1"/>
  <c r="A116" i="15" s="1"/>
  <c r="A117" i="15" s="1"/>
  <c r="A118" i="15" s="1"/>
  <c r="N57" i="15"/>
  <c r="M57" i="15"/>
  <c r="C62" i="15" s="1"/>
  <c r="L57" i="15"/>
  <c r="K57" i="15"/>
  <c r="A50" i="15"/>
  <c r="A51" i="15" s="1"/>
  <c r="A52" i="15" s="1"/>
  <c r="A53" i="15" s="1"/>
  <c r="A54" i="15" s="1"/>
  <c r="A55" i="15" s="1"/>
  <c r="A56" i="15" s="1"/>
  <c r="D41" i="15"/>
  <c r="E40" i="15" s="1"/>
  <c r="C24" i="15"/>
  <c r="F22" i="15"/>
  <c r="E22" i="15"/>
  <c r="E24" i="15" s="1"/>
  <c r="D22" i="15"/>
  <c r="F146" i="14"/>
  <c r="E131" i="14"/>
  <c r="N125" i="14"/>
  <c r="M125" i="14"/>
  <c r="L125" i="14"/>
  <c r="K125" i="14"/>
  <c r="C127" i="14" s="1"/>
  <c r="A118" i="14"/>
  <c r="A119" i="14" s="1"/>
  <c r="A120" i="14" s="1"/>
  <c r="A121" i="14" s="1"/>
  <c r="A122" i="14" s="1"/>
  <c r="A123" i="14" s="1"/>
  <c r="A124" i="14" s="1"/>
  <c r="N57" i="14"/>
  <c r="M57" i="14"/>
  <c r="C62" i="14" s="1"/>
  <c r="L57" i="14"/>
  <c r="K57" i="14"/>
  <c r="A50" i="14"/>
  <c r="A51" i="14" s="1"/>
  <c r="A52" i="14" s="1"/>
  <c r="A53" i="14" s="1"/>
  <c r="A54" i="14" s="1"/>
  <c r="A55" i="14" s="1"/>
  <c r="A56" i="14" s="1"/>
  <c r="D41" i="14"/>
  <c r="E40" i="14" s="1"/>
  <c r="C24" i="14"/>
  <c r="F22" i="14"/>
  <c r="E22" i="14"/>
  <c r="E24" i="14" s="1"/>
  <c r="D22" i="14"/>
  <c r="F140" i="13"/>
  <c r="E125" i="13"/>
  <c r="N119" i="13"/>
  <c r="M119" i="13"/>
  <c r="L119" i="13"/>
  <c r="K119" i="13"/>
  <c r="C121" i="13" s="1"/>
  <c r="A112" i="13"/>
  <c r="A113" i="13" s="1"/>
  <c r="A114" i="13" s="1"/>
  <c r="A115" i="13" s="1"/>
  <c r="A116" i="13" s="1"/>
  <c r="A117" i="13" s="1"/>
  <c r="A118" i="13" s="1"/>
  <c r="N57" i="13"/>
  <c r="M57" i="13"/>
  <c r="C62" i="13" s="1"/>
  <c r="L57" i="13"/>
  <c r="K57" i="13"/>
  <c r="A50" i="13"/>
  <c r="A51" i="13" s="1"/>
  <c r="A52" i="13" s="1"/>
  <c r="A53" i="13" s="1"/>
  <c r="A54" i="13" s="1"/>
  <c r="A55" i="13" s="1"/>
  <c r="A56" i="13" s="1"/>
  <c r="D41" i="13"/>
  <c r="E40" i="13" s="1"/>
  <c r="C24" i="13"/>
  <c r="F22" i="13"/>
  <c r="E22" i="13"/>
  <c r="E24" i="13" s="1"/>
  <c r="D22" i="13"/>
  <c r="E153" i="17" l="1"/>
  <c r="E150" i="15"/>
  <c r="E147" i="18"/>
  <c r="E147" i="16"/>
  <c r="E156" i="14"/>
  <c r="E150" i="13"/>
  <c r="E22" i="8" l="1"/>
  <c r="C24" i="8" l="1"/>
  <c r="F22" i="8"/>
  <c r="D22" i="8"/>
  <c r="M121" i="8" l="1"/>
  <c r="L121" i="8"/>
  <c r="K121" i="8"/>
  <c r="A114" i="8"/>
  <c r="A115" i="8" s="1"/>
  <c r="A116" i="8" s="1"/>
  <c r="A117" i="8" s="1"/>
  <c r="A118" i="8" s="1"/>
  <c r="A119" i="8" s="1"/>
  <c r="A120" i="8" s="1"/>
  <c r="N121" i="8"/>
  <c r="N57" i="8"/>
  <c r="D41" i="8"/>
  <c r="E40" i="8" s="1"/>
  <c r="E24" i="8" l="1"/>
  <c r="E127" i="8" l="1"/>
  <c r="D152" i="8" s="1"/>
  <c r="F142" i="8"/>
  <c r="D153" i="8" s="1"/>
  <c r="E152" i="8" l="1"/>
  <c r="C123" i="8" l="1"/>
  <c r="M57" i="8"/>
  <c r="L57" i="8"/>
  <c r="K57" i="8"/>
  <c r="C61" i="8" s="1"/>
  <c r="A50" i="8"/>
  <c r="A51" i="8" s="1"/>
  <c r="A52" i="8" s="1"/>
  <c r="A53" i="8" s="1"/>
  <c r="A54" i="8" s="1"/>
  <c r="A55" i="8" s="1"/>
  <c r="A56" i="8" s="1"/>
</calcChain>
</file>

<file path=xl/comments1.xml><?xml version="1.0" encoding="utf-8"?>
<comments xmlns="http://schemas.openxmlformats.org/spreadsheetml/2006/main">
  <authors>
    <author>Hector Augusto Gomez Lozano</author>
  </authors>
  <commentList>
    <comment ref="P90" authorId="0">
      <text>
        <r>
          <rPr>
            <b/>
            <sz val="9"/>
            <color indexed="81"/>
            <rFont val="Tahoma"/>
            <family val="2"/>
          </rPr>
          <t>Hector Augusto Gomez Lozano:</t>
        </r>
        <r>
          <rPr>
            <sz val="9"/>
            <color indexed="81"/>
            <rFont val="Tahoma"/>
            <family val="2"/>
          </rPr>
          <t xml:space="preserve">
</t>
        </r>
      </text>
    </comment>
  </commentList>
</comments>
</file>

<file path=xl/sharedStrings.xml><?xml version="1.0" encoding="utf-8"?>
<sst xmlns="http://schemas.openxmlformats.org/spreadsheetml/2006/main" count="2351" uniqueCount="426">
  <si>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</si>
  <si>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</si>
  <si>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</si>
  <si>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</si>
  <si>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</si>
  <si>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</si>
  <si>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</si>
  <si>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</si>
  <si>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</si>
  <si>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</si>
  <si>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</si>
  <si>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</si>
  <si>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</si>
  <si>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</si>
  <si>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</si>
  <si>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</si>
  <si>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</si>
  <si>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</si>
  <si>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</si>
  <si>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</si>
  <si>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</si>
  <si>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</si>
  <si>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</si>
  <si>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</si>
  <si>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</si>
  <si>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</si>
  <si>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</si>
  <si>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</si>
  <si>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</si>
  <si>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</si>
  <si>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</si>
  <si>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</si>
  <si>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</si>
  <si>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</si>
  <si>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</si>
  <si>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</si>
  <si>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</si>
  <si>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</si>
  <si>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</si>
  <si>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</si>
  <si>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</si>
  <si>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</si>
  <si>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</si>
  <si>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</si>
  <si>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</si>
  <si>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</si>
  <si>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</si>
  <si>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</si>
  <si>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</si>
  <si>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</si>
  <si>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</si>
  <si>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</si>
  <si>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</si>
  <si>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</si>
  <si>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</si>
  <si>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</si>
  <si>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</si>
  <si>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</si>
  <si>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</si>
  <si>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</si>
  <si>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</si>
  <si>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</si>
  <si>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</si>
  <si>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</si>
  <si>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</si>
  <si>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</si>
  <si>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</si>
  <si>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</si>
  <si>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</si>
  <si>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</si>
  <si>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</si>
  <si>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</si>
  <si>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</si>
  <si>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</si>
  <si>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</si>
  <si>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</si>
  <si>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</si>
  <si>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</si>
  <si>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</si>
  <si>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</si>
  <si>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</si>
  <si>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</si>
  <si>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</si>
  <si>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</si>
  <si>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</si>
  <si>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</si>
  <si>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</si>
  <si>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</si>
  <si>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</si>
  <si>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</si>
  <si>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</si>
  <si>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</si>
  <si>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</si>
  <si>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</si>
  <si>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</si>
  <si>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</si>
  <si>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</si>
  <si>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</si>
  <si>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</si>
  <si>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</si>
  <si>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</si>
  <si>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</si>
  <si>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</si>
  <si>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</si>
  <si>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</si>
  <si>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</si>
  <si>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</si>
  <si>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</si>
  <si>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</si>
  <si>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N</t>
  </si>
  <si>
    <t>Experiencia Habilitante</t>
  </si>
  <si>
    <t>Equipo Talento Humano Adicional</t>
  </si>
  <si>
    <t>X</t>
  </si>
  <si>
    <t>ICBF</t>
  </si>
  <si>
    <t>Institucional</t>
  </si>
  <si>
    <t>NO APLICA</t>
  </si>
  <si>
    <t>TRABAJADORA SOCIAL</t>
  </si>
  <si>
    <t>UNIVERSIDAD DE LA GUAJIRA</t>
  </si>
  <si>
    <t>3w3w</t>
  </si>
  <si>
    <t>1/200</t>
  </si>
  <si>
    <t>COORDINADOR GENERAL</t>
  </si>
  <si>
    <t>FUNDACION LUZ Y VIDA</t>
  </si>
  <si>
    <t xml:space="preserve"> El objeto del contrato no aplica para la presente convocatoria</t>
  </si>
  <si>
    <t>MODALIDAD FAMILIAR</t>
  </si>
  <si>
    <t>4/1170</t>
  </si>
  <si>
    <t>JAREXON JOSE ARREDONDO QUINTERO</t>
  </si>
  <si>
    <t>ADMINISTRADOR DE EMPRESAS</t>
  </si>
  <si>
    <t>ALCALDIA DE ALBANIA</t>
  </si>
  <si>
    <t>DE JULIO DE 2009 A JULIO DE 2010</t>
  </si>
  <si>
    <t>ASESOR ADMINISTRATIVO</t>
  </si>
  <si>
    <t>HUGO DANIEL FREYLE MANJARREZ</t>
  </si>
  <si>
    <t>INGENIERO INDUSTRIAL</t>
  </si>
  <si>
    <t>JEFE DE CONTROL INTERNO</t>
  </si>
  <si>
    <t>IBANIS IBARRA QUINTERO</t>
  </si>
  <si>
    <t>CORPORACION EDUCATIVA MAYOR SIMON BOLIVAR</t>
  </si>
  <si>
    <t>LORENA MARIA BERMUDEZ AGUILAR</t>
  </si>
  <si>
    <t>HOSPITAL NUESTRA SEÑORA DE LOS REMEDIOS</t>
  </si>
  <si>
    <t>04/11/2008 A 31/12/2009</t>
  </si>
  <si>
    <t>LUZDENIS MARTINEZ REDONDO</t>
  </si>
  <si>
    <t>PSICOLOGA</t>
  </si>
  <si>
    <t>UNIVERSIDAD ABIERTA Y A DISTANCIA</t>
  </si>
  <si>
    <t>GLENIS MARIA ARIZA FONSECA</t>
  </si>
  <si>
    <t>UNIVERSIDAD PONTIFICIA BOLIVARIANA</t>
  </si>
  <si>
    <t>MARIA CLARA PINTO MEJIA</t>
  </si>
  <si>
    <t>UNIVERSIDAD COOPERATIVA DE COLOMBIA</t>
  </si>
  <si>
    <t>OLGA LUZ SUAREZ MEDINA</t>
  </si>
  <si>
    <t>UNIVERSIDAD NACIONAL ABIERTA Y A DISTANCIA</t>
  </si>
  <si>
    <t>SECRETARIA DE SALUD DEPARTAMENTAL</t>
  </si>
  <si>
    <t>06/03/2012 A 26/12/2013</t>
  </si>
  <si>
    <t xml:space="preserve">PROFESIONAL UNIVERSITARIO </t>
  </si>
  <si>
    <t>ELUZ MARIA BERBESI FONSECA</t>
  </si>
  <si>
    <t>UNIVERSIDAD METROPOLITANA DE BARRANQUILLA</t>
  </si>
  <si>
    <t>UNIVERSIDAD ANTONIO NARIÑO</t>
  </si>
  <si>
    <t>ALCALDIA DE HATONUEVO</t>
  </si>
  <si>
    <t>SEPTIEMBRE DE 200O A JUNIO 2003</t>
  </si>
  <si>
    <t>PROFESIONAL UNIVERSITARIO</t>
  </si>
  <si>
    <t>DAILENIS MARIA DELUQUE</t>
  </si>
  <si>
    <t>ANEXTSY YOJANA MENDOZA DAZA</t>
  </si>
  <si>
    <t>DIOCESIS DE RIOHACHA</t>
  </si>
  <si>
    <t>005</t>
  </si>
  <si>
    <t>001</t>
  </si>
  <si>
    <t>EL OBJETO DEL CONTRATO NO APLICA PARA LA PRESENTE CONVOCATORIA</t>
  </si>
  <si>
    <t xml:space="preserve">CDI CON ARRIENDO </t>
  </si>
  <si>
    <t>MIRIAN ESTHER HERRERA MURGAS</t>
  </si>
  <si>
    <t>ASPRODEIN</t>
  </si>
  <si>
    <t>9/02/2010- 20/12/2011</t>
  </si>
  <si>
    <t>COORDINADORA PROGRAMA DE ALIMENTOS</t>
  </si>
  <si>
    <t>LIGIA JOHANA SOTO PEREZ</t>
  </si>
  <si>
    <t>LICENCIADA EN EDUCACION ESPECIAL</t>
  </si>
  <si>
    <t>LA CORPORACION INSTITUTO DE ARTES Y CIENCIAS</t>
  </si>
  <si>
    <t xml:space="preserve">HOGAR INFANTIL </t>
  </si>
  <si>
    <t>01/02/2012 - 02/09/2012</t>
  </si>
  <si>
    <t>FANOR ALBERTO VILORIA DURANGO</t>
  </si>
  <si>
    <t>PSICOLOGO</t>
  </si>
  <si>
    <t>S</t>
  </si>
  <si>
    <t>5/1059</t>
  </si>
  <si>
    <t>ELDER ESMIT VEGA QUINTERO</t>
  </si>
  <si>
    <t>RESA ANTONIA BERNIER EPIAYU</t>
  </si>
  <si>
    <t>JENY MARIA MEZA FORERO</t>
  </si>
  <si>
    <t>MARIA PATRICIA TORRES CARRILLO</t>
  </si>
  <si>
    <t>FUNDACION UNIVERSITARIA LUIS AMIGO</t>
  </si>
  <si>
    <t>IVAN JULIO MENGUAL BRITO</t>
  </si>
  <si>
    <t>FULVID</t>
  </si>
  <si>
    <t>1/01/2012-30/06/2014</t>
  </si>
  <si>
    <t xml:space="preserve">JUANA MARIA BARROS </t>
  </si>
  <si>
    <t>CDIT EDUARDO LONDOÑO VILLEGAS</t>
  </si>
  <si>
    <t>2/06/2012- 30/11/2012</t>
  </si>
  <si>
    <t>No cumple, porque no adjunta experiencia relacionada con lo requerido en el pliego.</t>
  </si>
  <si>
    <t>COORDINADOR ADMINISTRATIVO DE PLANES DE ATENCION NUTRICIONAL INFANTIL</t>
  </si>
  <si>
    <t>No cumple, porque no adjunta experiencia relacionada con lo requerido en el pliego. No adjunta documentacion completa</t>
  </si>
  <si>
    <t>10/1059</t>
  </si>
  <si>
    <t>CLAUDIA PATRICIA SIERRA MOVIL</t>
  </si>
  <si>
    <t>NO APORTA</t>
  </si>
  <si>
    <t>No cumple, porque  no adjunta experiencia relacionada con lo requerido en los pliegos</t>
  </si>
  <si>
    <t>MALKA IRINA MADERO PACHECO</t>
  </si>
  <si>
    <t>No cumple, porque  no adjunta experiencia relacionada con lo requerido en los pliegos, tampoco adjunta titulo profesional</t>
  </si>
  <si>
    <t>BEIRIS YULEMA PALMEZANO ORTIZ</t>
  </si>
  <si>
    <t>DAINETH LISETH MEJIA CHOLES</t>
  </si>
  <si>
    <t>UNIVERSIDAD SIMON BOLIVAR</t>
  </si>
  <si>
    <t>MARGARITA JIMENA JIMENEZ PALMEZANO</t>
  </si>
  <si>
    <t>CRECES</t>
  </si>
  <si>
    <t>SEPTIEMBRE DE 2005 A DICIEMBRE DE 2006</t>
  </si>
  <si>
    <t>TRABAJADORA SOCIAL EN PRACTICAS</t>
  </si>
  <si>
    <t>KENIA LISETH ROMERO MUÑIZ</t>
  </si>
  <si>
    <t xml:space="preserve">DICIEMBRE DE 2008 A DICIEMBRE DE 2009 </t>
  </si>
  <si>
    <t>DAREL OFELIA BRITO MARQUEZ</t>
  </si>
  <si>
    <t xml:space="preserve">CDI SIN ARRIENDO </t>
  </si>
  <si>
    <t>CDI CON ARRIENDO</t>
  </si>
  <si>
    <t>2/540</t>
  </si>
  <si>
    <t>DENIS ISABEL ALBERTO MARTINEZ</t>
  </si>
  <si>
    <t>ANA DORIS MARTINEZ LAMBOGLIA</t>
  </si>
  <si>
    <t>23/20/2003</t>
  </si>
  <si>
    <t>JARDIN INFANTIL LUIS EDUARDO CUELLAR
ECODES</t>
  </si>
  <si>
    <t>AGOSTO DE 2006-NOVIEMBRE 2007
FEBRERO A DICIEMBRE DE 2004</t>
  </si>
  <si>
    <t>TRABAJADORA SOCIAL EN PSICORIENTACION
SEGUIMIENTO A HOGARES COMUNITARIOS MODALIDAD TRADICIONAL</t>
  </si>
  <si>
    <t>LUZ ESTELA MISAL PEDROZO</t>
  </si>
  <si>
    <t>No aporta certificaciones laborales</t>
  </si>
  <si>
    <t>CLL 4 N°1-75</t>
  </si>
  <si>
    <t>ALEYDA MARIA MEZA HERRERA</t>
  </si>
  <si>
    <t>NO CUMPLE CON LA EXPERIENCIA REQUERIDA PARA LA PRESENTE CONVOCATORIA</t>
  </si>
  <si>
    <t>LIA LORENA FINOL VIAÑA</t>
  </si>
  <si>
    <t>CAMARA JUNIOR DE LA GUAJIRA</t>
  </si>
  <si>
    <t>19/11/2007- 30/04/2010</t>
  </si>
  <si>
    <t>EDUCADORA FAMILIAR</t>
  </si>
  <si>
    <t>FAMILIAR</t>
  </si>
  <si>
    <t>3/979</t>
  </si>
  <si>
    <t>ICBF-CZ 1</t>
  </si>
  <si>
    <t>AGOSTO DE 2007-DICIEMBRE 2008</t>
  </si>
  <si>
    <t xml:space="preserve">AGENTE EDUCATIVO </t>
  </si>
  <si>
    <t>MILAGROS COROMOTO ESCALANTE BRITO</t>
  </si>
  <si>
    <t>INSTITUCION EDUCATIVA MARIA DORALIZA LOPEZ DE MEJIA</t>
  </si>
  <si>
    <t>AÑO 2007</t>
  </si>
  <si>
    <t>DOCENTE PREESCOLAR</t>
  </si>
  <si>
    <t>6/979</t>
  </si>
  <si>
    <t>LICENCIADA EN EDUCACION PREESCOLAR</t>
  </si>
  <si>
    <t>KATIANA DAYANA ARIZA PEÑARANDA</t>
  </si>
  <si>
    <t>No adjunta experiencia de acuerdo a lo que exige la convocatoria</t>
  </si>
  <si>
    <t>2/450</t>
  </si>
  <si>
    <t>3/583</t>
  </si>
  <si>
    <t>PATRON KM 4 VIA MAICAO VIA AL PAJARO, VIA MAICAO, VIA AL PAJARO</t>
  </si>
  <si>
    <t>NA</t>
  </si>
  <si>
    <t>PANTERRAMANA, KAMUSHASAIN, GUAJIRITO, SANTA LUCIA, SANTA CLARA Y ALUSHIRRA</t>
  </si>
  <si>
    <t xml:space="preserve">EL CARDON, PUERTO CARACOL, MARBELLA, LAS DELICIAS, SAGECITO, BARRIO 7 DE AGOSTO </t>
  </si>
  <si>
    <t xml:space="preserve">MOJAN, WARRAPTAMANA, </t>
  </si>
  <si>
    <t>LAS CERTIFICACIONES  NO APORTAN LAS FUNCIONES REQUERIDAS EN EL PLIEGO PARA EL CARGO</t>
  </si>
  <si>
    <t>ASSOCIAZIONE COOPERAZIONE INTERNAZIONALE</t>
  </si>
  <si>
    <t>26/10/2012     16/09/2013</t>
  </si>
  <si>
    <t>ADMINISTRADOR DE PROYECTO AYUDA HUMANITARIA POBLACION INDIGENA</t>
  </si>
  <si>
    <t>ALCALDIA MAYOR DE RIOHACHA</t>
  </si>
  <si>
    <t>21/04/2009  30/12/2009</t>
  </si>
  <si>
    <t>TRABAJADORA SOCIAL SECTORES SOCIALES</t>
  </si>
  <si>
    <t>8/1170</t>
  </si>
  <si>
    <t>NO APORTA CERTIFICACION QUE ACREDITE EL TITULO PROFESIONAL, NI EXPERIENCIA LABORAL</t>
  </si>
  <si>
    <t>NO APORTA CERTIFICACIONES LABORALES</t>
  </si>
  <si>
    <t>NO APORTA EXPERIENCIA COMO PROFESIONAL.</t>
  </si>
  <si>
    <t>ONERIS MARIA FUENTES GIL</t>
  </si>
  <si>
    <t>ALCALDIA MUNICIPAL DE RIOHACHA</t>
  </si>
  <si>
    <t>02/07/2013     15/12/2013</t>
  </si>
  <si>
    <t>CENTRO ETNOEDUCATIVO AUJERO</t>
  </si>
  <si>
    <t>23/01/2005    30/11/2007</t>
  </si>
  <si>
    <t>ALCALDIA DE RIOHACHA</t>
  </si>
  <si>
    <t>0</t>
  </si>
  <si>
    <t xml:space="preserve"> EL OBJETO DEL CONTRATO NO APLICA PARA LA PRESENTE CONVOCATORIA Y LAS CERTIFICACIONES SON LAS MISMAS DEL GRUPO 33</t>
  </si>
  <si>
    <t xml:space="preserve"> EL OBJETO DEL CONTRATO NO APLICA PARA LA PRESENTE CONVOCATORIA Y LAS CERTIFICACIONES SON LAS MISMAS DEL GRUPO 34</t>
  </si>
  <si>
    <t>CARRERA 20  7-38</t>
  </si>
  <si>
    <t xml:space="preserve">CARRERA 15 CALLE 4 -42 </t>
  </si>
  <si>
    <t>CALLE 1  1-54 PARAGUACHON</t>
  </si>
  <si>
    <t>EL OBJETO DEL CONTRATO NO APLICA PARA LA PRESENTE CONVOCATORIA Y LA EXPERIENCIA ES LA MISMA DEL GRUPO 33 Y 22</t>
  </si>
  <si>
    <t>NO ADJUNTA TALETO HUMANO ADICIONAL</t>
  </si>
  <si>
    <t>NO APORTO</t>
  </si>
  <si>
    <t xml:space="preserve">NO </t>
  </si>
  <si>
    <t>39-47</t>
  </si>
  <si>
    <t>CLEOPATRA MINDIOLA SUAREZ</t>
  </si>
  <si>
    <t>ALCALDIA DE RIOAHCHA</t>
  </si>
  <si>
    <t>KRA 17  12-64 SAN MARTIN</t>
  </si>
  <si>
    <t>KRA 16  2A-41 LOMA FRESCA</t>
  </si>
  <si>
    <t>CALLE 1 05-04 BARRIO BOSCAN</t>
  </si>
  <si>
    <t>COORPORACION UNIVERSITARIA DE LA COSTA</t>
  </si>
  <si>
    <t>01/07/2009 - 30/12/2009            04/03/2010 -30/05/2010</t>
  </si>
  <si>
    <t>ELCY NIBETH BENJUMEA</t>
  </si>
  <si>
    <t>TRABAJADOR SOCIAL</t>
  </si>
  <si>
    <t>UNIVERSIDAD DE LA GUAJRIA</t>
  </si>
  <si>
    <t>138384021-1</t>
  </si>
  <si>
    <t>ESECO LTDA</t>
  </si>
  <si>
    <t>26/04/2010 _ 06/08/2010                         16/03/2011 -  06/08/2011</t>
  </si>
  <si>
    <t>PRACTICAS UNIVERSITARIAS Y VISITAS DOMICILIARIAS</t>
  </si>
  <si>
    <t>NO CUMPLE CON LA EXPERIENCIA</t>
  </si>
  <si>
    <t>JUAN MARIA BARROS</t>
  </si>
  <si>
    <t>ALCALDIA MUNICIPAL</t>
  </si>
  <si>
    <t>44-45</t>
  </si>
  <si>
    <t>46-47</t>
  </si>
  <si>
    <t>x</t>
  </si>
  <si>
    <t xml:space="preserve"> NO APORTO</t>
  </si>
  <si>
    <t>CLAUDIA PATRICIA SIERRA</t>
  </si>
  <si>
    <t>TATIANA BEATRIZ PONTON FERREITA</t>
  </si>
  <si>
    <t>CALLE 20  KRA 4 ESQUINA</t>
  </si>
  <si>
    <t>CRA 11 CALLE 20 SAN JOSE</t>
  </si>
  <si>
    <t>CALLE 18 KRA 14 - 25 COCEPCION</t>
  </si>
  <si>
    <t>CALLE 5 10-53</t>
  </si>
  <si>
    <t>MAICAO CENTRO</t>
  </si>
  <si>
    <t>DAYANA MASIEL MOVIL TORO</t>
  </si>
  <si>
    <t>CALLE 22 NO. 1-20</t>
  </si>
  <si>
    <t xml:space="preserve">CALLE 9 N° 1B-05
</t>
  </si>
  <si>
    <t>CALLE 20 11-53 SAN JOSE</t>
  </si>
  <si>
    <t>UNIVERSIDAD LUIS AMIGO</t>
  </si>
  <si>
    <t>20/0672007</t>
  </si>
  <si>
    <t>COORDINADORA</t>
  </si>
  <si>
    <t>CORPORACION NUEVO MILENIO - PROFESIONALD E APOYO ATENCION A NIÑOS DE 3 Y 4 AÑOS</t>
  </si>
  <si>
    <t>16/03/2009 - 30/11/2009            03/09 - 24/12- 2007</t>
  </si>
  <si>
    <t>ZAIDA EMILIA SOLANO AMAYA</t>
  </si>
  <si>
    <t>FUNDACION CHIRIGUA</t>
  </si>
  <si>
    <t>08/05/2002 - 08/06/2001</t>
  </si>
  <si>
    <t>TRABAJADORA  SOCIAL</t>
  </si>
  <si>
    <t xml:space="preserve">ZONA RURAL ALBANIA
</t>
  </si>
  <si>
    <t xml:space="preserve">ZONA RURAL DE MAICAO
</t>
  </si>
  <si>
    <t>ZONA DE MAICAO</t>
  </si>
  <si>
    <t>ZONA  RURA DE MAICAO</t>
  </si>
  <si>
    <t>NO APORTO EXPERIENCIA RELACIONADA CON EL CARGO</t>
  </si>
  <si>
    <t>NO APORTO TALENTO HUMANO ADICIONAL</t>
  </si>
  <si>
    <t>SOCIEDAD INTEGRAL EN SALUD                                   COORPORACION DIA DE LA NIÑEZ</t>
  </si>
  <si>
    <t xml:space="preserve">                                                 INSTITUTO COLOMBIANO DE BIENESTAR FAMILIAR - ICBF</t>
  </si>
  <si>
    <t>CECILIA DE LA FUENTE DE LLERAS</t>
  </si>
  <si>
    <t xml:space="preserve">EVALUACIÓN FINANCIERA PRIMERA INFANCIA </t>
  </si>
  <si>
    <t xml:space="preserve">PROPONENTE:   </t>
  </si>
  <si>
    <t>FUNDACION  LUZ Y VIDA</t>
  </si>
  <si>
    <t>NUMERO DE NIT:</t>
  </si>
  <si>
    <t>900366309-6</t>
  </si>
  <si>
    <t>No DEL GRUPO AL QUE SE PRESENTA</t>
  </si>
  <si>
    <t>VALOR DEL PRESUPUESTO OFICIAL</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</si>
  <si>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</si>
  <si>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</si>
  <si>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</si>
  <si>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</si>
  <si>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</si>
  <si>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</si>
  <si>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</si>
  <si>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</si>
  <si>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</si>
  <si>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 xml:space="preserve">  CUMPLE </t>
  </si>
  <si>
    <t>NIVEL DE ENDEUDAMIENTO</t>
  </si>
  <si>
    <t>CUMPLE</t>
  </si>
  <si>
    <t>CONSOLIDADO GENERAL:</t>
  </si>
  <si>
    <t>EL PROPONENTE CUMPLE __X____ NO CUMPLE _______</t>
  </si>
  <si>
    <t xml:space="preserve">CON LA CAPACIDAD FINANCIERA </t>
  </si>
  <si>
    <t>* VER NOTA 5 DEL NUMERAL 3.18</t>
  </si>
  <si>
    <t>ACTA DE INFORME DE EVALUACION DE PROPUESTAS</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</si>
  <si>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</si>
  <si>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</si>
  <si>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</si>
  <si>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No.</t>
  </si>
  <si>
    <t>PROPONENTE</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</si>
  <si>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</si>
  <si>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</si>
  <si>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</si>
  <si>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</si>
  <si>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</si>
  <si>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</si>
  <si>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</si>
  <si>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</si>
  <si>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</si>
  <si>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</si>
  <si>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</si>
  <si>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</si>
  <si>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</si>
  <si>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</si>
  <si>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</si>
  <si>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</si>
  <si>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</si>
  <si>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</si>
  <si>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</si>
  <si>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</si>
  <si>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</si>
  <si>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</si>
  <si>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</si>
  <si>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</si>
  <si>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</si>
  <si>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</si>
  <si>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</si>
  <si>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</si>
  <si>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</si>
  <si>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</si>
  <si>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</si>
  <si>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</si>
  <si>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</si>
  <si>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</si>
  <si>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</si>
  <si>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</si>
  <si>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</si>
  <si>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</si>
  <si>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</si>
  <si>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33 FUNDACION LUZ Y VIDA</t>
  </si>
  <si>
    <t>DOCUMENTOS</t>
  </si>
  <si>
    <t>FOLIOS</t>
  </si>
  <si>
    <t xml:space="preserve">NO CUMPLE </t>
  </si>
  <si>
    <t>CARTA DE PRESENTACION DE LA PROPUESTA DONDE SE INDIQUE EL GRUPO O CRUPOS EN LOS QUE VA A PARTICIPAR FORMATO 1</t>
  </si>
  <si>
    <t>1052 A LA 1054</t>
  </si>
  <si>
    <t>CERTIFICAD DE CUMPLIMIENTO DE PAGO DE APORTES DE SEGURIDAD SOCIAL Y PARAFISCALES. FORMATO 2</t>
  </si>
  <si>
    <t>GARANTIA DE SERIEDAD DE LA PROPUESTA GRUPO 18</t>
  </si>
  <si>
    <t>GARANTIA DE SERIEDAD DE LA PROPUESTA GRUPO 33</t>
  </si>
  <si>
    <t>17 A Y 17 B</t>
  </si>
  <si>
    <t>GARANTIA DE SERIEDAD DE LA PROPUESTA GRUPO 19</t>
  </si>
  <si>
    <t>GARANTIA DE SERIEDAD DE LA PROPUESTA GRUPO 20</t>
  </si>
  <si>
    <t>GARANTIA DE SERIEDAD DE LA PROPUESTA GRUPO 21</t>
  </si>
  <si>
    <t>GARANTIA DE SERIEDAD DE LA PROPUESTA GRUPO 22</t>
  </si>
  <si>
    <t>GARANTIA DE SERIEDAD DE LA PROPUESTA GRUPO 23</t>
  </si>
  <si>
    <t>CERTIFICADO DE EXISTENCIA Y REPRESENTACIÓN LEGAL DEL PROPONENTE</t>
  </si>
  <si>
    <t>2 AL 4</t>
  </si>
  <si>
    <t>RUP (SI APLICA)</t>
  </si>
  <si>
    <t>5 AL 6</t>
  </si>
  <si>
    <t xml:space="preserve">AUTORIZACION DEL REPRESENTANTE LEGAL Y/O APODERADO PARA PRESENTAR PROPUESTA O SUSCRIBIR EL CONTRATO (DE REQUERIRSE DE ACUERDO A LOS ESTATUTOS) </t>
  </si>
  <si>
    <t>FALTA AUTORIZACION DE LOS SOCIOS PARA EL REPRESENTANTE LEGAL</t>
  </si>
  <si>
    <t>PODER EN CASO DE QUE EL PROPONENTE ACTÚE A TRAVÉS DE APODERADO</t>
  </si>
  <si>
    <t>N.A</t>
  </si>
  <si>
    <t>REGISTRO UNICO TRIBUTARIO</t>
  </si>
  <si>
    <t xml:space="preserve">FOTOCOPIA DE LA CEDULA DE CIUDADANIA </t>
  </si>
  <si>
    <t>CONSULTA BOLETIN RESPONSABLES FISCALES DEL REPRESENTANTE LEGAL Y DE LA PERSONA JURIDICA</t>
  </si>
  <si>
    <t>12 Y 13</t>
  </si>
  <si>
    <t>CONSULTA CERTIFICADO DEL SISTEMA DE INFORMACIÓN Y REGISTRO DE SANCIONES Y CAUSAS DE INHABILIDAD –SIRI– VIGENTE, EXPEDIDO POR LA PROCURADURÍA GENERAL DE LA NACIÓN DEL REPRESENTANTE LEGAL Y DE LA PERSONA JURÍDICA</t>
  </si>
  <si>
    <t>14 Y 15</t>
  </si>
  <si>
    <t>CONSULTA ANTECEDENTES PENALES DEL REPRESENTANTE LEGAL</t>
  </si>
  <si>
    <t>RESOLUCIÓN POR LA CUAL EL ICBF OTROGA O RECONOCE PERSONERÍA JURÍDICA EN LOS CASOS QUE APLIQUE</t>
  </si>
  <si>
    <t>435 AL 437</t>
  </si>
  <si>
    <t>CERTIFICACION DE PARTICIPACION INDEPENDIENTE DEL PROPONENTE FORMATO 3</t>
  </si>
  <si>
    <t>9 AL 11</t>
  </si>
  <si>
    <t>DOCUMENTO DE CONSTITUCIÓN DEL CONSORCIO O UNIÓN TEMPORAL CUANDO APLIQUE FORMATO 4 - 5</t>
  </si>
  <si>
    <t>SE ENCUENTRA DESACTUALIZADO</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</si>
</sst>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_ ;\-#,##0\ "/>
    <numFmt numFmtId="171" formatCode="_-* #,##0_-;\-* #,##0_-;_-* &quot;-&quot;??_-;_-@_-"/>
  </numFmts>
  <fonts count="37"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Calibri"/>
      <family val="2"/>
      <scheme val="minor"/>
    </font>
    <font>
      <sz val="11"/>
      <color rgb="FFFF0000"/>
      <name val="Calibri"/>
      <family val="2"/>
      <scheme val="minor"/>
    </font>
    <font>
      <sz val="9"/>
      <color indexed="81"/>
      <name val="Tahoma"/>
      <family val="2"/>
    </font>
    <font>
      <b/>
      <sz val="9"/>
      <color indexed="81"/>
      <name val="Tahoma"/>
      <family val="2"/>
    </font>
    <font>
      <b/>
      <sz val="12"/>
      <color rgb="FF000000"/>
      <name val="Arial"/>
      <family val="2"/>
    </font>
    <font>
      <sz val="12"/>
      <color rgb="FF000000"/>
      <name val="Arial"/>
      <family val="2"/>
    </font>
    <font>
      <b/>
      <sz val="12"/>
      <name val="Arial"/>
      <family val="2"/>
    </font>
    <font>
      <sz val="12"/>
      <name val="Arial"/>
      <family val="2"/>
    </font>
    <font>
      <sz val="12"/>
      <color theme="1"/>
      <name val="Arial"/>
      <family val="2"/>
    </font>
    <font>
      <sz val="12"/>
      <color rgb="FF7030A0"/>
      <name val="Arial"/>
      <family val="2"/>
    </font>
    <font>
      <b/>
      <sz val="11"/>
      <name val="Arial Narrow"/>
      <family val="2"/>
    </font>
    <font>
      <sz val="11"/>
      <name val="Arial Narrow"/>
      <family val="2"/>
    </font>
    <font>
      <b/>
      <sz val="9"/>
      <name val="Arial Narrow"/>
      <family val="2"/>
    </font>
    <font>
      <b/>
      <sz val="1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rgb="FFDBE5F1"/>
        <bgColor indexed="64"/>
      </patternFill>
    </fill>
    <fill>
      <patternFill patternType="solid">
        <fgColor rgb="FFDEEAF6"/>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
      <left style="medium">
        <color rgb="FF000000"/>
      </left>
      <right/>
      <top style="medium">
        <color rgb="FF000000"/>
      </top>
      <bottom style="medium">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336">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49" fontId="23"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1" fontId="0" fillId="3" borderId="1" xfId="0" applyNumberFormat="1" applyFill="1" applyBorder="1" applyAlignment="1">
      <alignment horizontal="right" vertical="center"/>
    </xf>
    <xf numFmtId="0" fontId="9" fillId="2" borderId="1" xfId="0" applyFont="1" applyFill="1" applyBorder="1" applyAlignment="1">
      <alignment horizontal="right" vertical="center" wrapText="1"/>
    </xf>
    <xf numFmtId="0" fontId="1" fillId="0" borderId="1" xfId="0" applyFont="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3" fontId="0" fillId="0" borderId="1" xfId="0" applyNumberFormat="1" applyBorder="1" applyAlignment="1"/>
    <xf numFmtId="14" fontId="0" fillId="0" borderId="1" xfId="0" applyNumberFormat="1" applyBorder="1" applyAlignment="1">
      <alignment wrapText="1"/>
    </xf>
    <xf numFmtId="3" fontId="0" fillId="0" borderId="1" xfId="0" applyNumberFormat="1" applyBorder="1" applyAlignment="1">
      <alignment wrapText="1"/>
    </xf>
    <xf numFmtId="14" fontId="0" fillId="0" borderId="1" xfId="0" applyNumberFormat="1" applyFill="1" applyBorder="1" applyAlignment="1">
      <alignment wrapText="1"/>
    </xf>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wrapText="1"/>
    </xf>
    <xf numFmtId="0" fontId="0" fillId="0" borderId="1" xfId="0" applyFill="1" applyBorder="1" applyAlignment="1">
      <alignment horizontal="center" wrapText="1"/>
    </xf>
    <xf numFmtId="0" fontId="0" fillId="0" borderId="0" xfId="0" applyAlignment="1">
      <alignment vertical="center" wrapText="1"/>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1" fillId="4" borderId="1" xfId="0" applyFont="1" applyFill="1" applyBorder="1" applyAlignment="1">
      <alignment horizontal="left" vertical="center" wrapText="1"/>
    </xf>
    <xf numFmtId="14" fontId="0" fillId="0" borderId="1" xfId="0" applyNumberFormat="1" applyBorder="1" applyAlignment="1"/>
    <xf numFmtId="0" fontId="0" fillId="0" borderId="1"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1" xfId="0" applyBorder="1" applyAlignment="1">
      <alignment horizontal="center" vertical="center"/>
    </xf>
    <xf numFmtId="0" fontId="0" fillId="0" borderId="0" xfId="0" applyBorder="1" applyAlignment="1">
      <alignment vertical="center" wrapText="1"/>
    </xf>
    <xf numFmtId="14" fontId="0" fillId="0" borderId="1" xfId="0" applyNumberFormat="1" applyBorder="1" applyAlignment="1">
      <alignment vertical="center"/>
    </xf>
    <xf numFmtId="0" fontId="0" fillId="0" borderId="1" xfId="0" applyBorder="1" applyAlignment="1">
      <alignment vertical="center"/>
    </xf>
    <xf numFmtId="0" fontId="0" fillId="0" borderId="14" xfId="0" applyBorder="1" applyAlignment="1">
      <alignment vertical="center"/>
    </xf>
    <xf numFmtId="0" fontId="0" fillId="5" borderId="1" xfId="0" applyFill="1" applyBorder="1" applyAlignment="1">
      <alignment horizontal="center" vertical="center" wrapText="1"/>
    </xf>
    <xf numFmtId="0" fontId="0" fillId="5" borderId="0" xfId="0" applyFill="1" applyBorder="1" applyAlignment="1">
      <alignment horizontal="center" vertical="center" wrapText="1"/>
    </xf>
    <xf numFmtId="3" fontId="0" fillId="0" borderId="1" xfId="0" applyNumberFormat="1" applyBorder="1" applyAlignment="1">
      <alignment vertical="center"/>
    </xf>
    <xf numFmtId="17" fontId="0" fillId="0" borderId="1" xfId="0" applyNumberFormat="1" applyBorder="1" applyAlignment="1">
      <alignment wrapText="1"/>
    </xf>
    <xf numFmtId="0" fontId="0" fillId="0" borderId="1" xfId="0" applyBorder="1" applyAlignment="1">
      <alignment wrapText="1"/>
    </xf>
    <xf numFmtId="0" fontId="0" fillId="0" borderId="1" xfId="0" applyBorder="1" applyAlignment="1">
      <alignment vertical="center"/>
    </xf>
    <xf numFmtId="0" fontId="0" fillId="0" borderId="1" xfId="0"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0" fillId="0" borderId="1" xfId="0" applyNumberFormat="1" applyFill="1" applyBorder="1" applyAlignment="1">
      <alignment horizontal="center" vertical="center"/>
    </xf>
    <xf numFmtId="0" fontId="0" fillId="0" borderId="5" xfId="0" applyBorder="1" applyAlignment="1">
      <alignment vertical="center"/>
    </xf>
    <xf numFmtId="0" fontId="0" fillId="2" borderId="1" xfId="0" applyFill="1" applyBorder="1" applyAlignment="1">
      <alignment horizontal="center" vertical="center"/>
    </xf>
    <xf numFmtId="0" fontId="11" fillId="5" borderId="1" xfId="0" applyFont="1" applyFill="1" applyBorder="1" applyAlignment="1">
      <alignment horizontal="left" vertical="center" wrapText="1"/>
    </xf>
    <xf numFmtId="1" fontId="24" fillId="3" borderId="1" xfId="0" applyNumberFormat="1" applyFont="1" applyFill="1" applyBorder="1" applyAlignment="1">
      <alignment horizontal="right" vertical="center"/>
    </xf>
    <xf numFmtId="170" fontId="0" fillId="3" borderId="1" xfId="1" applyNumberFormat="1" applyFont="1" applyFill="1" applyBorder="1" applyAlignment="1">
      <alignment horizontal="right" vertical="center"/>
    </xf>
    <xf numFmtId="170" fontId="0" fillId="3" borderId="1" xfId="1" applyNumberFormat="1" applyFont="1" applyFill="1" applyBorder="1" applyAlignment="1">
      <alignment vertical="center"/>
    </xf>
    <xf numFmtId="0" fontId="10" fillId="5" borderId="1" xfId="0" applyFont="1" applyFill="1" applyBorder="1" applyAlignment="1">
      <alignment horizontal="left" vertical="center" wrapText="1"/>
    </xf>
    <xf numFmtId="0" fontId="14" fillId="0" borderId="1" xfId="0" applyFont="1" applyBorder="1" applyAlignment="1">
      <alignment wrapText="1"/>
    </xf>
    <xf numFmtId="0" fontId="14" fillId="0" borderId="1" xfId="0" applyFont="1" applyBorder="1" applyAlignment="1">
      <alignment vertical="center" wrapText="1"/>
    </xf>
    <xf numFmtId="0" fontId="14" fillId="0" borderId="1" xfId="0" applyFont="1" applyBorder="1" applyAlignment="1">
      <alignment vertical="center"/>
    </xf>
    <xf numFmtId="0" fontId="14" fillId="0" borderId="1" xfId="0" applyFont="1" applyFill="1" applyBorder="1" applyAlignment="1">
      <alignment wrapText="1"/>
    </xf>
    <xf numFmtId="14" fontId="14" fillId="0" borderId="1" xfId="0" applyNumberFormat="1" applyFont="1" applyBorder="1" applyAlignment="1">
      <alignment vertical="center"/>
    </xf>
    <xf numFmtId="14" fontId="0" fillId="0" borderId="1" xfId="0" applyNumberFormat="1" applyBorder="1" applyAlignment="1">
      <alignment horizontal="right" wrapText="1"/>
    </xf>
    <xf numFmtId="0" fontId="0" fillId="0" borderId="1" xfId="0" applyFill="1" applyBorder="1" applyAlignment="1">
      <alignment horizontal="center" vertical="center" wrapText="1"/>
    </xf>
    <xf numFmtId="0" fontId="0" fillId="0" borderId="0" xfId="0" applyFill="1" applyBorder="1" applyAlignment="1">
      <alignment horizontal="center" vertical="center" wrapText="1"/>
    </xf>
    <xf numFmtId="0" fontId="27" fillId="6" borderId="21" xfId="0" applyFont="1" applyFill="1" applyBorder="1" applyAlignment="1">
      <alignment vertical="center"/>
    </xf>
    <xf numFmtId="0" fontId="27" fillId="6" borderId="22" xfId="0" applyFont="1" applyFill="1" applyBorder="1" applyAlignment="1">
      <alignment horizontal="center" vertical="center" wrapText="1"/>
    </xf>
    <xf numFmtId="0" fontId="28" fillId="0" borderId="23" xfId="0" applyFont="1" applyBorder="1" applyAlignment="1">
      <alignment vertical="center" wrapText="1"/>
    </xf>
    <xf numFmtId="0" fontId="28" fillId="0" borderId="22" xfId="0" applyFont="1" applyBorder="1" applyAlignment="1">
      <alignment vertical="center"/>
    </xf>
    <xf numFmtId="0" fontId="27" fillId="6" borderId="23" xfId="0" applyFont="1" applyFill="1" applyBorder="1" applyAlignment="1">
      <alignment vertical="center"/>
    </xf>
    <xf numFmtId="0" fontId="28" fillId="6" borderId="22" xfId="0" applyFont="1" applyFill="1" applyBorder="1" applyAlignment="1">
      <alignment vertical="center"/>
    </xf>
    <xf numFmtId="0" fontId="28" fillId="6" borderId="0" xfId="0" applyFont="1" applyFill="1" applyAlignment="1">
      <alignment vertical="center"/>
    </xf>
    <xf numFmtId="0" fontId="28" fillId="6" borderId="23" xfId="0" applyFont="1" applyFill="1" applyBorder="1" applyAlignment="1">
      <alignment vertical="center"/>
    </xf>
    <xf numFmtId="0" fontId="27" fillId="6" borderId="24" xfId="0" applyFont="1" applyFill="1" applyBorder="1" applyAlignment="1">
      <alignment vertical="center"/>
    </xf>
    <xf numFmtId="0" fontId="29" fillId="6" borderId="27" xfId="0" applyFont="1" applyFill="1" applyBorder="1" applyAlignment="1">
      <alignment vertical="center"/>
    </xf>
    <xf numFmtId="0" fontId="29" fillId="6" borderId="27" xfId="0" applyFont="1" applyFill="1" applyBorder="1" applyAlignment="1">
      <alignment horizontal="center" vertical="center"/>
    </xf>
    <xf numFmtId="0" fontId="29" fillId="6" borderId="27" xfId="0" applyFont="1" applyFill="1" applyBorder="1" applyAlignment="1">
      <alignment vertical="center" wrapText="1"/>
    </xf>
    <xf numFmtId="0" fontId="27" fillId="6" borderId="0" xfId="0" applyFont="1" applyFill="1" applyAlignment="1">
      <alignment horizontal="center" vertical="center"/>
    </xf>
    <xf numFmtId="0" fontId="27" fillId="6" borderId="23" xfId="0" applyFont="1" applyFill="1" applyBorder="1" applyAlignment="1">
      <alignment horizontal="center" vertical="center"/>
    </xf>
    <xf numFmtId="0" fontId="28" fillId="6" borderId="19" xfId="0" applyFont="1" applyFill="1" applyBorder="1" applyAlignment="1">
      <alignment vertical="center"/>
    </xf>
    <xf numFmtId="0" fontId="28" fillId="7" borderId="20" xfId="0" applyFont="1" applyFill="1" applyBorder="1" applyAlignment="1">
      <alignment vertical="center"/>
    </xf>
    <xf numFmtId="171" fontId="28" fillId="6" borderId="21" xfId="1" applyNumberFormat="1" applyFont="1" applyFill="1" applyBorder="1" applyAlignment="1">
      <alignment vertical="center"/>
    </xf>
    <xf numFmtId="0" fontId="28" fillId="7" borderId="0" xfId="0" applyFont="1" applyFill="1" applyAlignment="1">
      <alignment vertical="center"/>
    </xf>
    <xf numFmtId="171" fontId="28" fillId="6" borderId="23" xfId="1" applyNumberFormat="1" applyFont="1" applyFill="1" applyBorder="1" applyAlignment="1">
      <alignment vertical="center"/>
    </xf>
    <xf numFmtId="0" fontId="28" fillId="6" borderId="27" xfId="0" applyFont="1" applyFill="1" applyBorder="1" applyAlignment="1">
      <alignment vertical="center"/>
    </xf>
    <xf numFmtId="0" fontId="28" fillId="7" borderId="28" xfId="0" applyFont="1" applyFill="1" applyBorder="1" applyAlignment="1">
      <alignment vertical="center"/>
    </xf>
    <xf numFmtId="171" fontId="28" fillId="6" borderId="29" xfId="1" applyNumberFormat="1" applyFont="1" applyFill="1" applyBorder="1" applyAlignment="1">
      <alignment vertical="center"/>
    </xf>
    <xf numFmtId="0" fontId="27" fillId="6" borderId="22" xfId="0" applyFont="1" applyFill="1" applyBorder="1" applyAlignment="1">
      <alignment vertical="center"/>
    </xf>
    <xf numFmtId="2" fontId="28" fillId="7" borderId="0" xfId="0" applyNumberFormat="1" applyFont="1" applyFill="1" applyAlignment="1">
      <alignment horizontal="center" vertical="center"/>
    </xf>
    <xf numFmtId="0" fontId="27" fillId="6" borderId="27" xfId="0" applyFont="1" applyFill="1" applyBorder="1" applyAlignment="1">
      <alignment vertical="center"/>
    </xf>
    <xf numFmtId="9" fontId="28" fillId="7" borderId="28" xfId="3" applyFont="1" applyFill="1" applyBorder="1" applyAlignment="1">
      <alignment horizontal="center" vertical="center"/>
    </xf>
    <xf numFmtId="0" fontId="27" fillId="6" borderId="29" xfId="0" applyFont="1" applyFill="1" applyBorder="1" applyAlignment="1">
      <alignment horizontal="center" vertical="center"/>
    </xf>
    <xf numFmtId="0" fontId="27" fillId="6" borderId="0" xfId="0" applyFont="1" applyFill="1" applyAlignment="1">
      <alignment horizontal="right" vertical="center"/>
    </xf>
    <xf numFmtId="0" fontId="27" fillId="6" borderId="0" xfId="0" applyFont="1" applyFill="1" applyAlignment="1">
      <alignment vertical="center"/>
    </xf>
    <xf numFmtId="0" fontId="28" fillId="0" borderId="23" xfId="0" applyFont="1" applyBorder="1" applyAlignment="1">
      <alignment vertical="center"/>
    </xf>
    <xf numFmtId="0" fontId="28" fillId="6" borderId="28" xfId="0" applyFont="1" applyFill="1" applyBorder="1" applyAlignment="1">
      <alignment vertical="center" wrapText="1"/>
    </xf>
    <xf numFmtId="0" fontId="28" fillId="6" borderId="29" xfId="0" applyFont="1" applyFill="1" applyBorder="1" applyAlignment="1">
      <alignment vertical="center"/>
    </xf>
    <xf numFmtId="0" fontId="31" fillId="0" borderId="0" xfId="0" applyFont="1"/>
    <xf numFmtId="0" fontId="32" fillId="0" borderId="0" xfId="0" applyFont="1"/>
    <xf numFmtId="0" fontId="14" fillId="0" borderId="0" xfId="0" applyFont="1"/>
    <xf numFmtId="0" fontId="33" fillId="0" borderId="0" xfId="0" applyFont="1" applyAlignment="1">
      <alignment horizontal="center" vertical="center"/>
    </xf>
    <xf numFmtId="0" fontId="34" fillId="0" borderId="0" xfId="0" applyFont="1" applyAlignment="1">
      <alignment horizontal="justify" vertical="center"/>
    </xf>
    <xf numFmtId="0" fontId="35" fillId="9" borderId="34" xfId="0" applyFont="1" applyFill="1" applyBorder="1" applyAlignment="1">
      <alignment horizontal="center" vertical="center" wrapText="1"/>
    </xf>
    <xf numFmtId="0" fontId="36" fillId="0" borderId="34" xfId="0" applyFont="1" applyBorder="1" applyAlignment="1">
      <alignment horizontal="center" vertical="center" wrapText="1"/>
    </xf>
    <xf numFmtId="0" fontId="36" fillId="10" borderId="5" xfId="0" applyFont="1" applyFill="1" applyBorder="1" applyAlignment="1">
      <alignment horizontal="center" vertical="center" wrapText="1"/>
    </xf>
    <xf numFmtId="0" fontId="36" fillId="10" borderId="1" xfId="0" applyFont="1" applyFill="1" applyBorder="1" applyAlignment="1">
      <alignment horizontal="center" vertical="center" wrapText="1"/>
    </xf>
    <xf numFmtId="16" fontId="20" fillId="6" borderId="38" xfId="0" applyNumberFormat="1" applyFont="1" applyFill="1" applyBorder="1" applyAlignment="1">
      <alignment horizontal="center" vertical="center" wrapText="1"/>
    </xf>
    <xf numFmtId="0" fontId="20" fillId="0" borderId="1" xfId="0" applyFont="1" applyBorder="1" applyAlignment="1">
      <alignment horizontal="center"/>
    </xf>
    <xf numFmtId="0" fontId="20" fillId="6" borderId="39" xfId="0" applyFont="1" applyFill="1" applyBorder="1" applyAlignment="1">
      <alignment horizontal="center" vertical="center" wrapText="1"/>
    </xf>
    <xf numFmtId="0" fontId="20" fillId="0" borderId="5" xfId="0" applyFont="1" applyBorder="1" applyAlignment="1">
      <alignment horizontal="center"/>
    </xf>
    <xf numFmtId="0" fontId="20" fillId="0" borderId="18" xfId="0" applyFont="1" applyBorder="1" applyAlignment="1">
      <alignment horizontal="center"/>
    </xf>
    <xf numFmtId="0" fontId="20" fillId="0" borderId="14" xfId="0" applyFont="1" applyBorder="1" applyAlignment="1">
      <alignment horizontal="center"/>
    </xf>
    <xf numFmtId="0" fontId="20" fillId="0" borderId="39" xfId="0" applyFont="1" applyBorder="1" applyAlignment="1">
      <alignment horizontal="center" vertical="center" wrapText="1"/>
    </xf>
    <xf numFmtId="0" fontId="20" fillId="0" borderId="1" xfId="0" applyFont="1" applyBorder="1" applyAlignment="1"/>
    <xf numFmtId="0" fontId="20" fillId="0" borderId="1" xfId="0" applyFont="1" applyBorder="1"/>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 xfId="0" applyBorder="1" applyAlignment="1">
      <alignment horizontal="center" vertical="center"/>
    </xf>
    <xf numFmtId="0" fontId="1" fillId="2" borderId="18" xfId="0" applyFont="1" applyFill="1" applyBorder="1" applyAlignment="1">
      <alignment horizontal="center" vertical="center" wrapText="1"/>
    </xf>
    <xf numFmtId="0" fontId="0" fillId="5" borderId="5" xfId="0" applyFill="1" applyBorder="1" applyAlignment="1">
      <alignment horizontal="center" vertical="center" wrapText="1"/>
    </xf>
    <xf numFmtId="0" fontId="0" fillId="5" borderId="14" xfId="0" applyFill="1" applyBorder="1" applyAlignment="1">
      <alignment horizontal="center" vertical="center" wrapText="1"/>
    </xf>
    <xf numFmtId="0" fontId="14" fillId="5" borderId="5" xfId="0" applyFont="1" applyFill="1" applyBorder="1" applyAlignment="1">
      <alignment horizontal="center" vertical="center" wrapText="1"/>
    </xf>
    <xf numFmtId="0" fontId="14" fillId="5" borderId="14" xfId="0" applyFont="1" applyFill="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1" fillId="0" borderId="1" xfId="0" applyFont="1" applyFill="1" applyBorder="1" applyAlignment="1">
      <alignment horizontal="left" vertical="center" wrapText="1"/>
    </xf>
    <xf numFmtId="0" fontId="0" fillId="0" borderId="1" xfId="0" applyFill="1" applyBorder="1" applyAlignment="1">
      <alignment vertical="center"/>
    </xf>
    <xf numFmtId="0" fontId="0" fillId="0" borderId="14" xfId="0" applyBorder="1" applyAlignment="1">
      <alignment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4" borderId="5" xfId="0" applyFill="1" applyBorder="1" applyAlignment="1">
      <alignment horizontal="center" vertical="center" wrapText="1"/>
    </xf>
    <xf numFmtId="0" fontId="0" fillId="4" borderId="14" xfId="0" applyFill="1" applyBorder="1" applyAlignment="1">
      <alignment horizontal="center" vertical="center" wrapText="1"/>
    </xf>
    <xf numFmtId="0" fontId="0" fillId="4" borderId="1" xfId="0"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Fill="1" applyBorder="1" applyAlignment="1">
      <alignment horizontal="center" vertical="center" wrapText="1"/>
    </xf>
    <xf numFmtId="0" fontId="0" fillId="0" borderId="14" xfId="0" applyFill="1" applyBorder="1" applyAlignment="1">
      <alignment horizontal="center" vertical="center" wrapText="1"/>
    </xf>
    <xf numFmtId="0" fontId="0" fillId="5" borderId="5" xfId="0" applyFill="1" applyBorder="1" applyAlignment="1">
      <alignment vertical="center" wrapText="1"/>
    </xf>
    <xf numFmtId="0" fontId="0" fillId="5" borderId="14" xfId="0" applyFill="1" applyBorder="1" applyAlignment="1">
      <alignment vertical="center" wrapText="1"/>
    </xf>
    <xf numFmtId="0" fontId="14" fillId="5" borderId="5" xfId="0" applyFont="1" applyFill="1" applyBorder="1" applyAlignment="1">
      <alignment vertical="center" wrapText="1"/>
    </xf>
    <xf numFmtId="0" fontId="14" fillId="5" borderId="14" xfId="0" applyFont="1" applyFill="1" applyBorder="1" applyAlignment="1">
      <alignment vertical="center" wrapText="1"/>
    </xf>
    <xf numFmtId="0" fontId="0" fillId="5" borderId="1" xfId="0" applyFill="1" applyBorder="1" applyAlignment="1">
      <alignment horizontal="center" vertical="center" wrapText="1"/>
    </xf>
    <xf numFmtId="0" fontId="0" fillId="0" borderId="1" xfId="0" applyBorder="1" applyAlignment="1">
      <alignment horizontal="center" vertical="center" wrapText="1"/>
    </xf>
    <xf numFmtId="0" fontId="29" fillId="6" borderId="25" xfId="0" applyFont="1" applyFill="1" applyBorder="1" applyAlignment="1">
      <alignment horizontal="center" vertical="center" wrapText="1"/>
    </xf>
    <xf numFmtId="0" fontId="29" fillId="6" borderId="26" xfId="0" applyFont="1" applyFill="1" applyBorder="1" applyAlignment="1">
      <alignment horizontal="center" vertical="center" wrapText="1"/>
    </xf>
    <xf numFmtId="0" fontId="27" fillId="6" borderId="19" xfId="0" applyFont="1" applyFill="1" applyBorder="1" applyAlignment="1">
      <alignment horizontal="center" vertical="center" wrapText="1"/>
    </xf>
    <xf numFmtId="0" fontId="27" fillId="6" borderId="20" xfId="0" applyFont="1" applyFill="1" applyBorder="1" applyAlignment="1">
      <alignment horizontal="center" vertical="center" wrapText="1"/>
    </xf>
    <xf numFmtId="0" fontId="27" fillId="6" borderId="0" xfId="0" applyFont="1" applyFill="1" applyAlignment="1">
      <alignment horizontal="center" vertical="center" wrapText="1"/>
    </xf>
    <xf numFmtId="0" fontId="28" fillId="6" borderId="25" xfId="0" applyFont="1" applyFill="1" applyBorder="1" applyAlignment="1">
      <alignment horizontal="center" vertical="center" wrapText="1"/>
    </xf>
    <xf numFmtId="0" fontId="28" fillId="6" borderId="26" xfId="0" applyFont="1" applyFill="1" applyBorder="1" applyAlignment="1">
      <alignment horizontal="center" vertical="center" wrapText="1"/>
    </xf>
    <xf numFmtId="0" fontId="30" fillId="6" borderId="25" xfId="0" applyFont="1" applyFill="1" applyBorder="1" applyAlignment="1">
      <alignment horizontal="center" vertical="center" wrapText="1"/>
    </xf>
    <xf numFmtId="0" fontId="30" fillId="6" borderId="26" xfId="0" applyFont="1" applyFill="1" applyBorder="1" applyAlignment="1">
      <alignment horizontal="center" vertical="center" wrapText="1"/>
    </xf>
    <xf numFmtId="0" fontId="28" fillId="6" borderId="30" xfId="0" applyFont="1" applyFill="1" applyBorder="1" applyAlignment="1">
      <alignment vertical="center"/>
    </xf>
    <xf numFmtId="0" fontId="27" fillId="6" borderId="19" xfId="0" applyFont="1" applyFill="1" applyBorder="1" applyAlignment="1">
      <alignment vertical="center"/>
    </xf>
    <xf numFmtId="0" fontId="27" fillId="6" borderId="27" xfId="0" applyFont="1" applyFill="1" applyBorder="1" applyAlignment="1">
      <alignment vertical="center"/>
    </xf>
    <xf numFmtId="0" fontId="27" fillId="6" borderId="20" xfId="0" applyFont="1" applyFill="1" applyBorder="1" applyAlignment="1">
      <alignment vertical="center" wrapText="1"/>
    </xf>
    <xf numFmtId="0" fontId="27" fillId="6" borderId="31" xfId="0" applyFont="1" applyFill="1" applyBorder="1" applyAlignment="1">
      <alignment vertical="center" wrapText="1"/>
    </xf>
    <xf numFmtId="44" fontId="30" fillId="6" borderId="25" xfId="6" applyFont="1" applyFill="1" applyBorder="1" applyAlignment="1">
      <alignment horizontal="center" vertical="center" wrapText="1"/>
    </xf>
    <xf numFmtId="44" fontId="30" fillId="6" borderId="26" xfId="6" applyFont="1" applyFill="1" applyBorder="1" applyAlignment="1">
      <alignment horizontal="center" vertical="center" wrapText="1"/>
    </xf>
    <xf numFmtId="0" fontId="28" fillId="6" borderId="32" xfId="0" applyFont="1" applyFill="1" applyBorder="1" applyAlignment="1">
      <alignment vertical="center"/>
    </xf>
    <xf numFmtId="0" fontId="27" fillId="6" borderId="28" xfId="0" applyFont="1" applyFill="1" applyBorder="1" applyAlignment="1">
      <alignment vertical="center" wrapText="1"/>
    </xf>
    <xf numFmtId="0" fontId="27" fillId="6" borderId="33" xfId="0" applyFont="1" applyFill="1" applyBorder="1" applyAlignment="1">
      <alignment vertical="center" wrapText="1"/>
    </xf>
    <xf numFmtId="0" fontId="27" fillId="8" borderId="24" xfId="0" applyFont="1" applyFill="1" applyBorder="1" applyAlignment="1">
      <alignment horizontal="center" vertical="center"/>
    </xf>
    <xf numFmtId="0" fontId="27" fillId="8" borderId="25" xfId="0" applyFont="1" applyFill="1" applyBorder="1" applyAlignment="1">
      <alignment horizontal="center" vertical="center"/>
    </xf>
    <xf numFmtId="0" fontId="27" fillId="8" borderId="26" xfId="0" applyFont="1" applyFill="1" applyBorder="1" applyAlignment="1">
      <alignment horizontal="center" vertical="center"/>
    </xf>
    <xf numFmtId="0" fontId="36" fillId="0" borderId="5"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4" xfId="0" applyFont="1" applyBorder="1" applyAlignment="1">
      <alignment horizontal="center" vertical="center" wrapText="1"/>
    </xf>
    <xf numFmtId="0" fontId="33" fillId="0" borderId="0" xfId="0" applyFont="1" applyAlignment="1">
      <alignment horizontal="center" vertical="center"/>
    </xf>
    <xf numFmtId="0" fontId="20" fillId="0" borderId="0" xfId="0" applyFont="1" applyAlignment="1">
      <alignment horizontal="justify" vertical="center" wrapText="1"/>
    </xf>
    <xf numFmtId="0" fontId="34" fillId="0" borderId="0" xfId="0" applyFont="1" applyAlignment="1">
      <alignment horizontal="justify" vertical="center" wrapText="1"/>
    </xf>
    <xf numFmtId="0" fontId="35" fillId="9" borderId="5" xfId="0" applyFont="1" applyFill="1" applyBorder="1" applyAlignment="1">
      <alignment horizontal="center" vertical="center" wrapText="1"/>
    </xf>
    <xf numFmtId="0" fontId="35" fillId="9" borderId="18" xfId="0" applyFont="1" applyFill="1" applyBorder="1" applyAlignment="1">
      <alignment horizontal="center" vertical="center" wrapText="1"/>
    </xf>
    <xf numFmtId="0" fontId="35" fillId="9" borderId="14" xfId="0" applyFont="1" applyFill="1" applyBorder="1" applyAlignment="1">
      <alignment horizontal="center" vertical="center" wrapText="1"/>
    </xf>
    <xf numFmtId="0" fontId="36" fillId="0" borderId="0" xfId="0" applyFont="1" applyAlignment="1">
      <alignment horizontal="center" vertical="center"/>
    </xf>
    <xf numFmtId="0" fontId="20" fillId="6" borderId="39" xfId="0" applyFont="1" applyFill="1" applyBorder="1" applyAlignment="1">
      <alignment horizontal="left" vertical="justify" wrapText="1"/>
    </xf>
    <xf numFmtId="0" fontId="20" fillId="6" borderId="40" xfId="0" applyFont="1" applyFill="1" applyBorder="1" applyAlignment="1">
      <alignment horizontal="left" vertical="justify" wrapText="1"/>
    </xf>
    <xf numFmtId="0" fontId="20" fillId="6" borderId="41" xfId="0" applyFont="1" applyFill="1" applyBorder="1" applyAlignment="1">
      <alignment horizontal="left" vertical="justify" wrapText="1"/>
    </xf>
    <xf numFmtId="0" fontId="36" fillId="10" borderId="5" xfId="0" applyFont="1" applyFill="1" applyBorder="1" applyAlignment="1">
      <alignment horizontal="center" vertical="center" wrapText="1"/>
    </xf>
    <xf numFmtId="0" fontId="36" fillId="10" borderId="18" xfId="0" applyFont="1" applyFill="1" applyBorder="1" applyAlignment="1">
      <alignment horizontal="center" vertical="center" wrapText="1"/>
    </xf>
    <xf numFmtId="0" fontId="36" fillId="10" borderId="14" xfId="0" applyFont="1" applyFill="1" applyBorder="1" applyAlignment="1">
      <alignment horizontal="center" vertical="center" wrapText="1"/>
    </xf>
    <xf numFmtId="0" fontId="20" fillId="6" borderId="35" xfId="0" applyFont="1" applyFill="1" applyBorder="1" applyAlignment="1">
      <alignment horizontal="left" vertical="justify" wrapText="1"/>
    </xf>
    <xf numFmtId="0" fontId="20" fillId="6" borderId="36" xfId="0" applyFont="1" applyFill="1" applyBorder="1" applyAlignment="1">
      <alignment horizontal="left" vertical="justify" wrapText="1"/>
    </xf>
    <xf numFmtId="0" fontId="20" fillId="6" borderId="37" xfId="0" applyFont="1" applyFill="1" applyBorder="1" applyAlignment="1">
      <alignment horizontal="left" vertical="justify" wrapText="1"/>
    </xf>
    <xf numFmtId="0" fontId="20" fillId="0" borderId="5" xfId="0" applyFont="1" applyBorder="1" applyAlignment="1">
      <alignment horizontal="center"/>
    </xf>
    <xf numFmtId="0" fontId="20" fillId="0" borderId="18" xfId="0" applyFont="1" applyBorder="1" applyAlignment="1">
      <alignment horizontal="center"/>
    </xf>
    <xf numFmtId="0" fontId="20" fillId="0" borderId="14" xfId="0" applyFont="1" applyBorder="1" applyAlignment="1">
      <alignment horizontal="center"/>
    </xf>
    <xf numFmtId="0" fontId="20" fillId="0" borderId="39" xfId="0" applyFont="1" applyBorder="1" applyAlignment="1">
      <alignment horizontal="left" vertical="justify" wrapText="1"/>
    </xf>
    <xf numFmtId="0" fontId="20" fillId="0" borderId="40" xfId="0" applyFont="1" applyBorder="1" applyAlignment="1">
      <alignment horizontal="left" vertical="justify" wrapText="1"/>
    </xf>
    <xf numFmtId="0" fontId="20" fillId="0" borderId="41" xfId="0" applyFont="1" applyBorder="1" applyAlignment="1">
      <alignment horizontal="left" vertical="justify" wrapText="1"/>
    </xf>
    <xf numFmtId="0" fontId="20" fillId="0" borderId="39" xfId="0" applyFont="1" applyBorder="1" applyAlignment="1">
      <alignment horizontal="left" vertical="justify"/>
    </xf>
    <xf numFmtId="0" fontId="20" fillId="0" borderId="40" xfId="0" applyFont="1" applyBorder="1" applyAlignment="1">
      <alignment horizontal="left" vertical="justify"/>
    </xf>
    <xf numFmtId="0" fontId="20" fillId="0" borderId="41" xfId="0" applyFont="1" applyBorder="1" applyAlignment="1">
      <alignment horizontal="left" vertical="justify"/>
    </xf>
    <xf numFmtId="0" fontId="20" fillId="0" borderId="5" xfId="0" applyFont="1" applyBorder="1" applyAlignment="1">
      <alignment horizontal="center" wrapText="1"/>
    </xf>
    <xf numFmtId="0" fontId="20" fillId="0" borderId="18" xfId="0" applyFont="1" applyBorder="1" applyAlignment="1">
      <alignment horizontal="center" wrapText="1"/>
    </xf>
    <xf numFmtId="0" fontId="20" fillId="0" borderId="14" xfId="0" applyFont="1" applyBorder="1" applyAlignment="1">
      <alignment horizontal="center" wrapText="1"/>
    </xf>
    <xf numFmtId="0" fontId="20" fillId="6" borderId="39" xfId="0" applyFont="1" applyFill="1" applyBorder="1" applyAlignment="1">
      <alignment horizontal="left" vertical="justify"/>
    </xf>
    <xf numFmtId="0" fontId="20" fillId="6" borderId="40" xfId="0" applyFont="1" applyFill="1" applyBorder="1" applyAlignment="1">
      <alignment horizontal="left" vertical="justify"/>
    </xf>
    <xf numFmtId="0" fontId="20" fillId="6" borderId="41" xfId="0" applyFont="1" applyFill="1" applyBorder="1" applyAlignment="1">
      <alignment horizontal="left" vertical="justify"/>
    </xf>
    <xf numFmtId="0" fontId="20" fillId="6" borderId="39" xfId="0" applyFont="1" applyFill="1" applyBorder="1" applyAlignment="1">
      <alignment horizontal="center" vertical="justify" wrapText="1"/>
    </xf>
    <xf numFmtId="0" fontId="20" fillId="6" borderId="40" xfId="0" applyFont="1" applyFill="1" applyBorder="1" applyAlignment="1">
      <alignment horizontal="center" vertical="justify" wrapText="1"/>
    </xf>
    <xf numFmtId="0" fontId="20" fillId="6" borderId="41" xfId="0" applyFont="1" applyFill="1" applyBorder="1" applyAlignment="1">
      <alignment horizontal="center" vertical="justify"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2:Y154"/>
  <sheetViews>
    <sheetView topLeftCell="B105" zoomScale="80" zoomScaleNormal="80" workbookViewId="0">
      <selection activeCell="B115" sqref="B1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29" style="9" customWidth="1"/>
    <col min="17" max="17" width="19.5703125" style="9" customWidth="1"/>
    <col min="18" max="21" width="6.42578125" style="9" customWidth="1"/>
    <col min="22" max="250" width="11.42578125" style="9"/>
    <col min="251" max="251" width="1" style="9" customWidth="1"/>
    <col min="252" max="252" width="4.28515625" style="9" customWidth="1"/>
    <col min="253" max="253" width="34.7109375" style="9" customWidth="1"/>
    <col min="254" max="254" width="0" style="9" hidden="1" customWidth="1"/>
    <col min="255" max="255" width="20" style="9" customWidth="1"/>
    <col min="256" max="256" width="20.85546875" style="9" customWidth="1"/>
    <col min="257" max="257" width="25" style="9" customWidth="1"/>
    <col min="258" max="258" width="18.7109375" style="9" customWidth="1"/>
    <col min="259" max="259" width="29.7109375" style="9" customWidth="1"/>
    <col min="260" max="260" width="13.42578125" style="9" customWidth="1"/>
    <col min="261" max="261" width="13.85546875" style="9" customWidth="1"/>
    <col min="262" max="266" width="16.5703125" style="9" customWidth="1"/>
    <col min="267" max="267" width="20.5703125" style="9" customWidth="1"/>
    <col min="268" max="268" width="21.140625" style="9" customWidth="1"/>
    <col min="269" max="269" width="9.5703125" style="9" customWidth="1"/>
    <col min="270" max="270" width="0.42578125" style="9" customWidth="1"/>
    <col min="271" max="277" width="6.42578125" style="9" customWidth="1"/>
    <col min="278" max="506" width="11.42578125" style="9"/>
    <col min="507" max="507" width="1" style="9" customWidth="1"/>
    <col min="508" max="508" width="4.28515625" style="9" customWidth="1"/>
    <col min="509" max="509" width="34.7109375" style="9" customWidth="1"/>
    <col min="510" max="510" width="0" style="9" hidden="1" customWidth="1"/>
    <col min="511" max="511" width="20" style="9" customWidth="1"/>
    <col min="512" max="512" width="20.85546875" style="9" customWidth="1"/>
    <col min="513" max="513" width="25" style="9" customWidth="1"/>
    <col min="514" max="514" width="18.7109375" style="9" customWidth="1"/>
    <col min="515" max="515" width="29.7109375" style="9" customWidth="1"/>
    <col min="516" max="516" width="13.42578125" style="9" customWidth="1"/>
    <col min="517" max="517" width="13.85546875" style="9" customWidth="1"/>
    <col min="518" max="522" width="16.5703125" style="9" customWidth="1"/>
    <col min="523" max="523" width="20.5703125" style="9" customWidth="1"/>
    <col min="524" max="524" width="21.140625" style="9" customWidth="1"/>
    <col min="525" max="525" width="9.5703125" style="9" customWidth="1"/>
    <col min="526" max="526" width="0.42578125" style="9" customWidth="1"/>
    <col min="527" max="533" width="6.42578125" style="9" customWidth="1"/>
    <col min="534" max="762" width="11.42578125" style="9"/>
    <col min="763" max="763" width="1" style="9" customWidth="1"/>
    <col min="764" max="764" width="4.28515625" style="9" customWidth="1"/>
    <col min="765" max="765" width="34.7109375" style="9" customWidth="1"/>
    <col min="766" max="766" width="0" style="9" hidden="1" customWidth="1"/>
    <col min="767" max="767" width="20" style="9" customWidth="1"/>
    <col min="768" max="768" width="20.85546875" style="9" customWidth="1"/>
    <col min="769" max="769" width="25" style="9" customWidth="1"/>
    <col min="770" max="770" width="18.7109375" style="9" customWidth="1"/>
    <col min="771" max="771" width="29.7109375" style="9" customWidth="1"/>
    <col min="772" max="772" width="13.42578125" style="9" customWidth="1"/>
    <col min="773" max="773" width="13.85546875" style="9" customWidth="1"/>
    <col min="774" max="778" width="16.5703125" style="9" customWidth="1"/>
    <col min="779" max="779" width="20.5703125" style="9" customWidth="1"/>
    <col min="780" max="780" width="21.140625" style="9" customWidth="1"/>
    <col min="781" max="781" width="9.5703125" style="9" customWidth="1"/>
    <col min="782" max="782" width="0.42578125" style="9" customWidth="1"/>
    <col min="783" max="789" width="6.42578125" style="9" customWidth="1"/>
    <col min="790" max="1018" width="11.42578125" style="9"/>
    <col min="1019" max="1019" width="1" style="9" customWidth="1"/>
    <col min="1020" max="1020" width="4.28515625" style="9" customWidth="1"/>
    <col min="1021" max="1021" width="34.7109375" style="9" customWidth="1"/>
    <col min="1022" max="1022" width="0" style="9" hidden="1" customWidth="1"/>
    <col min="1023" max="1023" width="20" style="9" customWidth="1"/>
    <col min="1024" max="1024" width="20.85546875" style="9" customWidth="1"/>
    <col min="1025" max="1025" width="25" style="9" customWidth="1"/>
    <col min="1026" max="1026" width="18.7109375" style="9" customWidth="1"/>
    <col min="1027" max="1027" width="29.7109375" style="9" customWidth="1"/>
    <col min="1028" max="1028" width="13.42578125" style="9" customWidth="1"/>
    <col min="1029" max="1029" width="13.85546875" style="9" customWidth="1"/>
    <col min="1030" max="1034" width="16.5703125" style="9" customWidth="1"/>
    <col min="1035" max="1035" width="20.5703125" style="9" customWidth="1"/>
    <col min="1036" max="1036" width="21.140625" style="9" customWidth="1"/>
    <col min="1037" max="1037" width="9.5703125" style="9" customWidth="1"/>
    <col min="1038" max="1038" width="0.42578125" style="9" customWidth="1"/>
    <col min="1039" max="1045" width="6.42578125" style="9" customWidth="1"/>
    <col min="1046" max="1274" width="11.42578125" style="9"/>
    <col min="1275" max="1275" width="1" style="9" customWidth="1"/>
    <col min="1276" max="1276" width="4.28515625" style="9" customWidth="1"/>
    <col min="1277" max="1277" width="34.7109375" style="9" customWidth="1"/>
    <col min="1278" max="1278" width="0" style="9" hidden="1" customWidth="1"/>
    <col min="1279" max="1279" width="20" style="9" customWidth="1"/>
    <col min="1280" max="1280" width="20.85546875" style="9" customWidth="1"/>
    <col min="1281" max="1281" width="25" style="9" customWidth="1"/>
    <col min="1282" max="1282" width="18.7109375" style="9" customWidth="1"/>
    <col min="1283" max="1283" width="29.7109375" style="9" customWidth="1"/>
    <col min="1284" max="1284" width="13.42578125" style="9" customWidth="1"/>
    <col min="1285" max="1285" width="13.85546875" style="9" customWidth="1"/>
    <col min="1286" max="1290" width="16.5703125" style="9" customWidth="1"/>
    <col min="1291" max="1291" width="20.5703125" style="9" customWidth="1"/>
    <col min="1292" max="1292" width="21.140625" style="9" customWidth="1"/>
    <col min="1293" max="1293" width="9.5703125" style="9" customWidth="1"/>
    <col min="1294" max="1294" width="0.42578125" style="9" customWidth="1"/>
    <col min="1295" max="1301" width="6.42578125" style="9" customWidth="1"/>
    <col min="1302" max="1530" width="11.42578125" style="9"/>
    <col min="1531" max="1531" width="1" style="9" customWidth="1"/>
    <col min="1532" max="1532" width="4.28515625" style="9" customWidth="1"/>
    <col min="1533" max="1533" width="34.7109375" style="9" customWidth="1"/>
    <col min="1534" max="1534" width="0" style="9" hidden="1" customWidth="1"/>
    <col min="1535" max="1535" width="20" style="9" customWidth="1"/>
    <col min="1536" max="1536" width="20.85546875" style="9" customWidth="1"/>
    <col min="1537" max="1537" width="25" style="9" customWidth="1"/>
    <col min="1538" max="1538" width="18.7109375" style="9" customWidth="1"/>
    <col min="1539" max="1539" width="29.7109375" style="9" customWidth="1"/>
    <col min="1540" max="1540" width="13.42578125" style="9" customWidth="1"/>
    <col min="1541" max="1541" width="13.85546875" style="9" customWidth="1"/>
    <col min="1542" max="1546" width="16.5703125" style="9" customWidth="1"/>
    <col min="1547" max="1547" width="20.5703125" style="9" customWidth="1"/>
    <col min="1548" max="1548" width="21.140625" style="9" customWidth="1"/>
    <col min="1549" max="1549" width="9.5703125" style="9" customWidth="1"/>
    <col min="1550" max="1550" width="0.42578125" style="9" customWidth="1"/>
    <col min="1551" max="1557" width="6.42578125" style="9" customWidth="1"/>
    <col min="1558" max="1786" width="11.42578125" style="9"/>
    <col min="1787" max="1787" width="1" style="9" customWidth="1"/>
    <col min="1788" max="1788" width="4.28515625" style="9" customWidth="1"/>
    <col min="1789" max="1789" width="34.7109375" style="9" customWidth="1"/>
    <col min="1790" max="1790" width="0" style="9" hidden="1" customWidth="1"/>
    <col min="1791" max="1791" width="20" style="9" customWidth="1"/>
    <col min="1792" max="1792" width="20.85546875" style="9" customWidth="1"/>
    <col min="1793" max="1793" width="25" style="9" customWidth="1"/>
    <col min="1794" max="1794" width="18.7109375" style="9" customWidth="1"/>
    <col min="1795" max="1795" width="29.7109375" style="9" customWidth="1"/>
    <col min="1796" max="1796" width="13.42578125" style="9" customWidth="1"/>
    <col min="1797" max="1797" width="13.85546875" style="9" customWidth="1"/>
    <col min="1798" max="1802" width="16.5703125" style="9" customWidth="1"/>
    <col min="1803" max="1803" width="20.5703125" style="9" customWidth="1"/>
    <col min="1804" max="1804" width="21.140625" style="9" customWidth="1"/>
    <col min="1805" max="1805" width="9.5703125" style="9" customWidth="1"/>
    <col min="1806" max="1806" width="0.42578125" style="9" customWidth="1"/>
    <col min="1807" max="1813" width="6.42578125" style="9" customWidth="1"/>
    <col min="1814" max="2042" width="11.42578125" style="9"/>
    <col min="2043" max="2043" width="1" style="9" customWidth="1"/>
    <col min="2044" max="2044" width="4.28515625" style="9" customWidth="1"/>
    <col min="2045" max="2045" width="34.7109375" style="9" customWidth="1"/>
    <col min="2046" max="2046" width="0" style="9" hidden="1" customWidth="1"/>
    <col min="2047" max="2047" width="20" style="9" customWidth="1"/>
    <col min="2048" max="2048" width="20.85546875" style="9" customWidth="1"/>
    <col min="2049" max="2049" width="25" style="9" customWidth="1"/>
    <col min="2050" max="2050" width="18.7109375" style="9" customWidth="1"/>
    <col min="2051" max="2051" width="29.7109375" style="9" customWidth="1"/>
    <col min="2052" max="2052" width="13.42578125" style="9" customWidth="1"/>
    <col min="2053" max="2053" width="13.85546875" style="9" customWidth="1"/>
    <col min="2054" max="2058" width="16.5703125" style="9" customWidth="1"/>
    <col min="2059" max="2059" width="20.5703125" style="9" customWidth="1"/>
    <col min="2060" max="2060" width="21.140625" style="9" customWidth="1"/>
    <col min="2061" max="2061" width="9.5703125" style="9" customWidth="1"/>
    <col min="2062" max="2062" width="0.42578125" style="9" customWidth="1"/>
    <col min="2063" max="2069" width="6.42578125" style="9" customWidth="1"/>
    <col min="2070" max="2298" width="11.42578125" style="9"/>
    <col min="2299" max="2299" width="1" style="9" customWidth="1"/>
    <col min="2300" max="2300" width="4.28515625" style="9" customWidth="1"/>
    <col min="2301" max="2301" width="34.7109375" style="9" customWidth="1"/>
    <col min="2302" max="2302" width="0" style="9" hidden="1" customWidth="1"/>
    <col min="2303" max="2303" width="20" style="9" customWidth="1"/>
    <col min="2304" max="2304" width="20.85546875" style="9" customWidth="1"/>
    <col min="2305" max="2305" width="25" style="9" customWidth="1"/>
    <col min="2306" max="2306" width="18.7109375" style="9" customWidth="1"/>
    <col min="2307" max="2307" width="29.7109375" style="9" customWidth="1"/>
    <col min="2308" max="2308" width="13.42578125" style="9" customWidth="1"/>
    <col min="2309" max="2309" width="13.85546875" style="9" customWidth="1"/>
    <col min="2310" max="2314" width="16.5703125" style="9" customWidth="1"/>
    <col min="2315" max="2315" width="20.5703125" style="9" customWidth="1"/>
    <col min="2316" max="2316" width="21.140625" style="9" customWidth="1"/>
    <col min="2317" max="2317" width="9.5703125" style="9" customWidth="1"/>
    <col min="2318" max="2318" width="0.42578125" style="9" customWidth="1"/>
    <col min="2319" max="2325" width="6.42578125" style="9" customWidth="1"/>
    <col min="2326" max="2554" width="11.42578125" style="9"/>
    <col min="2555" max="2555" width="1" style="9" customWidth="1"/>
    <col min="2556" max="2556" width="4.28515625" style="9" customWidth="1"/>
    <col min="2557" max="2557" width="34.7109375" style="9" customWidth="1"/>
    <col min="2558" max="2558" width="0" style="9" hidden="1" customWidth="1"/>
    <col min="2559" max="2559" width="20" style="9" customWidth="1"/>
    <col min="2560" max="2560" width="20.85546875" style="9" customWidth="1"/>
    <col min="2561" max="2561" width="25" style="9" customWidth="1"/>
    <col min="2562" max="2562" width="18.7109375" style="9" customWidth="1"/>
    <col min="2563" max="2563" width="29.7109375" style="9" customWidth="1"/>
    <col min="2564" max="2564" width="13.42578125" style="9" customWidth="1"/>
    <col min="2565" max="2565" width="13.85546875" style="9" customWidth="1"/>
    <col min="2566" max="2570" width="16.5703125" style="9" customWidth="1"/>
    <col min="2571" max="2571" width="20.5703125" style="9" customWidth="1"/>
    <col min="2572" max="2572" width="21.140625" style="9" customWidth="1"/>
    <col min="2573" max="2573" width="9.5703125" style="9" customWidth="1"/>
    <col min="2574" max="2574" width="0.42578125" style="9" customWidth="1"/>
    <col min="2575" max="2581" width="6.42578125" style="9" customWidth="1"/>
    <col min="2582" max="2810" width="11.42578125" style="9"/>
    <col min="2811" max="2811" width="1" style="9" customWidth="1"/>
    <col min="2812" max="2812" width="4.28515625" style="9" customWidth="1"/>
    <col min="2813" max="2813" width="34.7109375" style="9" customWidth="1"/>
    <col min="2814" max="2814" width="0" style="9" hidden="1" customWidth="1"/>
    <col min="2815" max="2815" width="20" style="9" customWidth="1"/>
    <col min="2816" max="2816" width="20.85546875" style="9" customWidth="1"/>
    <col min="2817" max="2817" width="25" style="9" customWidth="1"/>
    <col min="2818" max="2818" width="18.7109375" style="9" customWidth="1"/>
    <col min="2819" max="2819" width="29.7109375" style="9" customWidth="1"/>
    <col min="2820" max="2820" width="13.42578125" style="9" customWidth="1"/>
    <col min="2821" max="2821" width="13.85546875" style="9" customWidth="1"/>
    <col min="2822" max="2826" width="16.5703125" style="9" customWidth="1"/>
    <col min="2827" max="2827" width="20.5703125" style="9" customWidth="1"/>
    <col min="2828" max="2828" width="21.140625" style="9" customWidth="1"/>
    <col min="2829" max="2829" width="9.5703125" style="9" customWidth="1"/>
    <col min="2830" max="2830" width="0.42578125" style="9" customWidth="1"/>
    <col min="2831" max="2837" width="6.42578125" style="9" customWidth="1"/>
    <col min="2838" max="3066" width="11.42578125" style="9"/>
    <col min="3067" max="3067" width="1" style="9" customWidth="1"/>
    <col min="3068" max="3068" width="4.28515625" style="9" customWidth="1"/>
    <col min="3069" max="3069" width="34.7109375" style="9" customWidth="1"/>
    <col min="3070" max="3070" width="0" style="9" hidden="1" customWidth="1"/>
    <col min="3071" max="3071" width="20" style="9" customWidth="1"/>
    <col min="3072" max="3072" width="20.85546875" style="9" customWidth="1"/>
    <col min="3073" max="3073" width="25" style="9" customWidth="1"/>
    <col min="3074" max="3074" width="18.7109375" style="9" customWidth="1"/>
    <col min="3075" max="3075" width="29.7109375" style="9" customWidth="1"/>
    <col min="3076" max="3076" width="13.42578125" style="9" customWidth="1"/>
    <col min="3077" max="3077" width="13.85546875" style="9" customWidth="1"/>
    <col min="3078" max="3082" width="16.5703125" style="9" customWidth="1"/>
    <col min="3083" max="3083" width="20.5703125" style="9" customWidth="1"/>
    <col min="3084" max="3084" width="21.140625" style="9" customWidth="1"/>
    <col min="3085" max="3085" width="9.5703125" style="9" customWidth="1"/>
    <col min="3086" max="3086" width="0.42578125" style="9" customWidth="1"/>
    <col min="3087" max="3093" width="6.42578125" style="9" customWidth="1"/>
    <col min="3094" max="3322" width="11.42578125" style="9"/>
    <col min="3323" max="3323" width="1" style="9" customWidth="1"/>
    <col min="3324" max="3324" width="4.28515625" style="9" customWidth="1"/>
    <col min="3325" max="3325" width="34.7109375" style="9" customWidth="1"/>
    <col min="3326" max="3326" width="0" style="9" hidden="1" customWidth="1"/>
    <col min="3327" max="3327" width="20" style="9" customWidth="1"/>
    <col min="3328" max="3328" width="20.85546875" style="9" customWidth="1"/>
    <col min="3329" max="3329" width="25" style="9" customWidth="1"/>
    <col min="3330" max="3330" width="18.7109375" style="9" customWidth="1"/>
    <col min="3331" max="3331" width="29.7109375" style="9" customWidth="1"/>
    <col min="3332" max="3332" width="13.42578125" style="9" customWidth="1"/>
    <col min="3333" max="3333" width="13.85546875" style="9" customWidth="1"/>
    <col min="3334" max="3338" width="16.5703125" style="9" customWidth="1"/>
    <col min="3339" max="3339" width="20.5703125" style="9" customWidth="1"/>
    <col min="3340" max="3340" width="21.140625" style="9" customWidth="1"/>
    <col min="3341" max="3341" width="9.5703125" style="9" customWidth="1"/>
    <col min="3342" max="3342" width="0.42578125" style="9" customWidth="1"/>
    <col min="3343" max="3349" width="6.42578125" style="9" customWidth="1"/>
    <col min="3350" max="3578" width="11.42578125" style="9"/>
    <col min="3579" max="3579" width="1" style="9" customWidth="1"/>
    <col min="3580" max="3580" width="4.28515625" style="9" customWidth="1"/>
    <col min="3581" max="3581" width="34.7109375" style="9" customWidth="1"/>
    <col min="3582" max="3582" width="0" style="9" hidden="1" customWidth="1"/>
    <col min="3583" max="3583" width="20" style="9" customWidth="1"/>
    <col min="3584" max="3584" width="20.85546875" style="9" customWidth="1"/>
    <col min="3585" max="3585" width="25" style="9" customWidth="1"/>
    <col min="3586" max="3586" width="18.7109375" style="9" customWidth="1"/>
    <col min="3587" max="3587" width="29.7109375" style="9" customWidth="1"/>
    <col min="3588" max="3588" width="13.42578125" style="9" customWidth="1"/>
    <col min="3589" max="3589" width="13.85546875" style="9" customWidth="1"/>
    <col min="3590" max="3594" width="16.5703125" style="9" customWidth="1"/>
    <col min="3595" max="3595" width="20.5703125" style="9" customWidth="1"/>
    <col min="3596" max="3596" width="21.140625" style="9" customWidth="1"/>
    <col min="3597" max="3597" width="9.5703125" style="9" customWidth="1"/>
    <col min="3598" max="3598" width="0.42578125" style="9" customWidth="1"/>
    <col min="3599" max="3605" width="6.42578125" style="9" customWidth="1"/>
    <col min="3606" max="3834" width="11.42578125" style="9"/>
    <col min="3835" max="3835" width="1" style="9" customWidth="1"/>
    <col min="3836" max="3836" width="4.28515625" style="9" customWidth="1"/>
    <col min="3837" max="3837" width="34.7109375" style="9" customWidth="1"/>
    <col min="3838" max="3838" width="0" style="9" hidden="1" customWidth="1"/>
    <col min="3839" max="3839" width="20" style="9" customWidth="1"/>
    <col min="3840" max="3840" width="20.85546875" style="9" customWidth="1"/>
    <col min="3841" max="3841" width="25" style="9" customWidth="1"/>
    <col min="3842" max="3842" width="18.7109375" style="9" customWidth="1"/>
    <col min="3843" max="3843" width="29.7109375" style="9" customWidth="1"/>
    <col min="3844" max="3844" width="13.42578125" style="9" customWidth="1"/>
    <col min="3845" max="3845" width="13.85546875" style="9" customWidth="1"/>
    <col min="3846" max="3850" width="16.5703125" style="9" customWidth="1"/>
    <col min="3851" max="3851" width="20.5703125" style="9" customWidth="1"/>
    <col min="3852" max="3852" width="21.140625" style="9" customWidth="1"/>
    <col min="3853" max="3853" width="9.5703125" style="9" customWidth="1"/>
    <col min="3854" max="3854" width="0.42578125" style="9" customWidth="1"/>
    <col min="3855" max="3861" width="6.42578125" style="9" customWidth="1"/>
    <col min="3862" max="4090" width="11.42578125" style="9"/>
    <col min="4091" max="4091" width="1" style="9" customWidth="1"/>
    <col min="4092" max="4092" width="4.28515625" style="9" customWidth="1"/>
    <col min="4093" max="4093" width="34.7109375" style="9" customWidth="1"/>
    <col min="4094" max="4094" width="0" style="9" hidden="1" customWidth="1"/>
    <col min="4095" max="4095" width="20" style="9" customWidth="1"/>
    <col min="4096" max="4096" width="20.85546875" style="9" customWidth="1"/>
    <col min="4097" max="4097" width="25" style="9" customWidth="1"/>
    <col min="4098" max="4098" width="18.7109375" style="9" customWidth="1"/>
    <col min="4099" max="4099" width="29.7109375" style="9" customWidth="1"/>
    <col min="4100" max="4100" width="13.42578125" style="9" customWidth="1"/>
    <col min="4101" max="4101" width="13.85546875" style="9" customWidth="1"/>
    <col min="4102" max="4106" width="16.5703125" style="9" customWidth="1"/>
    <col min="4107" max="4107" width="20.5703125" style="9" customWidth="1"/>
    <col min="4108" max="4108" width="21.140625" style="9" customWidth="1"/>
    <col min="4109" max="4109" width="9.5703125" style="9" customWidth="1"/>
    <col min="4110" max="4110" width="0.42578125" style="9" customWidth="1"/>
    <col min="4111" max="4117" width="6.42578125" style="9" customWidth="1"/>
    <col min="4118" max="4346" width="11.42578125" style="9"/>
    <col min="4347" max="4347" width="1" style="9" customWidth="1"/>
    <col min="4348" max="4348" width="4.28515625" style="9" customWidth="1"/>
    <col min="4349" max="4349" width="34.7109375" style="9" customWidth="1"/>
    <col min="4350" max="4350" width="0" style="9" hidden="1" customWidth="1"/>
    <col min="4351" max="4351" width="20" style="9" customWidth="1"/>
    <col min="4352" max="4352" width="20.85546875" style="9" customWidth="1"/>
    <col min="4353" max="4353" width="25" style="9" customWidth="1"/>
    <col min="4354" max="4354" width="18.7109375" style="9" customWidth="1"/>
    <col min="4355" max="4355" width="29.7109375" style="9" customWidth="1"/>
    <col min="4356" max="4356" width="13.42578125" style="9" customWidth="1"/>
    <col min="4357" max="4357" width="13.85546875" style="9" customWidth="1"/>
    <col min="4358" max="4362" width="16.5703125" style="9" customWidth="1"/>
    <col min="4363" max="4363" width="20.5703125" style="9" customWidth="1"/>
    <col min="4364" max="4364" width="21.140625" style="9" customWidth="1"/>
    <col min="4365" max="4365" width="9.5703125" style="9" customWidth="1"/>
    <col min="4366" max="4366" width="0.42578125" style="9" customWidth="1"/>
    <col min="4367" max="4373" width="6.42578125" style="9" customWidth="1"/>
    <col min="4374" max="4602" width="11.42578125" style="9"/>
    <col min="4603" max="4603" width="1" style="9" customWidth="1"/>
    <col min="4604" max="4604" width="4.28515625" style="9" customWidth="1"/>
    <col min="4605" max="4605" width="34.7109375" style="9" customWidth="1"/>
    <col min="4606" max="4606" width="0" style="9" hidden="1" customWidth="1"/>
    <col min="4607" max="4607" width="20" style="9" customWidth="1"/>
    <col min="4608" max="4608" width="20.85546875" style="9" customWidth="1"/>
    <col min="4609" max="4609" width="25" style="9" customWidth="1"/>
    <col min="4610" max="4610" width="18.7109375" style="9" customWidth="1"/>
    <col min="4611" max="4611" width="29.7109375" style="9" customWidth="1"/>
    <col min="4612" max="4612" width="13.42578125" style="9" customWidth="1"/>
    <col min="4613" max="4613" width="13.85546875" style="9" customWidth="1"/>
    <col min="4614" max="4618" width="16.5703125" style="9" customWidth="1"/>
    <col min="4619" max="4619" width="20.5703125" style="9" customWidth="1"/>
    <col min="4620" max="4620" width="21.140625" style="9" customWidth="1"/>
    <col min="4621" max="4621" width="9.5703125" style="9" customWidth="1"/>
    <col min="4622" max="4622" width="0.42578125" style="9" customWidth="1"/>
    <col min="4623" max="4629" width="6.42578125" style="9" customWidth="1"/>
    <col min="4630" max="4858" width="11.42578125" style="9"/>
    <col min="4859" max="4859" width="1" style="9" customWidth="1"/>
    <col min="4860" max="4860" width="4.28515625" style="9" customWidth="1"/>
    <col min="4861" max="4861" width="34.7109375" style="9" customWidth="1"/>
    <col min="4862" max="4862" width="0" style="9" hidden="1" customWidth="1"/>
    <col min="4863" max="4863" width="20" style="9" customWidth="1"/>
    <col min="4864" max="4864" width="20.85546875" style="9" customWidth="1"/>
    <col min="4865" max="4865" width="25" style="9" customWidth="1"/>
    <col min="4866" max="4866" width="18.7109375" style="9" customWidth="1"/>
    <col min="4867" max="4867" width="29.7109375" style="9" customWidth="1"/>
    <col min="4868" max="4868" width="13.42578125" style="9" customWidth="1"/>
    <col min="4869" max="4869" width="13.85546875" style="9" customWidth="1"/>
    <col min="4870" max="4874" width="16.5703125" style="9" customWidth="1"/>
    <col min="4875" max="4875" width="20.5703125" style="9" customWidth="1"/>
    <col min="4876" max="4876" width="21.140625" style="9" customWidth="1"/>
    <col min="4877" max="4877" width="9.5703125" style="9" customWidth="1"/>
    <col min="4878" max="4878" width="0.42578125" style="9" customWidth="1"/>
    <col min="4879" max="4885" width="6.42578125" style="9" customWidth="1"/>
    <col min="4886" max="5114" width="11.42578125" style="9"/>
    <col min="5115" max="5115" width="1" style="9" customWidth="1"/>
    <col min="5116" max="5116" width="4.28515625" style="9" customWidth="1"/>
    <col min="5117" max="5117" width="34.7109375" style="9" customWidth="1"/>
    <col min="5118" max="5118" width="0" style="9" hidden="1" customWidth="1"/>
    <col min="5119" max="5119" width="20" style="9" customWidth="1"/>
    <col min="5120" max="5120" width="20.85546875" style="9" customWidth="1"/>
    <col min="5121" max="5121" width="25" style="9" customWidth="1"/>
    <col min="5122" max="5122" width="18.7109375" style="9" customWidth="1"/>
    <col min="5123" max="5123" width="29.7109375" style="9" customWidth="1"/>
    <col min="5124" max="5124" width="13.42578125" style="9" customWidth="1"/>
    <col min="5125" max="5125" width="13.85546875" style="9" customWidth="1"/>
    <col min="5126" max="5130" width="16.5703125" style="9" customWidth="1"/>
    <col min="5131" max="5131" width="20.5703125" style="9" customWidth="1"/>
    <col min="5132" max="5132" width="21.140625" style="9" customWidth="1"/>
    <col min="5133" max="5133" width="9.5703125" style="9" customWidth="1"/>
    <col min="5134" max="5134" width="0.42578125" style="9" customWidth="1"/>
    <col min="5135" max="5141" width="6.42578125" style="9" customWidth="1"/>
    <col min="5142" max="5370" width="11.42578125" style="9"/>
    <col min="5371" max="5371" width="1" style="9" customWidth="1"/>
    <col min="5372" max="5372" width="4.28515625" style="9" customWidth="1"/>
    <col min="5373" max="5373" width="34.7109375" style="9" customWidth="1"/>
    <col min="5374" max="5374" width="0" style="9" hidden="1" customWidth="1"/>
    <col min="5375" max="5375" width="20" style="9" customWidth="1"/>
    <col min="5376" max="5376" width="20.85546875" style="9" customWidth="1"/>
    <col min="5377" max="5377" width="25" style="9" customWidth="1"/>
    <col min="5378" max="5378" width="18.7109375" style="9" customWidth="1"/>
    <col min="5379" max="5379" width="29.7109375" style="9" customWidth="1"/>
    <col min="5380" max="5380" width="13.42578125" style="9" customWidth="1"/>
    <col min="5381" max="5381" width="13.85546875" style="9" customWidth="1"/>
    <col min="5382" max="5386" width="16.5703125" style="9" customWidth="1"/>
    <col min="5387" max="5387" width="20.5703125" style="9" customWidth="1"/>
    <col min="5388" max="5388" width="21.140625" style="9" customWidth="1"/>
    <col min="5389" max="5389" width="9.5703125" style="9" customWidth="1"/>
    <col min="5390" max="5390" width="0.42578125" style="9" customWidth="1"/>
    <col min="5391" max="5397" width="6.42578125" style="9" customWidth="1"/>
    <col min="5398" max="5626" width="11.42578125" style="9"/>
    <col min="5627" max="5627" width="1" style="9" customWidth="1"/>
    <col min="5628" max="5628" width="4.28515625" style="9" customWidth="1"/>
    <col min="5629" max="5629" width="34.7109375" style="9" customWidth="1"/>
    <col min="5630" max="5630" width="0" style="9" hidden="1" customWidth="1"/>
    <col min="5631" max="5631" width="20" style="9" customWidth="1"/>
    <col min="5632" max="5632" width="20.85546875" style="9" customWidth="1"/>
    <col min="5633" max="5633" width="25" style="9" customWidth="1"/>
    <col min="5634" max="5634" width="18.7109375" style="9" customWidth="1"/>
    <col min="5635" max="5635" width="29.7109375" style="9" customWidth="1"/>
    <col min="5636" max="5636" width="13.42578125" style="9" customWidth="1"/>
    <col min="5637" max="5637" width="13.85546875" style="9" customWidth="1"/>
    <col min="5638" max="5642" width="16.5703125" style="9" customWidth="1"/>
    <col min="5643" max="5643" width="20.5703125" style="9" customWidth="1"/>
    <col min="5644" max="5644" width="21.140625" style="9" customWidth="1"/>
    <col min="5645" max="5645" width="9.5703125" style="9" customWidth="1"/>
    <col min="5646" max="5646" width="0.42578125" style="9" customWidth="1"/>
    <col min="5647" max="5653" width="6.42578125" style="9" customWidth="1"/>
    <col min="5654" max="5882" width="11.42578125" style="9"/>
    <col min="5883" max="5883" width="1" style="9" customWidth="1"/>
    <col min="5884" max="5884" width="4.28515625" style="9" customWidth="1"/>
    <col min="5885" max="5885" width="34.7109375" style="9" customWidth="1"/>
    <col min="5886" max="5886" width="0" style="9" hidden="1" customWidth="1"/>
    <col min="5887" max="5887" width="20" style="9" customWidth="1"/>
    <col min="5888" max="5888" width="20.85546875" style="9" customWidth="1"/>
    <col min="5889" max="5889" width="25" style="9" customWidth="1"/>
    <col min="5890" max="5890" width="18.7109375" style="9" customWidth="1"/>
    <col min="5891" max="5891" width="29.7109375" style="9" customWidth="1"/>
    <col min="5892" max="5892" width="13.42578125" style="9" customWidth="1"/>
    <col min="5893" max="5893" width="13.85546875" style="9" customWidth="1"/>
    <col min="5894" max="5898" width="16.5703125" style="9" customWidth="1"/>
    <col min="5899" max="5899" width="20.5703125" style="9" customWidth="1"/>
    <col min="5900" max="5900" width="21.140625" style="9" customWidth="1"/>
    <col min="5901" max="5901" width="9.5703125" style="9" customWidth="1"/>
    <col min="5902" max="5902" width="0.42578125" style="9" customWidth="1"/>
    <col min="5903" max="5909" width="6.42578125" style="9" customWidth="1"/>
    <col min="5910" max="6138" width="11.42578125" style="9"/>
    <col min="6139" max="6139" width="1" style="9" customWidth="1"/>
    <col min="6140" max="6140" width="4.28515625" style="9" customWidth="1"/>
    <col min="6141" max="6141" width="34.7109375" style="9" customWidth="1"/>
    <col min="6142" max="6142" width="0" style="9" hidden="1" customWidth="1"/>
    <col min="6143" max="6143" width="20" style="9" customWidth="1"/>
    <col min="6144" max="6144" width="20.85546875" style="9" customWidth="1"/>
    <col min="6145" max="6145" width="25" style="9" customWidth="1"/>
    <col min="6146" max="6146" width="18.7109375" style="9" customWidth="1"/>
    <col min="6147" max="6147" width="29.7109375" style="9" customWidth="1"/>
    <col min="6148" max="6148" width="13.42578125" style="9" customWidth="1"/>
    <col min="6149" max="6149" width="13.85546875" style="9" customWidth="1"/>
    <col min="6150" max="6154" width="16.5703125" style="9" customWidth="1"/>
    <col min="6155" max="6155" width="20.5703125" style="9" customWidth="1"/>
    <col min="6156" max="6156" width="21.140625" style="9" customWidth="1"/>
    <col min="6157" max="6157" width="9.5703125" style="9" customWidth="1"/>
    <col min="6158" max="6158" width="0.42578125" style="9" customWidth="1"/>
    <col min="6159" max="6165" width="6.42578125" style="9" customWidth="1"/>
    <col min="6166" max="6394" width="11.42578125" style="9"/>
    <col min="6395" max="6395" width="1" style="9" customWidth="1"/>
    <col min="6396" max="6396" width="4.28515625" style="9" customWidth="1"/>
    <col min="6397" max="6397" width="34.7109375" style="9" customWidth="1"/>
    <col min="6398" max="6398" width="0" style="9" hidden="1" customWidth="1"/>
    <col min="6399" max="6399" width="20" style="9" customWidth="1"/>
    <col min="6400" max="6400" width="20.85546875" style="9" customWidth="1"/>
    <col min="6401" max="6401" width="25" style="9" customWidth="1"/>
    <col min="6402" max="6402" width="18.7109375" style="9" customWidth="1"/>
    <col min="6403" max="6403" width="29.7109375" style="9" customWidth="1"/>
    <col min="6404" max="6404" width="13.42578125" style="9" customWidth="1"/>
    <col min="6405" max="6405" width="13.85546875" style="9" customWidth="1"/>
    <col min="6406" max="6410" width="16.5703125" style="9" customWidth="1"/>
    <col min="6411" max="6411" width="20.5703125" style="9" customWidth="1"/>
    <col min="6412" max="6412" width="21.140625" style="9" customWidth="1"/>
    <col min="6413" max="6413" width="9.5703125" style="9" customWidth="1"/>
    <col min="6414" max="6414" width="0.42578125" style="9" customWidth="1"/>
    <col min="6415" max="6421" width="6.42578125" style="9" customWidth="1"/>
    <col min="6422" max="6650" width="11.42578125" style="9"/>
    <col min="6651" max="6651" width="1" style="9" customWidth="1"/>
    <col min="6652" max="6652" width="4.28515625" style="9" customWidth="1"/>
    <col min="6653" max="6653" width="34.7109375" style="9" customWidth="1"/>
    <col min="6654" max="6654" width="0" style="9" hidden="1" customWidth="1"/>
    <col min="6655" max="6655" width="20" style="9" customWidth="1"/>
    <col min="6656" max="6656" width="20.85546875" style="9" customWidth="1"/>
    <col min="6657" max="6657" width="25" style="9" customWidth="1"/>
    <col min="6658" max="6658" width="18.7109375" style="9" customWidth="1"/>
    <col min="6659" max="6659" width="29.7109375" style="9" customWidth="1"/>
    <col min="6660" max="6660" width="13.42578125" style="9" customWidth="1"/>
    <col min="6661" max="6661" width="13.85546875" style="9" customWidth="1"/>
    <col min="6662" max="6666" width="16.5703125" style="9" customWidth="1"/>
    <col min="6667" max="6667" width="20.5703125" style="9" customWidth="1"/>
    <col min="6668" max="6668" width="21.140625" style="9" customWidth="1"/>
    <col min="6669" max="6669" width="9.5703125" style="9" customWidth="1"/>
    <col min="6670" max="6670" width="0.42578125" style="9" customWidth="1"/>
    <col min="6671" max="6677" width="6.42578125" style="9" customWidth="1"/>
    <col min="6678" max="6906" width="11.42578125" style="9"/>
    <col min="6907" max="6907" width="1" style="9" customWidth="1"/>
    <col min="6908" max="6908" width="4.28515625" style="9" customWidth="1"/>
    <col min="6909" max="6909" width="34.7109375" style="9" customWidth="1"/>
    <col min="6910" max="6910" width="0" style="9" hidden="1" customWidth="1"/>
    <col min="6911" max="6911" width="20" style="9" customWidth="1"/>
    <col min="6912" max="6912" width="20.85546875" style="9" customWidth="1"/>
    <col min="6913" max="6913" width="25" style="9" customWidth="1"/>
    <col min="6914" max="6914" width="18.7109375" style="9" customWidth="1"/>
    <col min="6915" max="6915" width="29.7109375" style="9" customWidth="1"/>
    <col min="6916" max="6916" width="13.42578125" style="9" customWidth="1"/>
    <col min="6917" max="6917" width="13.85546875" style="9" customWidth="1"/>
    <col min="6918" max="6922" width="16.5703125" style="9" customWidth="1"/>
    <col min="6923" max="6923" width="20.5703125" style="9" customWidth="1"/>
    <col min="6924" max="6924" width="21.140625" style="9" customWidth="1"/>
    <col min="6925" max="6925" width="9.5703125" style="9" customWidth="1"/>
    <col min="6926" max="6926" width="0.42578125" style="9" customWidth="1"/>
    <col min="6927" max="6933" width="6.42578125" style="9" customWidth="1"/>
    <col min="6934" max="7162" width="11.42578125" style="9"/>
    <col min="7163" max="7163" width="1" style="9" customWidth="1"/>
    <col min="7164" max="7164" width="4.28515625" style="9" customWidth="1"/>
    <col min="7165" max="7165" width="34.7109375" style="9" customWidth="1"/>
    <col min="7166" max="7166" width="0" style="9" hidden="1" customWidth="1"/>
    <col min="7167" max="7167" width="20" style="9" customWidth="1"/>
    <col min="7168" max="7168" width="20.85546875" style="9" customWidth="1"/>
    <col min="7169" max="7169" width="25" style="9" customWidth="1"/>
    <col min="7170" max="7170" width="18.7109375" style="9" customWidth="1"/>
    <col min="7171" max="7171" width="29.7109375" style="9" customWidth="1"/>
    <col min="7172" max="7172" width="13.42578125" style="9" customWidth="1"/>
    <col min="7173" max="7173" width="13.85546875" style="9" customWidth="1"/>
    <col min="7174" max="7178" width="16.5703125" style="9" customWidth="1"/>
    <col min="7179" max="7179" width="20.5703125" style="9" customWidth="1"/>
    <col min="7180" max="7180" width="21.140625" style="9" customWidth="1"/>
    <col min="7181" max="7181" width="9.5703125" style="9" customWidth="1"/>
    <col min="7182" max="7182" width="0.42578125" style="9" customWidth="1"/>
    <col min="7183" max="7189" width="6.42578125" style="9" customWidth="1"/>
    <col min="7190" max="7418" width="11.42578125" style="9"/>
    <col min="7419" max="7419" width="1" style="9" customWidth="1"/>
    <col min="7420" max="7420" width="4.28515625" style="9" customWidth="1"/>
    <col min="7421" max="7421" width="34.7109375" style="9" customWidth="1"/>
    <col min="7422" max="7422" width="0" style="9" hidden="1" customWidth="1"/>
    <col min="7423" max="7423" width="20" style="9" customWidth="1"/>
    <col min="7424" max="7424" width="20.85546875" style="9" customWidth="1"/>
    <col min="7425" max="7425" width="25" style="9" customWidth="1"/>
    <col min="7426" max="7426" width="18.7109375" style="9" customWidth="1"/>
    <col min="7427" max="7427" width="29.7109375" style="9" customWidth="1"/>
    <col min="7428" max="7428" width="13.42578125" style="9" customWidth="1"/>
    <col min="7429" max="7429" width="13.85546875" style="9" customWidth="1"/>
    <col min="7430" max="7434" width="16.5703125" style="9" customWidth="1"/>
    <col min="7435" max="7435" width="20.5703125" style="9" customWidth="1"/>
    <col min="7436" max="7436" width="21.140625" style="9" customWidth="1"/>
    <col min="7437" max="7437" width="9.5703125" style="9" customWidth="1"/>
    <col min="7438" max="7438" width="0.42578125" style="9" customWidth="1"/>
    <col min="7439" max="7445" width="6.42578125" style="9" customWidth="1"/>
    <col min="7446" max="7674" width="11.42578125" style="9"/>
    <col min="7675" max="7675" width="1" style="9" customWidth="1"/>
    <col min="7676" max="7676" width="4.28515625" style="9" customWidth="1"/>
    <col min="7677" max="7677" width="34.7109375" style="9" customWidth="1"/>
    <col min="7678" max="7678" width="0" style="9" hidden="1" customWidth="1"/>
    <col min="7679" max="7679" width="20" style="9" customWidth="1"/>
    <col min="7680" max="7680" width="20.85546875" style="9" customWidth="1"/>
    <col min="7681" max="7681" width="25" style="9" customWidth="1"/>
    <col min="7682" max="7682" width="18.7109375" style="9" customWidth="1"/>
    <col min="7683" max="7683" width="29.7109375" style="9" customWidth="1"/>
    <col min="7684" max="7684" width="13.42578125" style="9" customWidth="1"/>
    <col min="7685" max="7685" width="13.85546875" style="9" customWidth="1"/>
    <col min="7686" max="7690" width="16.5703125" style="9" customWidth="1"/>
    <col min="7691" max="7691" width="20.5703125" style="9" customWidth="1"/>
    <col min="7692" max="7692" width="21.140625" style="9" customWidth="1"/>
    <col min="7693" max="7693" width="9.5703125" style="9" customWidth="1"/>
    <col min="7694" max="7694" width="0.42578125" style="9" customWidth="1"/>
    <col min="7695" max="7701" width="6.42578125" style="9" customWidth="1"/>
    <col min="7702" max="7930" width="11.42578125" style="9"/>
    <col min="7931" max="7931" width="1" style="9" customWidth="1"/>
    <col min="7932" max="7932" width="4.28515625" style="9" customWidth="1"/>
    <col min="7933" max="7933" width="34.7109375" style="9" customWidth="1"/>
    <col min="7934" max="7934" width="0" style="9" hidden="1" customWidth="1"/>
    <col min="7935" max="7935" width="20" style="9" customWidth="1"/>
    <col min="7936" max="7936" width="20.85546875" style="9" customWidth="1"/>
    <col min="7937" max="7937" width="25" style="9" customWidth="1"/>
    <col min="7938" max="7938" width="18.7109375" style="9" customWidth="1"/>
    <col min="7939" max="7939" width="29.7109375" style="9" customWidth="1"/>
    <col min="7940" max="7940" width="13.42578125" style="9" customWidth="1"/>
    <col min="7941" max="7941" width="13.85546875" style="9" customWidth="1"/>
    <col min="7942" max="7946" width="16.5703125" style="9" customWidth="1"/>
    <col min="7947" max="7947" width="20.5703125" style="9" customWidth="1"/>
    <col min="7948" max="7948" width="21.140625" style="9" customWidth="1"/>
    <col min="7949" max="7949" width="9.5703125" style="9" customWidth="1"/>
    <col min="7950" max="7950" width="0.42578125" style="9" customWidth="1"/>
    <col min="7951" max="7957" width="6.42578125" style="9" customWidth="1"/>
    <col min="7958" max="8186" width="11.42578125" style="9"/>
    <col min="8187" max="8187" width="1" style="9" customWidth="1"/>
    <col min="8188" max="8188" width="4.28515625" style="9" customWidth="1"/>
    <col min="8189" max="8189" width="34.7109375" style="9" customWidth="1"/>
    <col min="8190" max="8190" width="0" style="9" hidden="1" customWidth="1"/>
    <col min="8191" max="8191" width="20" style="9" customWidth="1"/>
    <col min="8192" max="8192" width="20.85546875" style="9" customWidth="1"/>
    <col min="8193" max="8193" width="25" style="9" customWidth="1"/>
    <col min="8194" max="8194" width="18.7109375" style="9" customWidth="1"/>
    <col min="8195" max="8195" width="29.7109375" style="9" customWidth="1"/>
    <col min="8196" max="8196" width="13.42578125" style="9" customWidth="1"/>
    <col min="8197" max="8197" width="13.85546875" style="9" customWidth="1"/>
    <col min="8198" max="8202" width="16.5703125" style="9" customWidth="1"/>
    <col min="8203" max="8203" width="20.5703125" style="9" customWidth="1"/>
    <col min="8204" max="8204" width="21.140625" style="9" customWidth="1"/>
    <col min="8205" max="8205" width="9.5703125" style="9" customWidth="1"/>
    <col min="8206" max="8206" width="0.42578125" style="9" customWidth="1"/>
    <col min="8207" max="8213" width="6.42578125" style="9" customWidth="1"/>
    <col min="8214" max="8442" width="11.42578125" style="9"/>
    <col min="8443" max="8443" width="1" style="9" customWidth="1"/>
    <col min="8444" max="8444" width="4.28515625" style="9" customWidth="1"/>
    <col min="8445" max="8445" width="34.7109375" style="9" customWidth="1"/>
    <col min="8446" max="8446" width="0" style="9" hidden="1" customWidth="1"/>
    <col min="8447" max="8447" width="20" style="9" customWidth="1"/>
    <col min="8448" max="8448" width="20.85546875" style="9" customWidth="1"/>
    <col min="8449" max="8449" width="25" style="9" customWidth="1"/>
    <col min="8450" max="8450" width="18.7109375" style="9" customWidth="1"/>
    <col min="8451" max="8451" width="29.7109375" style="9" customWidth="1"/>
    <col min="8452" max="8452" width="13.42578125" style="9" customWidth="1"/>
    <col min="8453" max="8453" width="13.85546875" style="9" customWidth="1"/>
    <col min="8454" max="8458" width="16.5703125" style="9" customWidth="1"/>
    <col min="8459" max="8459" width="20.5703125" style="9" customWidth="1"/>
    <col min="8460" max="8460" width="21.140625" style="9" customWidth="1"/>
    <col min="8461" max="8461" width="9.5703125" style="9" customWidth="1"/>
    <col min="8462" max="8462" width="0.42578125" style="9" customWidth="1"/>
    <col min="8463" max="8469" width="6.42578125" style="9" customWidth="1"/>
    <col min="8470" max="8698" width="11.42578125" style="9"/>
    <col min="8699" max="8699" width="1" style="9" customWidth="1"/>
    <col min="8700" max="8700" width="4.28515625" style="9" customWidth="1"/>
    <col min="8701" max="8701" width="34.7109375" style="9" customWidth="1"/>
    <col min="8702" max="8702" width="0" style="9" hidden="1" customWidth="1"/>
    <col min="8703" max="8703" width="20" style="9" customWidth="1"/>
    <col min="8704" max="8704" width="20.85546875" style="9" customWidth="1"/>
    <col min="8705" max="8705" width="25" style="9" customWidth="1"/>
    <col min="8706" max="8706" width="18.7109375" style="9" customWidth="1"/>
    <col min="8707" max="8707" width="29.7109375" style="9" customWidth="1"/>
    <col min="8708" max="8708" width="13.42578125" style="9" customWidth="1"/>
    <col min="8709" max="8709" width="13.85546875" style="9" customWidth="1"/>
    <col min="8710" max="8714" width="16.5703125" style="9" customWidth="1"/>
    <col min="8715" max="8715" width="20.5703125" style="9" customWidth="1"/>
    <col min="8716" max="8716" width="21.140625" style="9" customWidth="1"/>
    <col min="8717" max="8717" width="9.5703125" style="9" customWidth="1"/>
    <col min="8718" max="8718" width="0.42578125" style="9" customWidth="1"/>
    <col min="8719" max="8725" width="6.42578125" style="9" customWidth="1"/>
    <col min="8726" max="8954" width="11.42578125" style="9"/>
    <col min="8955" max="8955" width="1" style="9" customWidth="1"/>
    <col min="8956" max="8956" width="4.28515625" style="9" customWidth="1"/>
    <col min="8957" max="8957" width="34.7109375" style="9" customWidth="1"/>
    <col min="8958" max="8958" width="0" style="9" hidden="1" customWidth="1"/>
    <col min="8959" max="8959" width="20" style="9" customWidth="1"/>
    <col min="8960" max="8960" width="20.85546875" style="9" customWidth="1"/>
    <col min="8961" max="8961" width="25" style="9" customWidth="1"/>
    <col min="8962" max="8962" width="18.7109375" style="9" customWidth="1"/>
    <col min="8963" max="8963" width="29.7109375" style="9" customWidth="1"/>
    <col min="8964" max="8964" width="13.42578125" style="9" customWidth="1"/>
    <col min="8965" max="8965" width="13.85546875" style="9" customWidth="1"/>
    <col min="8966" max="8970" width="16.5703125" style="9" customWidth="1"/>
    <col min="8971" max="8971" width="20.5703125" style="9" customWidth="1"/>
    <col min="8972" max="8972" width="21.140625" style="9" customWidth="1"/>
    <col min="8973" max="8973" width="9.5703125" style="9" customWidth="1"/>
    <col min="8974" max="8974" width="0.42578125" style="9" customWidth="1"/>
    <col min="8975" max="8981" width="6.42578125" style="9" customWidth="1"/>
    <col min="8982" max="9210" width="11.42578125" style="9"/>
    <col min="9211" max="9211" width="1" style="9" customWidth="1"/>
    <col min="9212" max="9212" width="4.28515625" style="9" customWidth="1"/>
    <col min="9213" max="9213" width="34.7109375" style="9" customWidth="1"/>
    <col min="9214" max="9214" width="0" style="9" hidden="1" customWidth="1"/>
    <col min="9215" max="9215" width="20" style="9" customWidth="1"/>
    <col min="9216" max="9216" width="20.85546875" style="9" customWidth="1"/>
    <col min="9217" max="9217" width="25" style="9" customWidth="1"/>
    <col min="9218" max="9218" width="18.7109375" style="9" customWidth="1"/>
    <col min="9219" max="9219" width="29.7109375" style="9" customWidth="1"/>
    <col min="9220" max="9220" width="13.42578125" style="9" customWidth="1"/>
    <col min="9221" max="9221" width="13.85546875" style="9" customWidth="1"/>
    <col min="9222" max="9226" width="16.5703125" style="9" customWidth="1"/>
    <col min="9227" max="9227" width="20.5703125" style="9" customWidth="1"/>
    <col min="9228" max="9228" width="21.140625" style="9" customWidth="1"/>
    <col min="9229" max="9229" width="9.5703125" style="9" customWidth="1"/>
    <col min="9230" max="9230" width="0.42578125" style="9" customWidth="1"/>
    <col min="9231" max="9237" width="6.42578125" style="9" customWidth="1"/>
    <col min="9238" max="9466" width="11.42578125" style="9"/>
    <col min="9467" max="9467" width="1" style="9" customWidth="1"/>
    <col min="9468" max="9468" width="4.28515625" style="9" customWidth="1"/>
    <col min="9469" max="9469" width="34.7109375" style="9" customWidth="1"/>
    <col min="9470" max="9470" width="0" style="9" hidden="1" customWidth="1"/>
    <col min="9471" max="9471" width="20" style="9" customWidth="1"/>
    <col min="9472" max="9472" width="20.85546875" style="9" customWidth="1"/>
    <col min="9473" max="9473" width="25" style="9" customWidth="1"/>
    <col min="9474" max="9474" width="18.7109375" style="9" customWidth="1"/>
    <col min="9475" max="9475" width="29.7109375" style="9" customWidth="1"/>
    <col min="9476" max="9476" width="13.42578125" style="9" customWidth="1"/>
    <col min="9477" max="9477" width="13.85546875" style="9" customWidth="1"/>
    <col min="9478" max="9482" width="16.5703125" style="9" customWidth="1"/>
    <col min="9483" max="9483" width="20.5703125" style="9" customWidth="1"/>
    <col min="9484" max="9484" width="21.140625" style="9" customWidth="1"/>
    <col min="9485" max="9485" width="9.5703125" style="9" customWidth="1"/>
    <col min="9486" max="9486" width="0.42578125" style="9" customWidth="1"/>
    <col min="9487" max="9493" width="6.42578125" style="9" customWidth="1"/>
    <col min="9494" max="9722" width="11.42578125" style="9"/>
    <col min="9723" max="9723" width="1" style="9" customWidth="1"/>
    <col min="9724" max="9724" width="4.28515625" style="9" customWidth="1"/>
    <col min="9725" max="9725" width="34.7109375" style="9" customWidth="1"/>
    <col min="9726" max="9726" width="0" style="9" hidden="1" customWidth="1"/>
    <col min="9727" max="9727" width="20" style="9" customWidth="1"/>
    <col min="9728" max="9728" width="20.85546875" style="9" customWidth="1"/>
    <col min="9729" max="9729" width="25" style="9" customWidth="1"/>
    <col min="9730" max="9730" width="18.7109375" style="9" customWidth="1"/>
    <col min="9731" max="9731" width="29.7109375" style="9" customWidth="1"/>
    <col min="9732" max="9732" width="13.42578125" style="9" customWidth="1"/>
    <col min="9733" max="9733" width="13.85546875" style="9" customWidth="1"/>
    <col min="9734" max="9738" width="16.5703125" style="9" customWidth="1"/>
    <col min="9739" max="9739" width="20.5703125" style="9" customWidth="1"/>
    <col min="9740" max="9740" width="21.140625" style="9" customWidth="1"/>
    <col min="9741" max="9741" width="9.5703125" style="9" customWidth="1"/>
    <col min="9742" max="9742" width="0.42578125" style="9" customWidth="1"/>
    <col min="9743" max="9749" width="6.42578125" style="9" customWidth="1"/>
    <col min="9750" max="9978" width="11.42578125" style="9"/>
    <col min="9979" max="9979" width="1" style="9" customWidth="1"/>
    <col min="9980" max="9980" width="4.28515625" style="9" customWidth="1"/>
    <col min="9981" max="9981" width="34.7109375" style="9" customWidth="1"/>
    <col min="9982" max="9982" width="0" style="9" hidden="1" customWidth="1"/>
    <col min="9983" max="9983" width="20" style="9" customWidth="1"/>
    <col min="9984" max="9984" width="20.85546875" style="9" customWidth="1"/>
    <col min="9985" max="9985" width="25" style="9" customWidth="1"/>
    <col min="9986" max="9986" width="18.7109375" style="9" customWidth="1"/>
    <col min="9987" max="9987" width="29.7109375" style="9" customWidth="1"/>
    <col min="9988" max="9988" width="13.42578125" style="9" customWidth="1"/>
    <col min="9989" max="9989" width="13.85546875" style="9" customWidth="1"/>
    <col min="9990" max="9994" width="16.5703125" style="9" customWidth="1"/>
    <col min="9995" max="9995" width="20.5703125" style="9" customWidth="1"/>
    <col min="9996" max="9996" width="21.140625" style="9" customWidth="1"/>
    <col min="9997" max="9997" width="9.5703125" style="9" customWidth="1"/>
    <col min="9998" max="9998" width="0.42578125" style="9" customWidth="1"/>
    <col min="9999" max="10005" width="6.42578125" style="9" customWidth="1"/>
    <col min="10006" max="10234" width="11.42578125" style="9"/>
    <col min="10235" max="10235" width="1" style="9" customWidth="1"/>
    <col min="10236" max="10236" width="4.28515625" style="9" customWidth="1"/>
    <col min="10237" max="10237" width="34.7109375" style="9" customWidth="1"/>
    <col min="10238" max="10238" width="0" style="9" hidden="1" customWidth="1"/>
    <col min="10239" max="10239" width="20" style="9" customWidth="1"/>
    <col min="10240" max="10240" width="20.85546875" style="9" customWidth="1"/>
    <col min="10241" max="10241" width="25" style="9" customWidth="1"/>
    <col min="10242" max="10242" width="18.7109375" style="9" customWidth="1"/>
    <col min="10243" max="10243" width="29.7109375" style="9" customWidth="1"/>
    <col min="10244" max="10244" width="13.42578125" style="9" customWidth="1"/>
    <col min="10245" max="10245" width="13.85546875" style="9" customWidth="1"/>
    <col min="10246" max="10250" width="16.5703125" style="9" customWidth="1"/>
    <col min="10251" max="10251" width="20.5703125" style="9" customWidth="1"/>
    <col min="10252" max="10252" width="21.140625" style="9" customWidth="1"/>
    <col min="10253" max="10253" width="9.5703125" style="9" customWidth="1"/>
    <col min="10254" max="10254" width="0.42578125" style="9" customWidth="1"/>
    <col min="10255" max="10261" width="6.42578125" style="9" customWidth="1"/>
    <col min="10262" max="10490" width="11.42578125" style="9"/>
    <col min="10491" max="10491" width="1" style="9" customWidth="1"/>
    <col min="10492" max="10492" width="4.28515625" style="9" customWidth="1"/>
    <col min="10493" max="10493" width="34.7109375" style="9" customWidth="1"/>
    <col min="10494" max="10494" width="0" style="9" hidden="1" customWidth="1"/>
    <col min="10495" max="10495" width="20" style="9" customWidth="1"/>
    <col min="10496" max="10496" width="20.85546875" style="9" customWidth="1"/>
    <col min="10497" max="10497" width="25" style="9" customWidth="1"/>
    <col min="10498" max="10498" width="18.7109375" style="9" customWidth="1"/>
    <col min="10499" max="10499" width="29.7109375" style="9" customWidth="1"/>
    <col min="10500" max="10500" width="13.42578125" style="9" customWidth="1"/>
    <col min="10501" max="10501" width="13.85546875" style="9" customWidth="1"/>
    <col min="10502" max="10506" width="16.5703125" style="9" customWidth="1"/>
    <col min="10507" max="10507" width="20.5703125" style="9" customWidth="1"/>
    <col min="10508" max="10508" width="21.140625" style="9" customWidth="1"/>
    <col min="10509" max="10509" width="9.5703125" style="9" customWidth="1"/>
    <col min="10510" max="10510" width="0.42578125" style="9" customWidth="1"/>
    <col min="10511" max="10517" width="6.42578125" style="9" customWidth="1"/>
    <col min="10518" max="10746" width="11.42578125" style="9"/>
    <col min="10747" max="10747" width="1" style="9" customWidth="1"/>
    <col min="10748" max="10748" width="4.28515625" style="9" customWidth="1"/>
    <col min="10749" max="10749" width="34.7109375" style="9" customWidth="1"/>
    <col min="10750" max="10750" width="0" style="9" hidden="1" customWidth="1"/>
    <col min="10751" max="10751" width="20" style="9" customWidth="1"/>
    <col min="10752" max="10752" width="20.85546875" style="9" customWidth="1"/>
    <col min="10753" max="10753" width="25" style="9" customWidth="1"/>
    <col min="10754" max="10754" width="18.7109375" style="9" customWidth="1"/>
    <col min="10755" max="10755" width="29.7109375" style="9" customWidth="1"/>
    <col min="10756" max="10756" width="13.42578125" style="9" customWidth="1"/>
    <col min="10757" max="10757" width="13.85546875" style="9" customWidth="1"/>
    <col min="10758" max="10762" width="16.5703125" style="9" customWidth="1"/>
    <col min="10763" max="10763" width="20.5703125" style="9" customWidth="1"/>
    <col min="10764" max="10764" width="21.140625" style="9" customWidth="1"/>
    <col min="10765" max="10765" width="9.5703125" style="9" customWidth="1"/>
    <col min="10766" max="10766" width="0.42578125" style="9" customWidth="1"/>
    <col min="10767" max="10773" width="6.42578125" style="9" customWidth="1"/>
    <col min="10774" max="11002" width="11.42578125" style="9"/>
    <col min="11003" max="11003" width="1" style="9" customWidth="1"/>
    <col min="11004" max="11004" width="4.28515625" style="9" customWidth="1"/>
    <col min="11005" max="11005" width="34.7109375" style="9" customWidth="1"/>
    <col min="11006" max="11006" width="0" style="9" hidden="1" customWidth="1"/>
    <col min="11007" max="11007" width="20" style="9" customWidth="1"/>
    <col min="11008" max="11008" width="20.85546875" style="9" customWidth="1"/>
    <col min="11009" max="11009" width="25" style="9" customWidth="1"/>
    <col min="11010" max="11010" width="18.7109375" style="9" customWidth="1"/>
    <col min="11011" max="11011" width="29.7109375" style="9" customWidth="1"/>
    <col min="11012" max="11012" width="13.42578125" style="9" customWidth="1"/>
    <col min="11013" max="11013" width="13.85546875" style="9" customWidth="1"/>
    <col min="11014" max="11018" width="16.5703125" style="9" customWidth="1"/>
    <col min="11019" max="11019" width="20.5703125" style="9" customWidth="1"/>
    <col min="11020" max="11020" width="21.140625" style="9" customWidth="1"/>
    <col min="11021" max="11021" width="9.5703125" style="9" customWidth="1"/>
    <col min="11022" max="11022" width="0.42578125" style="9" customWidth="1"/>
    <col min="11023" max="11029" width="6.42578125" style="9" customWidth="1"/>
    <col min="11030" max="11258" width="11.42578125" style="9"/>
    <col min="11259" max="11259" width="1" style="9" customWidth="1"/>
    <col min="11260" max="11260" width="4.28515625" style="9" customWidth="1"/>
    <col min="11261" max="11261" width="34.7109375" style="9" customWidth="1"/>
    <col min="11262" max="11262" width="0" style="9" hidden="1" customWidth="1"/>
    <col min="11263" max="11263" width="20" style="9" customWidth="1"/>
    <col min="11264" max="11264" width="20.85546875" style="9" customWidth="1"/>
    <col min="11265" max="11265" width="25" style="9" customWidth="1"/>
    <col min="11266" max="11266" width="18.7109375" style="9" customWidth="1"/>
    <col min="11267" max="11267" width="29.7109375" style="9" customWidth="1"/>
    <col min="11268" max="11268" width="13.42578125" style="9" customWidth="1"/>
    <col min="11269" max="11269" width="13.85546875" style="9" customWidth="1"/>
    <col min="11270" max="11274" width="16.5703125" style="9" customWidth="1"/>
    <col min="11275" max="11275" width="20.5703125" style="9" customWidth="1"/>
    <col min="11276" max="11276" width="21.140625" style="9" customWidth="1"/>
    <col min="11277" max="11277" width="9.5703125" style="9" customWidth="1"/>
    <col min="11278" max="11278" width="0.42578125" style="9" customWidth="1"/>
    <col min="11279" max="11285" width="6.42578125" style="9" customWidth="1"/>
    <col min="11286" max="11514" width="11.42578125" style="9"/>
    <col min="11515" max="11515" width="1" style="9" customWidth="1"/>
    <col min="11516" max="11516" width="4.28515625" style="9" customWidth="1"/>
    <col min="11517" max="11517" width="34.7109375" style="9" customWidth="1"/>
    <col min="11518" max="11518" width="0" style="9" hidden="1" customWidth="1"/>
    <col min="11519" max="11519" width="20" style="9" customWidth="1"/>
    <col min="11520" max="11520" width="20.85546875" style="9" customWidth="1"/>
    <col min="11521" max="11521" width="25" style="9" customWidth="1"/>
    <col min="11522" max="11522" width="18.7109375" style="9" customWidth="1"/>
    <col min="11523" max="11523" width="29.7109375" style="9" customWidth="1"/>
    <col min="11524" max="11524" width="13.42578125" style="9" customWidth="1"/>
    <col min="11525" max="11525" width="13.85546875" style="9" customWidth="1"/>
    <col min="11526" max="11530" width="16.5703125" style="9" customWidth="1"/>
    <col min="11531" max="11531" width="20.5703125" style="9" customWidth="1"/>
    <col min="11532" max="11532" width="21.140625" style="9" customWidth="1"/>
    <col min="11533" max="11533" width="9.5703125" style="9" customWidth="1"/>
    <col min="11534" max="11534" width="0.42578125" style="9" customWidth="1"/>
    <col min="11535" max="11541" width="6.42578125" style="9" customWidth="1"/>
    <col min="11542" max="11770" width="11.42578125" style="9"/>
    <col min="11771" max="11771" width="1" style="9" customWidth="1"/>
    <col min="11772" max="11772" width="4.28515625" style="9" customWidth="1"/>
    <col min="11773" max="11773" width="34.7109375" style="9" customWidth="1"/>
    <col min="11774" max="11774" width="0" style="9" hidden="1" customWidth="1"/>
    <col min="11775" max="11775" width="20" style="9" customWidth="1"/>
    <col min="11776" max="11776" width="20.85546875" style="9" customWidth="1"/>
    <col min="11777" max="11777" width="25" style="9" customWidth="1"/>
    <col min="11778" max="11778" width="18.7109375" style="9" customWidth="1"/>
    <col min="11779" max="11779" width="29.7109375" style="9" customWidth="1"/>
    <col min="11780" max="11780" width="13.42578125" style="9" customWidth="1"/>
    <col min="11781" max="11781" width="13.85546875" style="9" customWidth="1"/>
    <col min="11782" max="11786" width="16.5703125" style="9" customWidth="1"/>
    <col min="11787" max="11787" width="20.5703125" style="9" customWidth="1"/>
    <col min="11788" max="11788" width="21.140625" style="9" customWidth="1"/>
    <col min="11789" max="11789" width="9.5703125" style="9" customWidth="1"/>
    <col min="11790" max="11790" width="0.42578125" style="9" customWidth="1"/>
    <col min="11791" max="11797" width="6.42578125" style="9" customWidth="1"/>
    <col min="11798" max="12026" width="11.42578125" style="9"/>
    <col min="12027" max="12027" width="1" style="9" customWidth="1"/>
    <col min="12028" max="12028" width="4.28515625" style="9" customWidth="1"/>
    <col min="12029" max="12029" width="34.7109375" style="9" customWidth="1"/>
    <col min="12030" max="12030" width="0" style="9" hidden="1" customWidth="1"/>
    <col min="12031" max="12031" width="20" style="9" customWidth="1"/>
    <col min="12032" max="12032" width="20.85546875" style="9" customWidth="1"/>
    <col min="12033" max="12033" width="25" style="9" customWidth="1"/>
    <col min="12034" max="12034" width="18.7109375" style="9" customWidth="1"/>
    <col min="12035" max="12035" width="29.7109375" style="9" customWidth="1"/>
    <col min="12036" max="12036" width="13.42578125" style="9" customWidth="1"/>
    <col min="12037" max="12037" width="13.85546875" style="9" customWidth="1"/>
    <col min="12038" max="12042" width="16.5703125" style="9" customWidth="1"/>
    <col min="12043" max="12043" width="20.5703125" style="9" customWidth="1"/>
    <col min="12044" max="12044" width="21.140625" style="9" customWidth="1"/>
    <col min="12045" max="12045" width="9.5703125" style="9" customWidth="1"/>
    <col min="12046" max="12046" width="0.42578125" style="9" customWidth="1"/>
    <col min="12047" max="12053" width="6.42578125" style="9" customWidth="1"/>
    <col min="12054" max="12282" width="11.42578125" style="9"/>
    <col min="12283" max="12283" width="1" style="9" customWidth="1"/>
    <col min="12284" max="12284" width="4.28515625" style="9" customWidth="1"/>
    <col min="12285" max="12285" width="34.7109375" style="9" customWidth="1"/>
    <col min="12286" max="12286" width="0" style="9" hidden="1" customWidth="1"/>
    <col min="12287" max="12287" width="20" style="9" customWidth="1"/>
    <col min="12288" max="12288" width="20.85546875" style="9" customWidth="1"/>
    <col min="12289" max="12289" width="25" style="9" customWidth="1"/>
    <col min="12290" max="12290" width="18.7109375" style="9" customWidth="1"/>
    <col min="12291" max="12291" width="29.7109375" style="9" customWidth="1"/>
    <col min="12292" max="12292" width="13.42578125" style="9" customWidth="1"/>
    <col min="12293" max="12293" width="13.85546875" style="9" customWidth="1"/>
    <col min="12294" max="12298" width="16.5703125" style="9" customWidth="1"/>
    <col min="12299" max="12299" width="20.5703125" style="9" customWidth="1"/>
    <col min="12300" max="12300" width="21.140625" style="9" customWidth="1"/>
    <col min="12301" max="12301" width="9.5703125" style="9" customWidth="1"/>
    <col min="12302" max="12302" width="0.42578125" style="9" customWidth="1"/>
    <col min="12303" max="12309" width="6.42578125" style="9" customWidth="1"/>
    <col min="12310" max="12538" width="11.42578125" style="9"/>
    <col min="12539" max="12539" width="1" style="9" customWidth="1"/>
    <col min="12540" max="12540" width="4.28515625" style="9" customWidth="1"/>
    <col min="12541" max="12541" width="34.7109375" style="9" customWidth="1"/>
    <col min="12542" max="12542" width="0" style="9" hidden="1" customWidth="1"/>
    <col min="12543" max="12543" width="20" style="9" customWidth="1"/>
    <col min="12544" max="12544" width="20.85546875" style="9" customWidth="1"/>
    <col min="12545" max="12545" width="25" style="9" customWidth="1"/>
    <col min="12546" max="12546" width="18.7109375" style="9" customWidth="1"/>
    <col min="12547" max="12547" width="29.7109375" style="9" customWidth="1"/>
    <col min="12548" max="12548" width="13.42578125" style="9" customWidth="1"/>
    <col min="12549" max="12549" width="13.85546875" style="9" customWidth="1"/>
    <col min="12550" max="12554" width="16.5703125" style="9" customWidth="1"/>
    <col min="12555" max="12555" width="20.5703125" style="9" customWidth="1"/>
    <col min="12556" max="12556" width="21.140625" style="9" customWidth="1"/>
    <col min="12557" max="12557" width="9.5703125" style="9" customWidth="1"/>
    <col min="12558" max="12558" width="0.42578125" style="9" customWidth="1"/>
    <col min="12559" max="12565" width="6.42578125" style="9" customWidth="1"/>
    <col min="12566" max="12794" width="11.42578125" style="9"/>
    <col min="12795" max="12795" width="1" style="9" customWidth="1"/>
    <col min="12796" max="12796" width="4.28515625" style="9" customWidth="1"/>
    <col min="12797" max="12797" width="34.7109375" style="9" customWidth="1"/>
    <col min="12798" max="12798" width="0" style="9" hidden="1" customWidth="1"/>
    <col min="12799" max="12799" width="20" style="9" customWidth="1"/>
    <col min="12800" max="12800" width="20.85546875" style="9" customWidth="1"/>
    <col min="12801" max="12801" width="25" style="9" customWidth="1"/>
    <col min="12802" max="12802" width="18.7109375" style="9" customWidth="1"/>
    <col min="12803" max="12803" width="29.7109375" style="9" customWidth="1"/>
    <col min="12804" max="12804" width="13.42578125" style="9" customWidth="1"/>
    <col min="12805" max="12805" width="13.85546875" style="9" customWidth="1"/>
    <col min="12806" max="12810" width="16.5703125" style="9" customWidth="1"/>
    <col min="12811" max="12811" width="20.5703125" style="9" customWidth="1"/>
    <col min="12812" max="12812" width="21.140625" style="9" customWidth="1"/>
    <col min="12813" max="12813" width="9.5703125" style="9" customWidth="1"/>
    <col min="12814" max="12814" width="0.42578125" style="9" customWidth="1"/>
    <col min="12815" max="12821" width="6.42578125" style="9" customWidth="1"/>
    <col min="12822" max="13050" width="11.42578125" style="9"/>
    <col min="13051" max="13051" width="1" style="9" customWidth="1"/>
    <col min="13052" max="13052" width="4.28515625" style="9" customWidth="1"/>
    <col min="13053" max="13053" width="34.7109375" style="9" customWidth="1"/>
    <col min="13054" max="13054" width="0" style="9" hidden="1" customWidth="1"/>
    <col min="13055" max="13055" width="20" style="9" customWidth="1"/>
    <col min="13056" max="13056" width="20.85546875" style="9" customWidth="1"/>
    <col min="13057" max="13057" width="25" style="9" customWidth="1"/>
    <col min="13058" max="13058" width="18.7109375" style="9" customWidth="1"/>
    <col min="13059" max="13059" width="29.7109375" style="9" customWidth="1"/>
    <col min="13060" max="13060" width="13.42578125" style="9" customWidth="1"/>
    <col min="13061" max="13061" width="13.85546875" style="9" customWidth="1"/>
    <col min="13062" max="13066" width="16.5703125" style="9" customWidth="1"/>
    <col min="13067" max="13067" width="20.5703125" style="9" customWidth="1"/>
    <col min="13068" max="13068" width="21.140625" style="9" customWidth="1"/>
    <col min="13069" max="13069" width="9.5703125" style="9" customWidth="1"/>
    <col min="13070" max="13070" width="0.42578125" style="9" customWidth="1"/>
    <col min="13071" max="13077" width="6.42578125" style="9" customWidth="1"/>
    <col min="13078" max="13306" width="11.42578125" style="9"/>
    <col min="13307" max="13307" width="1" style="9" customWidth="1"/>
    <col min="13308" max="13308" width="4.28515625" style="9" customWidth="1"/>
    <col min="13309" max="13309" width="34.7109375" style="9" customWidth="1"/>
    <col min="13310" max="13310" width="0" style="9" hidden="1" customWidth="1"/>
    <col min="13311" max="13311" width="20" style="9" customWidth="1"/>
    <col min="13312" max="13312" width="20.85546875" style="9" customWidth="1"/>
    <col min="13313" max="13313" width="25" style="9" customWidth="1"/>
    <col min="13314" max="13314" width="18.7109375" style="9" customWidth="1"/>
    <col min="13315" max="13315" width="29.7109375" style="9" customWidth="1"/>
    <col min="13316" max="13316" width="13.42578125" style="9" customWidth="1"/>
    <col min="13317" max="13317" width="13.85546875" style="9" customWidth="1"/>
    <col min="13318" max="13322" width="16.5703125" style="9" customWidth="1"/>
    <col min="13323" max="13323" width="20.5703125" style="9" customWidth="1"/>
    <col min="13324" max="13324" width="21.140625" style="9" customWidth="1"/>
    <col min="13325" max="13325" width="9.5703125" style="9" customWidth="1"/>
    <col min="13326" max="13326" width="0.42578125" style="9" customWidth="1"/>
    <col min="13327" max="13333" width="6.42578125" style="9" customWidth="1"/>
    <col min="13334" max="13562" width="11.42578125" style="9"/>
    <col min="13563" max="13563" width="1" style="9" customWidth="1"/>
    <col min="13564" max="13564" width="4.28515625" style="9" customWidth="1"/>
    <col min="13565" max="13565" width="34.7109375" style="9" customWidth="1"/>
    <col min="13566" max="13566" width="0" style="9" hidden="1" customWidth="1"/>
    <col min="13567" max="13567" width="20" style="9" customWidth="1"/>
    <col min="13568" max="13568" width="20.85546875" style="9" customWidth="1"/>
    <col min="13569" max="13569" width="25" style="9" customWidth="1"/>
    <col min="13570" max="13570" width="18.7109375" style="9" customWidth="1"/>
    <col min="13571" max="13571" width="29.7109375" style="9" customWidth="1"/>
    <col min="13572" max="13572" width="13.42578125" style="9" customWidth="1"/>
    <col min="13573" max="13573" width="13.85546875" style="9" customWidth="1"/>
    <col min="13574" max="13578" width="16.5703125" style="9" customWidth="1"/>
    <col min="13579" max="13579" width="20.5703125" style="9" customWidth="1"/>
    <col min="13580" max="13580" width="21.140625" style="9" customWidth="1"/>
    <col min="13581" max="13581" width="9.5703125" style="9" customWidth="1"/>
    <col min="13582" max="13582" width="0.42578125" style="9" customWidth="1"/>
    <col min="13583" max="13589" width="6.42578125" style="9" customWidth="1"/>
    <col min="13590" max="13818" width="11.42578125" style="9"/>
    <col min="13819" max="13819" width="1" style="9" customWidth="1"/>
    <col min="13820" max="13820" width="4.28515625" style="9" customWidth="1"/>
    <col min="13821" max="13821" width="34.7109375" style="9" customWidth="1"/>
    <col min="13822" max="13822" width="0" style="9" hidden="1" customWidth="1"/>
    <col min="13823" max="13823" width="20" style="9" customWidth="1"/>
    <col min="13824" max="13824" width="20.85546875" style="9" customWidth="1"/>
    <col min="13825" max="13825" width="25" style="9" customWidth="1"/>
    <col min="13826" max="13826" width="18.7109375" style="9" customWidth="1"/>
    <col min="13827" max="13827" width="29.7109375" style="9" customWidth="1"/>
    <col min="13828" max="13828" width="13.42578125" style="9" customWidth="1"/>
    <col min="13829" max="13829" width="13.85546875" style="9" customWidth="1"/>
    <col min="13830" max="13834" width="16.5703125" style="9" customWidth="1"/>
    <col min="13835" max="13835" width="20.5703125" style="9" customWidth="1"/>
    <col min="13836" max="13836" width="21.140625" style="9" customWidth="1"/>
    <col min="13837" max="13837" width="9.5703125" style="9" customWidth="1"/>
    <col min="13838" max="13838" width="0.42578125" style="9" customWidth="1"/>
    <col min="13839" max="13845" width="6.42578125" style="9" customWidth="1"/>
    <col min="13846" max="14074" width="11.42578125" style="9"/>
    <col min="14075" max="14075" width="1" style="9" customWidth="1"/>
    <col min="14076" max="14076" width="4.28515625" style="9" customWidth="1"/>
    <col min="14077" max="14077" width="34.7109375" style="9" customWidth="1"/>
    <col min="14078" max="14078" width="0" style="9" hidden="1" customWidth="1"/>
    <col min="14079" max="14079" width="20" style="9" customWidth="1"/>
    <col min="14080" max="14080" width="20.85546875" style="9" customWidth="1"/>
    <col min="14081" max="14081" width="25" style="9" customWidth="1"/>
    <col min="14082" max="14082" width="18.7109375" style="9" customWidth="1"/>
    <col min="14083" max="14083" width="29.7109375" style="9" customWidth="1"/>
    <col min="14084" max="14084" width="13.42578125" style="9" customWidth="1"/>
    <col min="14085" max="14085" width="13.85546875" style="9" customWidth="1"/>
    <col min="14086" max="14090" width="16.5703125" style="9" customWidth="1"/>
    <col min="14091" max="14091" width="20.5703125" style="9" customWidth="1"/>
    <col min="14092" max="14092" width="21.140625" style="9" customWidth="1"/>
    <col min="14093" max="14093" width="9.5703125" style="9" customWidth="1"/>
    <col min="14094" max="14094" width="0.42578125" style="9" customWidth="1"/>
    <col min="14095" max="14101" width="6.42578125" style="9" customWidth="1"/>
    <col min="14102" max="14330" width="11.42578125" style="9"/>
    <col min="14331" max="14331" width="1" style="9" customWidth="1"/>
    <col min="14332" max="14332" width="4.28515625" style="9" customWidth="1"/>
    <col min="14333" max="14333" width="34.7109375" style="9" customWidth="1"/>
    <col min="14334" max="14334" width="0" style="9" hidden="1" customWidth="1"/>
    <col min="14335" max="14335" width="20" style="9" customWidth="1"/>
    <col min="14336" max="14336" width="20.85546875" style="9" customWidth="1"/>
    <col min="14337" max="14337" width="25" style="9" customWidth="1"/>
    <col min="14338" max="14338" width="18.7109375" style="9" customWidth="1"/>
    <col min="14339" max="14339" width="29.7109375" style="9" customWidth="1"/>
    <col min="14340" max="14340" width="13.42578125" style="9" customWidth="1"/>
    <col min="14341" max="14341" width="13.85546875" style="9" customWidth="1"/>
    <col min="14342" max="14346" width="16.5703125" style="9" customWidth="1"/>
    <col min="14347" max="14347" width="20.5703125" style="9" customWidth="1"/>
    <col min="14348" max="14348" width="21.140625" style="9" customWidth="1"/>
    <col min="14349" max="14349" width="9.5703125" style="9" customWidth="1"/>
    <col min="14350" max="14350" width="0.42578125" style="9" customWidth="1"/>
    <col min="14351" max="14357" width="6.42578125" style="9" customWidth="1"/>
    <col min="14358" max="14586" width="11.42578125" style="9"/>
    <col min="14587" max="14587" width="1" style="9" customWidth="1"/>
    <col min="14588" max="14588" width="4.28515625" style="9" customWidth="1"/>
    <col min="14589" max="14589" width="34.7109375" style="9" customWidth="1"/>
    <col min="14590" max="14590" width="0" style="9" hidden="1" customWidth="1"/>
    <col min="14591" max="14591" width="20" style="9" customWidth="1"/>
    <col min="14592" max="14592" width="20.85546875" style="9" customWidth="1"/>
    <col min="14593" max="14593" width="25" style="9" customWidth="1"/>
    <col min="14594" max="14594" width="18.7109375" style="9" customWidth="1"/>
    <col min="14595" max="14595" width="29.7109375" style="9" customWidth="1"/>
    <col min="14596" max="14596" width="13.42578125" style="9" customWidth="1"/>
    <col min="14597" max="14597" width="13.85546875" style="9" customWidth="1"/>
    <col min="14598" max="14602" width="16.5703125" style="9" customWidth="1"/>
    <col min="14603" max="14603" width="20.5703125" style="9" customWidth="1"/>
    <col min="14604" max="14604" width="21.140625" style="9" customWidth="1"/>
    <col min="14605" max="14605" width="9.5703125" style="9" customWidth="1"/>
    <col min="14606" max="14606" width="0.42578125" style="9" customWidth="1"/>
    <col min="14607" max="14613" width="6.42578125" style="9" customWidth="1"/>
    <col min="14614" max="14842" width="11.42578125" style="9"/>
    <col min="14843" max="14843" width="1" style="9" customWidth="1"/>
    <col min="14844" max="14844" width="4.28515625" style="9" customWidth="1"/>
    <col min="14845" max="14845" width="34.7109375" style="9" customWidth="1"/>
    <col min="14846" max="14846" width="0" style="9" hidden="1" customWidth="1"/>
    <col min="14847" max="14847" width="20" style="9" customWidth="1"/>
    <col min="14848" max="14848" width="20.85546875" style="9" customWidth="1"/>
    <col min="14849" max="14849" width="25" style="9" customWidth="1"/>
    <col min="14850" max="14850" width="18.7109375" style="9" customWidth="1"/>
    <col min="14851" max="14851" width="29.7109375" style="9" customWidth="1"/>
    <col min="14852" max="14852" width="13.42578125" style="9" customWidth="1"/>
    <col min="14853" max="14853" width="13.85546875" style="9" customWidth="1"/>
    <col min="14854" max="14858" width="16.5703125" style="9" customWidth="1"/>
    <col min="14859" max="14859" width="20.5703125" style="9" customWidth="1"/>
    <col min="14860" max="14860" width="21.140625" style="9" customWidth="1"/>
    <col min="14861" max="14861" width="9.5703125" style="9" customWidth="1"/>
    <col min="14862" max="14862" width="0.42578125" style="9" customWidth="1"/>
    <col min="14863" max="14869" width="6.42578125" style="9" customWidth="1"/>
    <col min="14870" max="15098" width="11.42578125" style="9"/>
    <col min="15099" max="15099" width="1" style="9" customWidth="1"/>
    <col min="15100" max="15100" width="4.28515625" style="9" customWidth="1"/>
    <col min="15101" max="15101" width="34.7109375" style="9" customWidth="1"/>
    <col min="15102" max="15102" width="0" style="9" hidden="1" customWidth="1"/>
    <col min="15103" max="15103" width="20" style="9" customWidth="1"/>
    <col min="15104" max="15104" width="20.85546875" style="9" customWidth="1"/>
    <col min="15105" max="15105" width="25" style="9" customWidth="1"/>
    <col min="15106" max="15106" width="18.7109375" style="9" customWidth="1"/>
    <col min="15107" max="15107" width="29.7109375" style="9" customWidth="1"/>
    <col min="15108" max="15108" width="13.42578125" style="9" customWidth="1"/>
    <col min="15109" max="15109" width="13.85546875" style="9" customWidth="1"/>
    <col min="15110" max="15114" width="16.5703125" style="9" customWidth="1"/>
    <col min="15115" max="15115" width="20.5703125" style="9" customWidth="1"/>
    <col min="15116" max="15116" width="21.140625" style="9" customWidth="1"/>
    <col min="15117" max="15117" width="9.5703125" style="9" customWidth="1"/>
    <col min="15118" max="15118" width="0.42578125" style="9" customWidth="1"/>
    <col min="15119" max="15125" width="6.42578125" style="9" customWidth="1"/>
    <col min="15126" max="15354" width="11.42578125" style="9"/>
    <col min="15355" max="15355" width="1" style="9" customWidth="1"/>
    <col min="15356" max="15356" width="4.28515625" style="9" customWidth="1"/>
    <col min="15357" max="15357" width="34.7109375" style="9" customWidth="1"/>
    <col min="15358" max="15358" width="0" style="9" hidden="1" customWidth="1"/>
    <col min="15359" max="15359" width="20" style="9" customWidth="1"/>
    <col min="15360" max="15360" width="20.85546875" style="9" customWidth="1"/>
    <col min="15361" max="15361" width="25" style="9" customWidth="1"/>
    <col min="15362" max="15362" width="18.7109375" style="9" customWidth="1"/>
    <col min="15363" max="15363" width="29.7109375" style="9" customWidth="1"/>
    <col min="15364" max="15364" width="13.42578125" style="9" customWidth="1"/>
    <col min="15365" max="15365" width="13.85546875" style="9" customWidth="1"/>
    <col min="15366" max="15370" width="16.5703125" style="9" customWidth="1"/>
    <col min="15371" max="15371" width="20.5703125" style="9" customWidth="1"/>
    <col min="15372" max="15372" width="21.140625" style="9" customWidth="1"/>
    <col min="15373" max="15373" width="9.5703125" style="9" customWidth="1"/>
    <col min="15374" max="15374" width="0.42578125" style="9" customWidth="1"/>
    <col min="15375" max="15381" width="6.42578125" style="9" customWidth="1"/>
    <col min="15382" max="15610" width="11.42578125" style="9"/>
    <col min="15611" max="15611" width="1" style="9" customWidth="1"/>
    <col min="15612" max="15612" width="4.28515625" style="9" customWidth="1"/>
    <col min="15613" max="15613" width="34.7109375" style="9" customWidth="1"/>
    <col min="15614" max="15614" width="0" style="9" hidden="1" customWidth="1"/>
    <col min="15615" max="15615" width="20" style="9" customWidth="1"/>
    <col min="15616" max="15616" width="20.85546875" style="9" customWidth="1"/>
    <col min="15617" max="15617" width="25" style="9" customWidth="1"/>
    <col min="15618" max="15618" width="18.7109375" style="9" customWidth="1"/>
    <col min="15619" max="15619" width="29.7109375" style="9" customWidth="1"/>
    <col min="15620" max="15620" width="13.42578125" style="9" customWidth="1"/>
    <col min="15621" max="15621" width="13.85546875" style="9" customWidth="1"/>
    <col min="15622" max="15626" width="16.5703125" style="9" customWidth="1"/>
    <col min="15627" max="15627" width="20.5703125" style="9" customWidth="1"/>
    <col min="15628" max="15628" width="21.140625" style="9" customWidth="1"/>
    <col min="15629" max="15629" width="9.5703125" style="9" customWidth="1"/>
    <col min="15630" max="15630" width="0.42578125" style="9" customWidth="1"/>
    <col min="15631" max="15637" width="6.42578125" style="9" customWidth="1"/>
    <col min="15638" max="15866" width="11.42578125" style="9"/>
    <col min="15867" max="15867" width="1" style="9" customWidth="1"/>
    <col min="15868" max="15868" width="4.28515625" style="9" customWidth="1"/>
    <col min="15869" max="15869" width="34.7109375" style="9" customWidth="1"/>
    <col min="15870" max="15870" width="0" style="9" hidden="1" customWidth="1"/>
    <col min="15871" max="15871" width="20" style="9" customWidth="1"/>
    <col min="15872" max="15872" width="20.85546875" style="9" customWidth="1"/>
    <col min="15873" max="15873" width="25" style="9" customWidth="1"/>
    <col min="15874" max="15874" width="18.7109375" style="9" customWidth="1"/>
    <col min="15875" max="15875" width="29.7109375" style="9" customWidth="1"/>
    <col min="15876" max="15876" width="13.42578125" style="9" customWidth="1"/>
    <col min="15877" max="15877" width="13.85546875" style="9" customWidth="1"/>
    <col min="15878" max="15882" width="16.5703125" style="9" customWidth="1"/>
    <col min="15883" max="15883" width="20.5703125" style="9" customWidth="1"/>
    <col min="15884" max="15884" width="21.140625" style="9" customWidth="1"/>
    <col min="15885" max="15885" width="9.5703125" style="9" customWidth="1"/>
    <col min="15886" max="15886" width="0.42578125" style="9" customWidth="1"/>
    <col min="15887" max="15893" width="6.42578125" style="9" customWidth="1"/>
    <col min="15894" max="16122" width="11.42578125" style="9"/>
    <col min="16123" max="16123" width="1" style="9" customWidth="1"/>
    <col min="16124" max="16124" width="4.28515625" style="9" customWidth="1"/>
    <col min="16125" max="16125" width="34.7109375" style="9" customWidth="1"/>
    <col min="16126" max="16126" width="0" style="9" hidden="1" customWidth="1"/>
    <col min="16127" max="16127" width="20" style="9" customWidth="1"/>
    <col min="16128" max="16128" width="20.85546875" style="9" customWidth="1"/>
    <col min="16129" max="16129" width="25" style="9" customWidth="1"/>
    <col min="16130" max="16130" width="18.7109375" style="9" customWidth="1"/>
    <col min="16131" max="16131" width="29.7109375" style="9" customWidth="1"/>
    <col min="16132" max="16132" width="13.42578125" style="9" customWidth="1"/>
    <col min="16133" max="16133" width="13.85546875" style="9" customWidth="1"/>
    <col min="16134" max="16138" width="16.5703125" style="9" customWidth="1"/>
    <col min="16139" max="16139" width="20.5703125" style="9" customWidth="1"/>
    <col min="16140" max="16140" width="21.140625" style="9" customWidth="1"/>
    <col min="16141" max="16141" width="9.5703125" style="9" customWidth="1"/>
    <col min="16142" max="16142" width="0.42578125" style="9" customWidth="1"/>
    <col min="16143" max="16149" width="6.42578125" style="9" customWidth="1"/>
    <col min="16150" max="16370" width="11.42578125" style="9"/>
    <col min="16371" max="16383" width="11.42578125" style="9" customWidth="1"/>
    <col min="16384" max="16384" width="11.42578125" style="9"/>
  </cols>
  <sheetData>
    <row r="2" spans="1:16" ht="26.25" x14ac:dyDescent="0.25">
      <c r="B2" s="225" t="s">
        <v>61</v>
      </c>
      <c r="C2" s="226"/>
      <c r="D2" s="226"/>
      <c r="E2" s="226"/>
      <c r="F2" s="226"/>
      <c r="G2" s="226"/>
      <c r="H2" s="226"/>
      <c r="I2" s="226"/>
      <c r="J2" s="226"/>
      <c r="K2" s="226"/>
      <c r="L2" s="226"/>
      <c r="M2" s="226"/>
      <c r="N2" s="226"/>
      <c r="O2" s="226"/>
      <c r="P2" s="226"/>
    </row>
    <row r="4" spans="1:16" ht="26.25" x14ac:dyDescent="0.25">
      <c r="B4" s="225" t="s">
        <v>47</v>
      </c>
      <c r="C4" s="226"/>
      <c r="D4" s="226"/>
      <c r="E4" s="226"/>
      <c r="F4" s="226"/>
      <c r="G4" s="226"/>
      <c r="H4" s="226"/>
      <c r="I4" s="226"/>
      <c r="J4" s="226"/>
      <c r="K4" s="226"/>
      <c r="L4" s="226"/>
      <c r="M4" s="226"/>
      <c r="N4" s="226"/>
      <c r="O4" s="226"/>
      <c r="P4" s="226"/>
    </row>
    <row r="5" spans="1:16" ht="15.75" thickBot="1" x14ac:dyDescent="0.3"/>
    <row r="6" spans="1:16" ht="21.75" thickBot="1" x14ac:dyDescent="0.3">
      <c r="B6" s="11" t="s">
        <v>4</v>
      </c>
      <c r="C6" s="223" t="s">
        <v>121</v>
      </c>
      <c r="D6" s="223"/>
      <c r="E6" s="223"/>
      <c r="F6" s="223"/>
      <c r="G6" s="223"/>
      <c r="H6" s="223"/>
      <c r="I6" s="223"/>
      <c r="J6" s="223"/>
      <c r="K6" s="223"/>
      <c r="L6" s="223"/>
      <c r="M6" s="223"/>
      <c r="N6" s="224"/>
    </row>
    <row r="7" spans="1:16" ht="16.5" thickBot="1" x14ac:dyDescent="0.3">
      <c r="B7" s="12" t="s">
        <v>5</v>
      </c>
      <c r="C7" s="223"/>
      <c r="D7" s="223"/>
      <c r="E7" s="223"/>
      <c r="F7" s="223"/>
      <c r="G7" s="223"/>
      <c r="H7" s="223"/>
      <c r="I7" s="223"/>
      <c r="J7" s="223"/>
      <c r="K7" s="223"/>
      <c r="L7" s="223"/>
      <c r="M7" s="223"/>
      <c r="N7" s="224"/>
    </row>
    <row r="8" spans="1:16" ht="16.5" thickBot="1" x14ac:dyDescent="0.3">
      <c r="A8" s="9" t="s">
        <v>118</v>
      </c>
      <c r="B8" s="12" t="s">
        <v>6</v>
      </c>
      <c r="C8" s="223"/>
      <c r="D8" s="223"/>
      <c r="E8" s="223"/>
      <c r="F8" s="223"/>
      <c r="G8" s="223"/>
      <c r="H8" s="223"/>
      <c r="I8" s="223"/>
      <c r="J8" s="223"/>
      <c r="K8" s="223"/>
      <c r="L8" s="223"/>
      <c r="M8" s="223"/>
      <c r="N8" s="224"/>
    </row>
    <row r="9" spans="1:16" ht="16.5" thickBot="1" x14ac:dyDescent="0.3">
      <c r="B9" s="12" t="s">
        <v>7</v>
      </c>
      <c r="C9" s="223"/>
      <c r="D9" s="223"/>
      <c r="E9" s="223"/>
      <c r="F9" s="223"/>
      <c r="G9" s="223"/>
      <c r="H9" s="223"/>
      <c r="I9" s="223"/>
      <c r="J9" s="223"/>
      <c r="K9" s="223"/>
      <c r="L9" s="223"/>
      <c r="M9" s="223"/>
      <c r="N9" s="224"/>
    </row>
    <row r="10" spans="1:16" ht="16.5" thickBot="1" x14ac:dyDescent="0.3">
      <c r="B10" s="12" t="s">
        <v>8</v>
      </c>
      <c r="C10" s="229">
        <v>18</v>
      </c>
      <c r="D10" s="229"/>
      <c r="E10" s="230"/>
      <c r="F10" s="33"/>
      <c r="G10" s="33"/>
      <c r="H10" s="33"/>
      <c r="I10" s="33"/>
      <c r="J10" s="33"/>
      <c r="K10" s="33"/>
      <c r="L10" s="33"/>
      <c r="M10" s="33"/>
      <c r="N10" s="34"/>
    </row>
    <row r="11" spans="1:16" ht="16.5" thickBot="1" x14ac:dyDescent="0.3">
      <c r="B11" s="14" t="s">
        <v>9</v>
      </c>
      <c r="C11" s="15">
        <v>41977</v>
      </c>
      <c r="D11" s="16"/>
      <c r="E11" s="16"/>
      <c r="F11" s="16"/>
      <c r="G11" s="16"/>
      <c r="H11" s="16"/>
      <c r="I11" s="16"/>
      <c r="J11" s="16"/>
      <c r="K11" s="16"/>
      <c r="L11" s="16"/>
      <c r="M11" s="16"/>
      <c r="N11" s="17"/>
    </row>
    <row r="12" spans="1:16" ht="15.75" x14ac:dyDescent="0.25">
      <c r="B12" s="13"/>
      <c r="C12" s="18"/>
      <c r="D12" s="19"/>
      <c r="E12" s="19"/>
      <c r="F12" s="19"/>
      <c r="G12" s="19"/>
      <c r="H12" s="19"/>
      <c r="I12" s="92"/>
      <c r="J12" s="92"/>
      <c r="K12" s="92"/>
      <c r="L12" s="92"/>
      <c r="M12" s="92"/>
      <c r="N12" s="19"/>
    </row>
    <row r="13" spans="1:16" x14ac:dyDescent="0.25">
      <c r="I13" s="92"/>
      <c r="J13" s="92"/>
      <c r="K13" s="92"/>
      <c r="L13" s="92"/>
      <c r="M13" s="92"/>
      <c r="N13" s="93"/>
    </row>
    <row r="14" spans="1:16" ht="45.75" customHeight="1" x14ac:dyDescent="0.25">
      <c r="B14" s="231" t="s">
        <v>63</v>
      </c>
      <c r="C14" s="231"/>
      <c r="D14" s="137" t="s">
        <v>12</v>
      </c>
      <c r="E14" s="137" t="s">
        <v>13</v>
      </c>
      <c r="F14" s="137" t="s">
        <v>29</v>
      </c>
      <c r="G14" s="78"/>
      <c r="I14" s="37"/>
      <c r="J14" s="37"/>
      <c r="K14" s="37"/>
      <c r="L14" s="37"/>
      <c r="M14" s="37"/>
      <c r="N14" s="93"/>
    </row>
    <row r="15" spans="1:16" x14ac:dyDescent="0.25">
      <c r="B15" s="231"/>
      <c r="C15" s="231"/>
      <c r="D15" s="137">
        <v>18</v>
      </c>
      <c r="E15" s="35">
        <v>2044427099</v>
      </c>
      <c r="F15" s="119">
        <v>979</v>
      </c>
      <c r="G15" s="79"/>
      <c r="I15" s="38"/>
      <c r="J15" s="38"/>
      <c r="K15" s="38"/>
      <c r="L15" s="38"/>
      <c r="M15" s="38"/>
      <c r="N15" s="93"/>
    </row>
    <row r="16" spans="1:16" x14ac:dyDescent="0.25">
      <c r="B16" s="231"/>
      <c r="C16" s="231"/>
      <c r="D16" s="137"/>
      <c r="E16" s="35"/>
      <c r="F16" s="119"/>
      <c r="G16" s="79"/>
      <c r="I16" s="38"/>
      <c r="J16" s="38"/>
      <c r="K16" s="38"/>
      <c r="L16" s="38"/>
      <c r="M16" s="38"/>
      <c r="N16" s="93"/>
    </row>
    <row r="17" spans="1:14" x14ac:dyDescent="0.25">
      <c r="B17" s="231"/>
      <c r="C17" s="231"/>
      <c r="D17" s="137"/>
      <c r="E17" s="35"/>
      <c r="F17" s="119"/>
      <c r="G17" s="79"/>
      <c r="I17" s="38"/>
      <c r="J17" s="38"/>
      <c r="K17" s="38"/>
      <c r="L17" s="38"/>
      <c r="M17" s="38"/>
      <c r="N17" s="93"/>
    </row>
    <row r="18" spans="1:14" x14ac:dyDescent="0.25">
      <c r="B18" s="231"/>
      <c r="C18" s="231"/>
      <c r="D18" s="137"/>
      <c r="E18" s="36"/>
      <c r="F18" s="119"/>
      <c r="G18" s="79"/>
      <c r="H18" s="22"/>
      <c r="I18" s="38"/>
      <c r="J18" s="38"/>
      <c r="K18" s="38"/>
      <c r="L18" s="38"/>
      <c r="M18" s="38"/>
      <c r="N18" s="20"/>
    </row>
    <row r="19" spans="1:14" x14ac:dyDescent="0.25">
      <c r="B19" s="231"/>
      <c r="C19" s="231"/>
      <c r="D19" s="137"/>
      <c r="E19" s="36"/>
      <c r="F19" s="119"/>
      <c r="G19" s="79"/>
      <c r="H19" s="22"/>
      <c r="I19" s="40"/>
      <c r="J19" s="40"/>
      <c r="K19" s="40"/>
      <c r="L19" s="40"/>
      <c r="M19" s="40"/>
      <c r="N19" s="20"/>
    </row>
    <row r="20" spans="1:14" x14ac:dyDescent="0.25">
      <c r="B20" s="231"/>
      <c r="C20" s="231"/>
      <c r="D20" s="137"/>
      <c r="E20" s="36"/>
      <c r="F20" s="119"/>
      <c r="G20" s="79"/>
      <c r="H20" s="22"/>
      <c r="I20" s="92"/>
      <c r="J20" s="92"/>
      <c r="K20" s="92"/>
      <c r="L20" s="92"/>
      <c r="M20" s="92"/>
      <c r="N20" s="20"/>
    </row>
    <row r="21" spans="1:14" x14ac:dyDescent="0.25">
      <c r="B21" s="231"/>
      <c r="C21" s="231"/>
      <c r="D21" s="137"/>
      <c r="E21" s="36"/>
      <c r="F21" s="119"/>
      <c r="G21" s="79"/>
      <c r="H21" s="22"/>
      <c r="I21" s="92"/>
      <c r="J21" s="92"/>
      <c r="K21" s="92"/>
      <c r="L21" s="92"/>
      <c r="M21" s="92"/>
      <c r="N21" s="20"/>
    </row>
    <row r="22" spans="1:14" ht="15.75" thickBot="1" x14ac:dyDescent="0.3">
      <c r="B22" s="232" t="s">
        <v>14</v>
      </c>
      <c r="C22" s="233"/>
      <c r="D22" s="137">
        <f>D15</f>
        <v>18</v>
      </c>
      <c r="E22" s="35">
        <f>E15</f>
        <v>2044427099</v>
      </c>
      <c r="F22" s="120">
        <f t="shared" ref="F22" si="0">F15</f>
        <v>979</v>
      </c>
      <c r="G22" s="79"/>
      <c r="H22" s="22"/>
      <c r="I22" s="92"/>
      <c r="J22" s="92"/>
      <c r="K22" s="92"/>
      <c r="L22" s="92"/>
      <c r="M22" s="92"/>
      <c r="N22" s="20"/>
    </row>
    <row r="23" spans="1:14" ht="45.75" thickBot="1" x14ac:dyDescent="0.3">
      <c r="A23" s="42"/>
      <c r="B23" s="52" t="s">
        <v>15</v>
      </c>
      <c r="C23" s="52" t="s">
        <v>64</v>
      </c>
      <c r="E23" s="37"/>
      <c r="F23" s="37"/>
      <c r="G23" s="37"/>
      <c r="H23" s="37"/>
      <c r="I23" s="10"/>
      <c r="J23" s="10"/>
      <c r="K23" s="10"/>
      <c r="L23" s="10"/>
      <c r="M23" s="10"/>
    </row>
    <row r="24" spans="1:14" ht="15.75" thickBot="1" x14ac:dyDescent="0.3">
      <c r="A24" s="43">
        <v>1</v>
      </c>
      <c r="C24" s="45">
        <f>F15*80%</f>
        <v>783.2</v>
      </c>
      <c r="D24" s="41"/>
      <c r="E24" s="44">
        <f>E22</f>
        <v>2044427099</v>
      </c>
      <c r="F24" s="39"/>
      <c r="G24" s="39"/>
      <c r="H24" s="39"/>
      <c r="I24" s="23"/>
      <c r="J24" s="23"/>
      <c r="K24" s="23"/>
      <c r="L24" s="23"/>
      <c r="M24" s="23"/>
    </row>
    <row r="25" spans="1:14" x14ac:dyDescent="0.25">
      <c r="A25" s="84"/>
      <c r="C25" s="85"/>
      <c r="D25" s="38"/>
      <c r="E25" s="86"/>
      <c r="F25" s="39"/>
      <c r="G25" s="39"/>
      <c r="H25" s="39"/>
      <c r="I25" s="23"/>
      <c r="J25" s="23"/>
      <c r="K25" s="23"/>
      <c r="L25" s="23"/>
      <c r="M25" s="23"/>
    </row>
    <row r="26" spans="1:14" x14ac:dyDescent="0.25">
      <c r="A26" s="84"/>
      <c r="C26" s="85"/>
      <c r="D26" s="38"/>
      <c r="E26" s="86"/>
      <c r="F26" s="39"/>
      <c r="G26" s="39"/>
      <c r="H26" s="39"/>
      <c r="I26" s="23"/>
      <c r="J26" s="23"/>
      <c r="K26" s="23"/>
      <c r="L26" s="23"/>
      <c r="M26" s="23"/>
    </row>
    <row r="27" spans="1:14" x14ac:dyDescent="0.25">
      <c r="A27" s="84"/>
      <c r="B27" s="107" t="s">
        <v>94</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95</v>
      </c>
      <c r="D29" s="110" t="s">
        <v>96</v>
      </c>
      <c r="E29" s="89"/>
      <c r="F29" s="89"/>
      <c r="G29" s="89"/>
      <c r="H29" s="89"/>
      <c r="I29" s="92"/>
      <c r="J29" s="92"/>
      <c r="K29" s="92"/>
      <c r="L29" s="92"/>
      <c r="M29" s="92"/>
      <c r="N29" s="93"/>
    </row>
    <row r="30" spans="1:14" x14ac:dyDescent="0.25">
      <c r="A30" s="84"/>
      <c r="B30" s="106" t="s">
        <v>97</v>
      </c>
      <c r="C30" s="121"/>
      <c r="D30" s="121" t="s">
        <v>112</v>
      </c>
      <c r="E30" s="89"/>
      <c r="F30" s="89"/>
      <c r="G30" s="89"/>
      <c r="H30" s="89"/>
      <c r="I30" s="92"/>
      <c r="J30" s="92"/>
      <c r="K30" s="92"/>
      <c r="L30" s="92"/>
      <c r="M30" s="92"/>
      <c r="N30" s="93"/>
    </row>
    <row r="31" spans="1:14" x14ac:dyDescent="0.25">
      <c r="A31" s="84"/>
      <c r="B31" s="106" t="s">
        <v>98</v>
      </c>
      <c r="C31" s="135"/>
      <c r="D31" s="144" t="s">
        <v>112</v>
      </c>
      <c r="E31" s="89"/>
      <c r="F31" s="89"/>
      <c r="G31" s="89"/>
      <c r="H31" s="89"/>
      <c r="I31" s="92"/>
      <c r="J31" s="92"/>
      <c r="K31" s="92"/>
      <c r="L31" s="92"/>
      <c r="M31" s="92"/>
      <c r="N31" s="93"/>
    </row>
    <row r="32" spans="1:14" x14ac:dyDescent="0.25">
      <c r="A32" s="84"/>
      <c r="B32" s="106" t="s">
        <v>99</v>
      </c>
      <c r="C32" s="135"/>
      <c r="D32" s="144" t="s">
        <v>112</v>
      </c>
      <c r="E32" s="89"/>
      <c r="F32" s="89"/>
      <c r="G32" s="89"/>
      <c r="H32" s="89"/>
      <c r="I32" s="92"/>
      <c r="J32" s="92"/>
      <c r="K32" s="92"/>
      <c r="L32" s="92"/>
      <c r="M32" s="92"/>
      <c r="N32" s="93"/>
    </row>
    <row r="33" spans="1:17" x14ac:dyDescent="0.25">
      <c r="A33" s="84"/>
      <c r="B33" s="106" t="s">
        <v>100</v>
      </c>
      <c r="C33" s="135" t="s">
        <v>112</v>
      </c>
      <c r="D33" s="144"/>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101</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102</v>
      </c>
      <c r="C40" s="91">
        <v>40</v>
      </c>
      <c r="D40" s="135">
        <v>0</v>
      </c>
      <c r="E40" s="234">
        <f>+D40+D41</f>
        <v>0</v>
      </c>
      <c r="F40" s="89"/>
      <c r="G40" s="89"/>
      <c r="H40" s="89"/>
      <c r="I40" s="92"/>
      <c r="J40" s="92"/>
      <c r="K40" s="92"/>
      <c r="L40" s="92"/>
      <c r="M40" s="92"/>
      <c r="N40" s="93"/>
    </row>
    <row r="41" spans="1:17" ht="42.75" x14ac:dyDescent="0.25">
      <c r="A41" s="84"/>
      <c r="B41" s="90" t="s">
        <v>103</v>
      </c>
      <c r="C41" s="91">
        <v>60</v>
      </c>
      <c r="D41" s="135">
        <v>0</v>
      </c>
      <c r="E41" s="235"/>
      <c r="F41" s="89"/>
      <c r="G41" s="89"/>
      <c r="H41" s="89"/>
      <c r="I41" s="92"/>
      <c r="J41" s="92"/>
      <c r="K41" s="92"/>
      <c r="L41" s="92"/>
      <c r="M41" s="92"/>
      <c r="N41" s="93"/>
    </row>
    <row r="42" spans="1:17" x14ac:dyDescent="0.25">
      <c r="A42" s="84"/>
      <c r="C42" s="85"/>
      <c r="D42" s="38"/>
      <c r="E42" s="86"/>
      <c r="F42" s="39"/>
      <c r="G42" s="39"/>
      <c r="H42" s="39"/>
      <c r="I42" s="23"/>
      <c r="J42" s="23"/>
      <c r="K42" s="23"/>
      <c r="L42" s="23"/>
      <c r="M42" s="23"/>
    </row>
    <row r="43" spans="1:17" x14ac:dyDescent="0.25">
      <c r="A43" s="84"/>
      <c r="C43" s="85"/>
      <c r="D43" s="38"/>
      <c r="E43" s="86"/>
      <c r="F43" s="39"/>
      <c r="G43" s="39"/>
      <c r="H43" s="39"/>
      <c r="I43" s="23"/>
      <c r="J43" s="23"/>
      <c r="K43" s="23"/>
      <c r="L43" s="23"/>
      <c r="M43" s="23"/>
    </row>
    <row r="44" spans="1:17" ht="24" customHeight="1" x14ac:dyDescent="0.25">
      <c r="A44" s="84"/>
      <c r="C44" s="85"/>
      <c r="D44" s="38"/>
      <c r="E44" s="86"/>
      <c r="F44" s="39"/>
      <c r="G44" s="39"/>
      <c r="H44" s="39"/>
      <c r="I44" s="23"/>
      <c r="J44" s="23"/>
      <c r="K44" s="23"/>
      <c r="L44" s="23"/>
      <c r="M44" s="236" t="s">
        <v>34</v>
      </c>
      <c r="N44" s="236"/>
    </row>
    <row r="45" spans="1:17" ht="27.75" customHeight="1" thickBot="1" x14ac:dyDescent="0.3">
      <c r="M45" s="237"/>
      <c r="N45" s="237"/>
    </row>
    <row r="46" spans="1:17" x14ac:dyDescent="0.25">
      <c r="B46" s="107" t="s">
        <v>110</v>
      </c>
      <c r="M46" s="63"/>
      <c r="N46" s="63"/>
    </row>
    <row r="47" spans="1:17" ht="15.75" thickBot="1" x14ac:dyDescent="0.3">
      <c r="M47" s="63"/>
      <c r="N47" s="63"/>
    </row>
    <row r="48" spans="1:17" s="92" customFormat="1" ht="109.5" customHeight="1" x14ac:dyDescent="0.25">
      <c r="B48" s="103" t="s">
        <v>104</v>
      </c>
      <c r="C48" s="103" t="s">
        <v>105</v>
      </c>
      <c r="D48" s="103" t="s">
        <v>106</v>
      </c>
      <c r="E48" s="103" t="s">
        <v>44</v>
      </c>
      <c r="F48" s="103" t="s">
        <v>22</v>
      </c>
      <c r="G48" s="103" t="s">
        <v>65</v>
      </c>
      <c r="H48" s="103" t="s">
        <v>17</v>
      </c>
      <c r="I48" s="103" t="s">
        <v>10</v>
      </c>
      <c r="J48" s="103" t="s">
        <v>30</v>
      </c>
      <c r="K48" s="103" t="s">
        <v>59</v>
      </c>
      <c r="L48" s="103" t="s">
        <v>20</v>
      </c>
      <c r="M48" s="88" t="s">
        <v>26</v>
      </c>
      <c r="N48" s="103" t="s">
        <v>107</v>
      </c>
      <c r="O48" s="103" t="s">
        <v>35</v>
      </c>
      <c r="P48" s="104" t="s">
        <v>11</v>
      </c>
      <c r="Q48" s="159" t="s">
        <v>19</v>
      </c>
    </row>
    <row r="49" spans="1:25" s="98" customFormat="1" ht="75" x14ac:dyDescent="0.25">
      <c r="A49" s="46">
        <v>1</v>
      </c>
      <c r="B49" s="99" t="s">
        <v>121</v>
      </c>
      <c r="C49" s="100" t="s">
        <v>121</v>
      </c>
      <c r="D49" s="99" t="s">
        <v>256</v>
      </c>
      <c r="E49" s="122">
        <v>2</v>
      </c>
      <c r="F49" s="95" t="s">
        <v>96</v>
      </c>
      <c r="G49" s="112" t="s">
        <v>115</v>
      </c>
      <c r="H49" s="102">
        <v>41003</v>
      </c>
      <c r="I49" s="102">
        <v>41217</v>
      </c>
      <c r="J49" s="96" t="s">
        <v>270</v>
      </c>
      <c r="K49" s="122">
        <v>0</v>
      </c>
      <c r="L49" s="156">
        <v>3</v>
      </c>
      <c r="M49" s="122" t="s">
        <v>269</v>
      </c>
      <c r="N49" s="87" t="s">
        <v>115</v>
      </c>
      <c r="O49" s="26">
        <v>1192030000</v>
      </c>
      <c r="P49" s="26" t="s">
        <v>271</v>
      </c>
      <c r="Q49" s="160" t="s">
        <v>161</v>
      </c>
      <c r="R49" s="97"/>
      <c r="S49" s="97"/>
      <c r="T49" s="97"/>
      <c r="U49" s="97"/>
      <c r="V49" s="97"/>
      <c r="W49" s="97"/>
      <c r="X49" s="97"/>
      <c r="Y49" s="97"/>
    </row>
    <row r="50" spans="1:25" s="98" customFormat="1" ht="75" x14ac:dyDescent="0.25">
      <c r="A50" s="46">
        <f>+A49+1</f>
        <v>2</v>
      </c>
      <c r="B50" s="99" t="s">
        <v>121</v>
      </c>
      <c r="C50" s="100" t="s">
        <v>121</v>
      </c>
      <c r="D50" s="99" t="s">
        <v>256</v>
      </c>
      <c r="E50" s="122">
        <v>33</v>
      </c>
      <c r="F50" s="95" t="s">
        <v>96</v>
      </c>
      <c r="G50" s="95" t="s">
        <v>115</v>
      </c>
      <c r="H50" s="102">
        <v>41112</v>
      </c>
      <c r="I50" s="102">
        <v>41247</v>
      </c>
      <c r="J50" s="96" t="s">
        <v>96</v>
      </c>
      <c r="K50" s="122">
        <v>0</v>
      </c>
      <c r="L50" s="156">
        <v>4</v>
      </c>
      <c r="M50" s="122" t="s">
        <v>269</v>
      </c>
      <c r="N50" s="87" t="s">
        <v>115</v>
      </c>
      <c r="O50" s="26">
        <v>1737292214</v>
      </c>
      <c r="P50" s="26" t="s">
        <v>271</v>
      </c>
      <c r="Q50" s="160" t="s">
        <v>161</v>
      </c>
      <c r="R50" s="97"/>
      <c r="S50" s="97"/>
      <c r="T50" s="97"/>
      <c r="U50" s="97"/>
      <c r="V50" s="97"/>
      <c r="W50" s="97"/>
      <c r="X50" s="97"/>
      <c r="Y50" s="97"/>
    </row>
    <row r="51" spans="1:25" s="98" customFormat="1" x14ac:dyDescent="0.25">
      <c r="A51" s="46">
        <f t="shared" ref="A51:A56" si="1">+A50+1</f>
        <v>3</v>
      </c>
      <c r="B51" s="99"/>
      <c r="C51" s="100"/>
      <c r="D51" s="99"/>
      <c r="E51" s="124"/>
      <c r="F51" s="95"/>
      <c r="G51" s="95"/>
      <c r="H51" s="102"/>
      <c r="I51" s="96"/>
      <c r="J51" s="96"/>
      <c r="K51" s="122"/>
      <c r="L51" s="96"/>
      <c r="M51" s="122"/>
      <c r="N51" s="87"/>
      <c r="O51" s="26"/>
      <c r="P51" s="26"/>
      <c r="Q51" s="113"/>
      <c r="R51" s="97"/>
      <c r="S51" s="97"/>
      <c r="T51" s="97"/>
      <c r="U51" s="97"/>
      <c r="V51" s="97"/>
      <c r="W51" s="97"/>
      <c r="X51" s="97"/>
      <c r="Y51" s="97"/>
    </row>
    <row r="52" spans="1:25" s="98" customFormat="1" x14ac:dyDescent="0.25">
      <c r="A52" s="46">
        <f t="shared" si="1"/>
        <v>4</v>
      </c>
      <c r="B52" s="99"/>
      <c r="C52" s="100"/>
      <c r="D52" s="99"/>
      <c r="E52" s="124"/>
      <c r="F52" s="95"/>
      <c r="G52" s="95"/>
      <c r="H52" s="102"/>
      <c r="I52" s="96"/>
      <c r="J52" s="96"/>
      <c r="K52" s="122"/>
      <c r="L52" s="96"/>
      <c r="M52" s="122"/>
      <c r="N52" s="87"/>
      <c r="O52" s="26"/>
      <c r="P52" s="26"/>
      <c r="Q52" s="113"/>
      <c r="R52" s="97"/>
      <c r="S52" s="97"/>
      <c r="T52" s="97"/>
      <c r="U52" s="97"/>
      <c r="V52" s="97"/>
      <c r="W52" s="97"/>
      <c r="X52" s="97"/>
      <c r="Y52" s="97"/>
    </row>
    <row r="53" spans="1:25" s="98" customFormat="1" x14ac:dyDescent="0.25">
      <c r="A53" s="46">
        <f t="shared" si="1"/>
        <v>5</v>
      </c>
      <c r="B53" s="99"/>
      <c r="C53" s="100"/>
      <c r="D53" s="99"/>
      <c r="E53" s="122"/>
      <c r="F53" s="95"/>
      <c r="G53" s="95"/>
      <c r="H53" s="102"/>
      <c r="I53" s="96"/>
      <c r="J53" s="96"/>
      <c r="K53" s="122"/>
      <c r="L53" s="96"/>
      <c r="M53" s="122"/>
      <c r="N53" s="87"/>
      <c r="O53" s="26"/>
      <c r="P53" s="26"/>
      <c r="Q53" s="113"/>
      <c r="R53" s="97"/>
      <c r="S53" s="97"/>
      <c r="T53" s="97"/>
      <c r="U53" s="97"/>
      <c r="V53" s="97"/>
      <c r="W53" s="97"/>
      <c r="X53" s="97"/>
      <c r="Y53" s="97"/>
    </row>
    <row r="54" spans="1:25" s="98" customFormat="1" x14ac:dyDescent="0.25">
      <c r="A54" s="46">
        <f t="shared" si="1"/>
        <v>6</v>
      </c>
      <c r="B54" s="99"/>
      <c r="C54" s="100"/>
      <c r="D54" s="99"/>
      <c r="E54" s="124"/>
      <c r="F54" s="95"/>
      <c r="G54" s="95"/>
      <c r="H54" s="102"/>
      <c r="I54" s="96"/>
      <c r="J54" s="96"/>
      <c r="K54" s="122"/>
      <c r="L54" s="96"/>
      <c r="M54" s="122"/>
      <c r="N54" s="87"/>
      <c r="O54" s="26"/>
      <c r="P54" s="26"/>
      <c r="Q54" s="113"/>
      <c r="R54" s="97"/>
      <c r="S54" s="97"/>
      <c r="T54" s="97"/>
      <c r="U54" s="97"/>
      <c r="V54" s="97"/>
      <c r="W54" s="97"/>
      <c r="X54" s="97"/>
      <c r="Y54" s="97"/>
    </row>
    <row r="55" spans="1:25" s="98" customFormat="1" x14ac:dyDescent="0.25">
      <c r="A55" s="46">
        <f t="shared" si="1"/>
        <v>7</v>
      </c>
      <c r="B55" s="99"/>
      <c r="C55" s="100"/>
      <c r="D55" s="99"/>
      <c r="E55" s="124"/>
      <c r="F55" s="95"/>
      <c r="G55" s="95"/>
      <c r="H55" s="102"/>
      <c r="I55" s="96"/>
      <c r="J55" s="96"/>
      <c r="K55" s="122"/>
      <c r="L55" s="96"/>
      <c r="M55" s="122"/>
      <c r="N55" s="87"/>
      <c r="O55" s="26"/>
      <c r="P55" s="26"/>
      <c r="Q55" s="113"/>
      <c r="R55" s="97"/>
      <c r="S55" s="97"/>
      <c r="T55" s="97"/>
      <c r="U55" s="97"/>
      <c r="V55" s="97"/>
      <c r="W55" s="97"/>
      <c r="X55" s="97"/>
      <c r="Y55" s="97"/>
    </row>
    <row r="56" spans="1:25" s="98" customFormat="1" x14ac:dyDescent="0.25">
      <c r="A56" s="46">
        <f t="shared" si="1"/>
        <v>8</v>
      </c>
      <c r="B56" s="99"/>
      <c r="C56" s="100"/>
      <c r="D56" s="99"/>
      <c r="E56" s="124"/>
      <c r="F56" s="95"/>
      <c r="G56" s="95"/>
      <c r="H56" s="102"/>
      <c r="I56" s="96"/>
      <c r="J56" s="96"/>
      <c r="K56" s="122"/>
      <c r="L56" s="96"/>
      <c r="M56" s="122"/>
      <c r="N56" s="87"/>
      <c r="O56" s="26"/>
      <c r="P56" s="26"/>
      <c r="Q56" s="113"/>
      <c r="R56" s="97"/>
      <c r="S56" s="97"/>
      <c r="T56" s="97"/>
      <c r="U56" s="97"/>
      <c r="V56" s="97"/>
      <c r="W56" s="97"/>
      <c r="X56" s="97"/>
      <c r="Y56" s="97"/>
    </row>
    <row r="57" spans="1:25" s="98" customFormat="1" x14ac:dyDescent="0.25">
      <c r="A57" s="46"/>
      <c r="B57" s="116" t="s">
        <v>16</v>
      </c>
      <c r="C57" s="100"/>
      <c r="D57" s="99"/>
      <c r="E57" s="122"/>
      <c r="F57" s="95"/>
      <c r="G57" s="95"/>
      <c r="H57" s="95"/>
      <c r="I57" s="96"/>
      <c r="J57" s="96"/>
      <c r="K57" s="101">
        <f t="shared" ref="K57:N57" si="2">SUM(K49:K56)</f>
        <v>0</v>
      </c>
      <c r="L57" s="101">
        <f t="shared" si="2"/>
        <v>7</v>
      </c>
      <c r="M57" s="123">
        <f t="shared" si="2"/>
        <v>0</v>
      </c>
      <c r="N57" s="101">
        <f t="shared" si="2"/>
        <v>0</v>
      </c>
      <c r="O57" s="26"/>
      <c r="P57" s="26"/>
      <c r="Q57" s="114"/>
    </row>
    <row r="58" spans="1:25" s="29" customFormat="1" x14ac:dyDescent="0.25">
      <c r="E58" s="30"/>
    </row>
    <row r="59" spans="1:25" s="29" customFormat="1" x14ac:dyDescent="0.25">
      <c r="B59" s="238" t="s">
        <v>28</v>
      </c>
      <c r="C59" s="238" t="s">
        <v>27</v>
      </c>
      <c r="D59" s="240" t="s">
        <v>33</v>
      </c>
      <c r="E59" s="240"/>
    </row>
    <row r="60" spans="1:25" s="29" customFormat="1" x14ac:dyDescent="0.25">
      <c r="B60" s="239"/>
      <c r="C60" s="239"/>
      <c r="D60" s="138" t="s">
        <v>23</v>
      </c>
      <c r="E60" s="61" t="s">
        <v>24</v>
      </c>
    </row>
    <row r="61" spans="1:25" s="29" customFormat="1" ht="30.6" customHeight="1" x14ac:dyDescent="0.25">
      <c r="B61" s="58" t="s">
        <v>21</v>
      </c>
      <c r="C61" s="59" t="s">
        <v>261</v>
      </c>
      <c r="D61" s="57"/>
      <c r="E61" s="56" t="s">
        <v>112</v>
      </c>
      <c r="F61" s="31"/>
      <c r="G61" s="31"/>
      <c r="H61" s="31"/>
      <c r="I61" s="31"/>
      <c r="J61" s="31"/>
      <c r="K61" s="31"/>
      <c r="L61" s="31"/>
      <c r="M61" s="31"/>
    </row>
    <row r="62" spans="1:25" s="29" customFormat="1" ht="30" customHeight="1" x14ac:dyDescent="0.25">
      <c r="B62" s="58" t="s">
        <v>25</v>
      </c>
      <c r="C62" s="59">
        <f>+M57</f>
        <v>0</v>
      </c>
      <c r="D62" s="57"/>
      <c r="E62" s="56" t="s">
        <v>112</v>
      </c>
    </row>
    <row r="63" spans="1:25" s="29" customFormat="1" x14ac:dyDescent="0.25">
      <c r="B63" s="32"/>
      <c r="C63" s="241"/>
      <c r="D63" s="241"/>
      <c r="E63" s="241"/>
      <c r="F63" s="241"/>
      <c r="G63" s="241"/>
      <c r="H63" s="241"/>
      <c r="I63" s="241"/>
      <c r="J63" s="241"/>
      <c r="K63" s="241"/>
      <c r="L63" s="241"/>
      <c r="M63" s="241"/>
      <c r="N63" s="241"/>
    </row>
    <row r="64" spans="1:25" ht="28.15" customHeight="1" thickBot="1" x14ac:dyDescent="0.3"/>
    <row r="65" spans="2:16" ht="27" thickBot="1" x14ac:dyDescent="0.3">
      <c r="B65" s="242" t="s">
        <v>66</v>
      </c>
      <c r="C65" s="242"/>
      <c r="D65" s="242"/>
      <c r="E65" s="242"/>
      <c r="F65" s="242"/>
      <c r="G65" s="242"/>
      <c r="H65" s="242"/>
      <c r="I65" s="242"/>
      <c r="J65" s="242"/>
      <c r="K65" s="242"/>
      <c r="L65" s="242"/>
      <c r="M65" s="242"/>
      <c r="N65" s="242"/>
    </row>
    <row r="68" spans="2:16" ht="109.5" customHeight="1" x14ac:dyDescent="0.25">
      <c r="B68" s="105" t="s">
        <v>108</v>
      </c>
      <c r="C68" s="66" t="s">
        <v>2</v>
      </c>
      <c r="D68" s="66" t="s">
        <v>68</v>
      </c>
      <c r="E68" s="66" t="s">
        <v>67</v>
      </c>
      <c r="F68" s="66" t="s">
        <v>69</v>
      </c>
      <c r="G68" s="66" t="s">
        <v>70</v>
      </c>
      <c r="H68" s="66" t="s">
        <v>71</v>
      </c>
      <c r="I68" s="66" t="s">
        <v>72</v>
      </c>
      <c r="J68" s="66" t="s">
        <v>73</v>
      </c>
      <c r="K68" s="66" t="s">
        <v>74</v>
      </c>
      <c r="L68" s="66" t="s">
        <v>75</v>
      </c>
      <c r="M68" s="81" t="s">
        <v>76</v>
      </c>
      <c r="N68" s="81" t="s">
        <v>77</v>
      </c>
      <c r="O68" s="243" t="s">
        <v>3</v>
      </c>
      <c r="P68" s="244"/>
    </row>
    <row r="69" spans="2:16" ht="45" x14ac:dyDescent="0.25">
      <c r="B69" s="134" t="s">
        <v>123</v>
      </c>
      <c r="C69" s="134" t="s">
        <v>224</v>
      </c>
      <c r="D69" s="83" t="s">
        <v>313</v>
      </c>
      <c r="E69" s="83">
        <v>150</v>
      </c>
      <c r="F69" s="132" t="s">
        <v>115</v>
      </c>
      <c r="G69" s="132" t="s">
        <v>115</v>
      </c>
      <c r="H69" s="4" t="s">
        <v>115</v>
      </c>
      <c r="I69" s="82" t="s">
        <v>95</v>
      </c>
      <c r="J69" s="82" t="s">
        <v>95</v>
      </c>
      <c r="K69" s="106" t="s">
        <v>95</v>
      </c>
      <c r="L69" s="106" t="s">
        <v>95</v>
      </c>
      <c r="M69" s="106" t="s">
        <v>95</v>
      </c>
      <c r="N69" s="106" t="s">
        <v>95</v>
      </c>
      <c r="O69" s="227"/>
      <c r="P69" s="228"/>
    </row>
    <row r="70" spans="2:16" ht="45" x14ac:dyDescent="0.25">
      <c r="B70" s="134" t="s">
        <v>123</v>
      </c>
      <c r="C70" s="134" t="s">
        <v>224</v>
      </c>
      <c r="D70" s="83" t="s">
        <v>314</v>
      </c>
      <c r="E70" s="83">
        <v>306</v>
      </c>
      <c r="F70" s="132" t="s">
        <v>115</v>
      </c>
      <c r="G70" s="132" t="s">
        <v>115</v>
      </c>
      <c r="H70" s="4" t="s">
        <v>115</v>
      </c>
      <c r="I70" s="82" t="s">
        <v>95</v>
      </c>
      <c r="J70" s="82" t="s">
        <v>95</v>
      </c>
      <c r="K70" s="106" t="s">
        <v>95</v>
      </c>
      <c r="L70" s="106" t="s">
        <v>95</v>
      </c>
      <c r="M70" s="106" t="s">
        <v>95</v>
      </c>
      <c r="N70" s="106" t="s">
        <v>95</v>
      </c>
      <c r="O70" s="227"/>
      <c r="P70" s="228"/>
    </row>
    <row r="71" spans="2:16" x14ac:dyDescent="0.25">
      <c r="B71" s="134" t="s">
        <v>123</v>
      </c>
      <c r="C71" s="134" t="s">
        <v>224</v>
      </c>
      <c r="D71" s="83" t="s">
        <v>315</v>
      </c>
      <c r="E71" s="83">
        <v>361</v>
      </c>
      <c r="F71" s="132" t="s">
        <v>115</v>
      </c>
      <c r="G71" s="132" t="s">
        <v>115</v>
      </c>
      <c r="H71" s="4" t="s">
        <v>115</v>
      </c>
      <c r="I71" s="82" t="s">
        <v>95</v>
      </c>
      <c r="J71" s="82" t="s">
        <v>95</v>
      </c>
      <c r="K71" s="106" t="s">
        <v>95</v>
      </c>
      <c r="L71" s="106" t="s">
        <v>95</v>
      </c>
      <c r="M71" s="106" t="s">
        <v>95</v>
      </c>
      <c r="N71" s="106" t="s">
        <v>95</v>
      </c>
      <c r="O71" s="227"/>
      <c r="P71" s="228"/>
    </row>
    <row r="72" spans="2:16" x14ac:dyDescent="0.25">
      <c r="B72" s="134" t="s">
        <v>123</v>
      </c>
      <c r="C72" s="134" t="s">
        <v>224</v>
      </c>
      <c r="D72" s="83" t="s">
        <v>316</v>
      </c>
      <c r="E72" s="83">
        <v>162</v>
      </c>
      <c r="F72" s="132" t="s">
        <v>115</v>
      </c>
      <c r="G72" s="132" t="s">
        <v>115</v>
      </c>
      <c r="H72" s="4" t="s">
        <v>115</v>
      </c>
      <c r="I72" s="82" t="s">
        <v>95</v>
      </c>
      <c r="J72" s="82" t="s">
        <v>95</v>
      </c>
      <c r="K72" s="106" t="s">
        <v>95</v>
      </c>
      <c r="L72" s="106" t="s">
        <v>95</v>
      </c>
      <c r="M72" s="106" t="s">
        <v>95</v>
      </c>
      <c r="N72" s="106" t="s">
        <v>95</v>
      </c>
      <c r="O72" s="227"/>
      <c r="P72" s="228"/>
    </row>
    <row r="73" spans="2:16" x14ac:dyDescent="0.25">
      <c r="B73" s="134"/>
      <c r="C73" s="134"/>
      <c r="D73" s="83"/>
      <c r="E73" s="83"/>
      <c r="F73" s="132"/>
      <c r="G73" s="132"/>
      <c r="H73" s="4"/>
      <c r="I73" s="82"/>
      <c r="J73" s="82"/>
      <c r="K73" s="106"/>
      <c r="L73" s="106"/>
      <c r="M73" s="106"/>
      <c r="N73" s="106"/>
      <c r="O73" s="227"/>
      <c r="P73" s="228"/>
    </row>
    <row r="74" spans="2:16" x14ac:dyDescent="0.25">
      <c r="B74" s="134"/>
      <c r="C74" s="134"/>
      <c r="D74" s="83"/>
      <c r="E74" s="83"/>
      <c r="F74" s="132"/>
      <c r="G74" s="132"/>
      <c r="H74" s="4"/>
      <c r="I74" s="82"/>
      <c r="J74" s="82"/>
      <c r="K74" s="106"/>
      <c r="L74" s="106"/>
      <c r="M74" s="106"/>
      <c r="N74" s="106"/>
      <c r="O74" s="227"/>
      <c r="P74" s="228"/>
    </row>
    <row r="75" spans="2:16" x14ac:dyDescent="0.25">
      <c r="B75" s="67"/>
      <c r="C75" s="67"/>
      <c r="D75" s="67"/>
      <c r="E75" s="67"/>
      <c r="F75" s="67"/>
      <c r="G75" s="67"/>
      <c r="H75" s="106"/>
      <c r="I75" s="106"/>
      <c r="J75" s="106"/>
      <c r="K75" s="106"/>
      <c r="L75" s="106"/>
      <c r="M75" s="106"/>
      <c r="N75" s="106"/>
      <c r="O75" s="227"/>
      <c r="P75" s="228"/>
    </row>
    <row r="76" spans="2:16" x14ac:dyDescent="0.25">
      <c r="B76" s="67"/>
      <c r="C76" s="67"/>
      <c r="D76" s="67"/>
      <c r="E76" s="67"/>
      <c r="F76" s="67"/>
      <c r="G76" s="67"/>
      <c r="H76" s="106"/>
      <c r="I76" s="106"/>
      <c r="J76" s="106"/>
      <c r="K76" s="106"/>
      <c r="L76" s="106"/>
      <c r="M76" s="106"/>
      <c r="N76" s="106"/>
      <c r="O76" s="135"/>
      <c r="P76" s="135"/>
    </row>
    <row r="77" spans="2:16" x14ac:dyDescent="0.25">
      <c r="B77" s="67"/>
      <c r="C77" s="67"/>
      <c r="D77" s="67"/>
      <c r="E77" s="67"/>
      <c r="F77" s="67"/>
      <c r="G77" s="67"/>
      <c r="H77" s="106"/>
      <c r="I77" s="106"/>
      <c r="J77" s="106"/>
      <c r="K77" s="106"/>
      <c r="L77" s="106"/>
      <c r="M77" s="106"/>
      <c r="N77" s="106"/>
      <c r="O77" s="135"/>
      <c r="P77" s="135"/>
    </row>
    <row r="78" spans="2:16" x14ac:dyDescent="0.25">
      <c r="B78" s="67"/>
      <c r="C78" s="67"/>
      <c r="D78" s="67"/>
      <c r="E78" s="67"/>
      <c r="F78" s="67"/>
      <c r="G78" s="67"/>
      <c r="H78" s="106"/>
      <c r="I78" s="106"/>
      <c r="J78" s="106"/>
      <c r="K78" s="106"/>
      <c r="L78" s="106"/>
      <c r="M78" s="106"/>
      <c r="N78" s="106"/>
      <c r="O78" s="135"/>
      <c r="P78" s="135"/>
    </row>
    <row r="79" spans="2:16" x14ac:dyDescent="0.25">
      <c r="B79" s="133" t="s">
        <v>1</v>
      </c>
      <c r="C79" s="133"/>
      <c r="D79" s="133"/>
      <c r="E79" s="133"/>
      <c r="F79" s="133"/>
      <c r="G79" s="133"/>
    </row>
    <row r="80" spans="2:16" x14ac:dyDescent="0.25">
      <c r="B80" s="9" t="s">
        <v>36</v>
      </c>
    </row>
    <row r="81" spans="2:17" x14ac:dyDescent="0.25">
      <c r="B81" s="9" t="s">
        <v>60</v>
      </c>
    </row>
    <row r="83" spans="2:17" ht="15.75" thickBot="1" x14ac:dyDescent="0.3"/>
    <row r="84" spans="2:17" ht="27" thickBot="1" x14ac:dyDescent="0.3">
      <c r="B84" s="245" t="s">
        <v>37</v>
      </c>
      <c r="C84" s="246"/>
      <c r="D84" s="246"/>
      <c r="E84" s="246"/>
      <c r="F84" s="246"/>
      <c r="G84" s="246"/>
      <c r="H84" s="246"/>
      <c r="I84" s="246"/>
      <c r="J84" s="246"/>
      <c r="K84" s="246"/>
      <c r="L84" s="246"/>
      <c r="M84" s="246"/>
      <c r="N84" s="247"/>
    </row>
    <row r="89" spans="2:17" ht="76.5" customHeight="1" x14ac:dyDescent="0.25">
      <c r="B89" s="105" t="s">
        <v>0</v>
      </c>
      <c r="C89" s="105" t="s">
        <v>38</v>
      </c>
      <c r="D89" s="105" t="s">
        <v>39</v>
      </c>
      <c r="E89" s="105" t="s">
        <v>78</v>
      </c>
      <c r="F89" s="105" t="s">
        <v>80</v>
      </c>
      <c r="G89" s="105" t="s">
        <v>81</v>
      </c>
      <c r="H89" s="105" t="s">
        <v>82</v>
      </c>
      <c r="I89" s="105" t="s">
        <v>79</v>
      </c>
      <c r="J89" s="243" t="s">
        <v>83</v>
      </c>
      <c r="K89" s="249"/>
      <c r="L89" s="244"/>
      <c r="M89" s="105" t="s">
        <v>84</v>
      </c>
      <c r="N89" s="105" t="s">
        <v>40</v>
      </c>
      <c r="O89" s="105" t="s">
        <v>41</v>
      </c>
      <c r="P89" s="105" t="s">
        <v>3</v>
      </c>
    </row>
    <row r="90" spans="2:17" ht="60.75" customHeight="1" x14ac:dyDescent="0.25">
      <c r="B90" s="134" t="s">
        <v>42</v>
      </c>
      <c r="C90" s="134" t="s">
        <v>225</v>
      </c>
      <c r="D90" s="134" t="s">
        <v>272</v>
      </c>
      <c r="E90" s="127">
        <v>40925750</v>
      </c>
      <c r="F90" s="134" t="s">
        <v>116</v>
      </c>
      <c r="G90" s="134" t="s">
        <v>117</v>
      </c>
      <c r="H90" s="126">
        <v>40886</v>
      </c>
      <c r="I90" s="83" t="s">
        <v>192</v>
      </c>
      <c r="J90" s="134" t="s">
        <v>226</v>
      </c>
      <c r="K90" s="128" t="s">
        <v>227</v>
      </c>
      <c r="L90" s="83" t="s">
        <v>228</v>
      </c>
      <c r="M90" s="67" t="s">
        <v>95</v>
      </c>
      <c r="N90" s="67" t="s">
        <v>95</v>
      </c>
      <c r="O90" s="67" t="s">
        <v>95</v>
      </c>
      <c r="P90" s="149" t="s">
        <v>286</v>
      </c>
    </row>
    <row r="91" spans="2:17" ht="60.75" customHeight="1" x14ac:dyDescent="0.25">
      <c r="B91" s="134" t="s">
        <v>42</v>
      </c>
      <c r="C91" s="134" t="s">
        <v>225</v>
      </c>
      <c r="D91" s="134" t="s">
        <v>229</v>
      </c>
      <c r="E91" s="127">
        <v>40912919</v>
      </c>
      <c r="F91" s="134" t="s">
        <v>116</v>
      </c>
      <c r="G91" s="134" t="s">
        <v>117</v>
      </c>
      <c r="H91" s="126">
        <v>40256</v>
      </c>
      <c r="I91" s="83" t="s">
        <v>95</v>
      </c>
      <c r="J91" s="134" t="s">
        <v>230</v>
      </c>
      <c r="K91" s="128" t="s">
        <v>231</v>
      </c>
      <c r="L91" s="83" t="s">
        <v>232</v>
      </c>
      <c r="M91" s="67" t="s">
        <v>95</v>
      </c>
      <c r="N91" s="67" t="s">
        <v>95</v>
      </c>
      <c r="O91" s="67" t="s">
        <v>95</v>
      </c>
      <c r="P91" s="149" t="s">
        <v>317</v>
      </c>
    </row>
    <row r="92" spans="2:17" ht="60.75" customHeight="1" x14ac:dyDescent="0.25">
      <c r="B92" s="134" t="s">
        <v>42</v>
      </c>
      <c r="C92" s="134" t="s">
        <v>225</v>
      </c>
      <c r="D92" s="134" t="s">
        <v>179</v>
      </c>
      <c r="E92" s="127">
        <v>40938631</v>
      </c>
      <c r="F92" s="134" t="s">
        <v>234</v>
      </c>
      <c r="G92" s="134" t="s">
        <v>180</v>
      </c>
      <c r="H92" s="126">
        <v>39253</v>
      </c>
      <c r="I92" s="83" t="s">
        <v>115</v>
      </c>
      <c r="J92" s="134" t="s">
        <v>158</v>
      </c>
      <c r="K92" s="128">
        <v>2008</v>
      </c>
      <c r="L92" s="83" t="s">
        <v>232</v>
      </c>
      <c r="M92" s="67" t="s">
        <v>95</v>
      </c>
      <c r="N92" s="67" t="s">
        <v>95</v>
      </c>
      <c r="O92" s="67" t="s">
        <v>95</v>
      </c>
      <c r="P92" s="67" t="s">
        <v>317</v>
      </c>
    </row>
    <row r="93" spans="2:17" ht="60.75" customHeight="1" x14ac:dyDescent="0.25">
      <c r="B93" s="134" t="s">
        <v>43</v>
      </c>
      <c r="C93" s="134" t="s">
        <v>233</v>
      </c>
      <c r="D93" s="134" t="s">
        <v>235</v>
      </c>
      <c r="E93" s="127">
        <v>1118814466</v>
      </c>
      <c r="F93" s="134" t="s">
        <v>116</v>
      </c>
      <c r="G93" s="134" t="s">
        <v>117</v>
      </c>
      <c r="H93" s="126">
        <v>40522</v>
      </c>
      <c r="I93" s="83" t="s">
        <v>95</v>
      </c>
      <c r="J93" s="134" t="s">
        <v>269</v>
      </c>
      <c r="K93" s="128" t="s">
        <v>269</v>
      </c>
      <c r="L93" s="83" t="s">
        <v>269</v>
      </c>
      <c r="M93" s="67" t="s">
        <v>95</v>
      </c>
      <c r="N93" s="67" t="s">
        <v>96</v>
      </c>
      <c r="O93" s="67" t="s">
        <v>95</v>
      </c>
      <c r="P93" s="171" t="s">
        <v>317</v>
      </c>
    </row>
    <row r="94" spans="2:17" ht="60.75" customHeight="1" x14ac:dyDescent="0.25">
      <c r="B94" s="134" t="s">
        <v>43</v>
      </c>
      <c r="C94" s="134" t="s">
        <v>233</v>
      </c>
      <c r="D94" s="134" t="s">
        <v>209</v>
      </c>
      <c r="E94" s="127">
        <v>40936097</v>
      </c>
      <c r="F94" s="134" t="s">
        <v>116</v>
      </c>
      <c r="G94" s="134" t="s">
        <v>117</v>
      </c>
      <c r="H94" s="126">
        <v>39276</v>
      </c>
      <c r="I94" s="83" t="s">
        <v>269</v>
      </c>
      <c r="J94" s="134" t="s">
        <v>269</v>
      </c>
      <c r="K94" s="128" t="s">
        <v>269</v>
      </c>
      <c r="L94" s="83" t="s">
        <v>269</v>
      </c>
      <c r="M94" s="67" t="s">
        <v>95</v>
      </c>
      <c r="N94" s="67" t="s">
        <v>96</v>
      </c>
      <c r="O94" s="67" t="s">
        <v>95</v>
      </c>
      <c r="P94" s="171" t="s">
        <v>317</v>
      </c>
    </row>
    <row r="95" spans="2:17" ht="60.75" customHeight="1" x14ac:dyDescent="0.25">
      <c r="B95" s="134" t="s">
        <v>43</v>
      </c>
      <c r="C95" s="134" t="s">
        <v>233</v>
      </c>
      <c r="D95" s="165" t="s">
        <v>184</v>
      </c>
      <c r="E95" s="127">
        <v>40943873</v>
      </c>
      <c r="F95" s="134" t="s">
        <v>116</v>
      </c>
      <c r="G95" s="134" t="s">
        <v>117</v>
      </c>
      <c r="H95" s="126">
        <v>40522</v>
      </c>
      <c r="I95" s="83" t="s">
        <v>192</v>
      </c>
      <c r="J95" s="134" t="s">
        <v>269</v>
      </c>
      <c r="K95" s="83" t="s">
        <v>269</v>
      </c>
      <c r="L95" s="83" t="s">
        <v>269</v>
      </c>
      <c r="M95" s="67" t="s">
        <v>95</v>
      </c>
      <c r="N95" s="67" t="s">
        <v>96</v>
      </c>
      <c r="O95" s="67" t="s">
        <v>96</v>
      </c>
      <c r="P95" s="250" t="s">
        <v>189</v>
      </c>
      <c r="Q95" s="251"/>
    </row>
    <row r="96" spans="2:17" ht="60.75" customHeight="1" x14ac:dyDescent="0.25">
      <c r="B96" s="167" t="s">
        <v>43</v>
      </c>
      <c r="C96" s="167" t="s">
        <v>233</v>
      </c>
      <c r="D96" s="166" t="s">
        <v>203</v>
      </c>
      <c r="E96" s="167">
        <v>40936067</v>
      </c>
      <c r="F96" s="167" t="s">
        <v>116</v>
      </c>
      <c r="G96" s="166" t="s">
        <v>117</v>
      </c>
      <c r="H96" s="169">
        <v>41047</v>
      </c>
      <c r="I96" s="167" t="s">
        <v>192</v>
      </c>
      <c r="J96" s="167" t="s">
        <v>200</v>
      </c>
      <c r="K96" s="166" t="s">
        <v>204</v>
      </c>
      <c r="L96" s="166" t="s">
        <v>202</v>
      </c>
      <c r="M96" s="167" t="s">
        <v>95</v>
      </c>
      <c r="N96" s="167" t="s">
        <v>95</v>
      </c>
      <c r="O96" s="167" t="s">
        <v>95</v>
      </c>
      <c r="P96" s="252"/>
      <c r="Q96" s="253"/>
    </row>
    <row r="97" spans="2:17" ht="48" customHeight="1" x14ac:dyDescent="0.25">
      <c r="B97" s="167" t="s">
        <v>43</v>
      </c>
      <c r="C97" s="167" t="s">
        <v>233</v>
      </c>
      <c r="D97" s="166" t="s">
        <v>205</v>
      </c>
      <c r="E97" s="167">
        <v>40944542</v>
      </c>
      <c r="F97" s="167" t="s">
        <v>116</v>
      </c>
      <c r="G97" s="167" t="s">
        <v>117</v>
      </c>
      <c r="H97" s="169">
        <v>40746</v>
      </c>
      <c r="I97" s="167" t="s">
        <v>192</v>
      </c>
      <c r="J97" s="167" t="s">
        <v>269</v>
      </c>
      <c r="K97" s="167" t="s">
        <v>269</v>
      </c>
      <c r="L97" s="167" t="s">
        <v>269</v>
      </c>
      <c r="M97" s="167" t="s">
        <v>95</v>
      </c>
      <c r="N97" s="167" t="s">
        <v>96</v>
      </c>
      <c r="O97" s="167" t="s">
        <v>96</v>
      </c>
      <c r="P97" s="252" t="s">
        <v>187</v>
      </c>
      <c r="Q97" s="253"/>
    </row>
    <row r="98" spans="2:17" x14ac:dyDescent="0.25">
      <c r="B98" s="10"/>
      <c r="C98" s="10"/>
      <c r="D98" s="145"/>
      <c r="E98" s="10"/>
      <c r="F98" s="10"/>
      <c r="G98" s="10"/>
      <c r="H98" s="10"/>
      <c r="I98" s="10"/>
      <c r="J98" s="10"/>
      <c r="K98" s="10"/>
      <c r="L98" s="10"/>
      <c r="M98" s="10"/>
      <c r="N98" s="10"/>
      <c r="O98" s="10"/>
      <c r="P98" s="172"/>
    </row>
    <row r="99" spans="2:17" ht="15.75" thickBot="1" x14ac:dyDescent="0.3"/>
    <row r="100" spans="2:17" ht="27" thickBot="1" x14ac:dyDescent="0.3">
      <c r="B100" s="245" t="s">
        <v>45</v>
      </c>
      <c r="C100" s="246"/>
      <c r="D100" s="246"/>
      <c r="E100" s="246"/>
      <c r="F100" s="246"/>
      <c r="G100" s="246"/>
      <c r="H100" s="246"/>
      <c r="I100" s="246"/>
      <c r="J100" s="246"/>
      <c r="K100" s="246"/>
      <c r="L100" s="246"/>
      <c r="M100" s="246"/>
      <c r="N100" s="247"/>
    </row>
    <row r="103" spans="2:17" ht="46.15" customHeight="1" x14ac:dyDescent="0.25">
      <c r="B103" s="66" t="s">
        <v>32</v>
      </c>
      <c r="C103" s="66" t="s">
        <v>46</v>
      </c>
      <c r="D103" s="243" t="s">
        <v>3</v>
      </c>
      <c r="E103" s="244"/>
    </row>
    <row r="104" spans="2:17" ht="46.9" customHeight="1" x14ac:dyDescent="0.25">
      <c r="B104" s="67" t="s">
        <v>85</v>
      </c>
      <c r="C104" s="155" t="s">
        <v>95</v>
      </c>
      <c r="D104" s="248"/>
      <c r="E104" s="248"/>
    </row>
    <row r="107" spans="2:17" ht="26.25" x14ac:dyDescent="0.25">
      <c r="B107" s="225" t="s">
        <v>62</v>
      </c>
      <c r="C107" s="226"/>
      <c r="D107" s="226"/>
      <c r="E107" s="226"/>
      <c r="F107" s="226"/>
      <c r="G107" s="226"/>
      <c r="H107" s="226"/>
      <c r="I107" s="226"/>
      <c r="J107" s="226"/>
      <c r="K107" s="226"/>
      <c r="L107" s="226"/>
      <c r="M107" s="226"/>
      <c r="N107" s="226"/>
      <c r="O107" s="226"/>
      <c r="P107" s="226"/>
    </row>
    <row r="109" spans="2:17" ht="15.75" thickBot="1" x14ac:dyDescent="0.3"/>
    <row r="110" spans="2:17" ht="27" thickBot="1" x14ac:dyDescent="0.3">
      <c r="B110" s="245" t="s">
        <v>52</v>
      </c>
      <c r="C110" s="246"/>
      <c r="D110" s="246"/>
      <c r="E110" s="246"/>
      <c r="F110" s="246"/>
      <c r="G110" s="246"/>
      <c r="H110" s="246"/>
      <c r="I110" s="246"/>
      <c r="J110" s="246"/>
      <c r="K110" s="246"/>
      <c r="L110" s="246"/>
      <c r="M110" s="246"/>
      <c r="N110" s="247"/>
    </row>
    <row r="112" spans="2:17" ht="15.75" thickBot="1" x14ac:dyDescent="0.3">
      <c r="M112" s="63"/>
      <c r="N112" s="63"/>
    </row>
    <row r="113" spans="1:25" s="92" customFormat="1" ht="109.5" customHeight="1" x14ac:dyDescent="0.25">
      <c r="B113" s="103" t="s">
        <v>104</v>
      </c>
      <c r="C113" s="103" t="s">
        <v>105</v>
      </c>
      <c r="D113" s="103" t="s">
        <v>106</v>
      </c>
      <c r="E113" s="103" t="s">
        <v>44</v>
      </c>
      <c r="F113" s="103" t="s">
        <v>22</v>
      </c>
      <c r="G113" s="103" t="s">
        <v>65</v>
      </c>
      <c r="H113" s="103" t="s">
        <v>17</v>
      </c>
      <c r="I113" s="103" t="s">
        <v>10</v>
      </c>
      <c r="J113" s="103" t="s">
        <v>30</v>
      </c>
      <c r="K113" s="103" t="s">
        <v>59</v>
      </c>
      <c r="L113" s="103" t="s">
        <v>20</v>
      </c>
      <c r="M113" s="88" t="s">
        <v>26</v>
      </c>
      <c r="N113" s="103" t="s">
        <v>107</v>
      </c>
      <c r="O113" s="103" t="s">
        <v>35</v>
      </c>
      <c r="P113" s="104" t="s">
        <v>11</v>
      </c>
    </row>
    <row r="114" spans="1:25" s="98" customFormat="1" x14ac:dyDescent="0.25">
      <c r="A114" s="46">
        <v>1</v>
      </c>
      <c r="B114" s="99" t="s">
        <v>121</v>
      </c>
      <c r="C114" s="99" t="s">
        <v>121</v>
      </c>
      <c r="D114" s="99" t="s">
        <v>260</v>
      </c>
      <c r="E114" s="124" t="s">
        <v>159</v>
      </c>
      <c r="F114" s="95" t="s">
        <v>96</v>
      </c>
      <c r="G114" s="112" t="s">
        <v>192</v>
      </c>
      <c r="H114" s="102">
        <v>41368</v>
      </c>
      <c r="I114" s="96">
        <v>41521</v>
      </c>
      <c r="J114" s="96" t="s">
        <v>96</v>
      </c>
      <c r="K114" s="122">
        <v>0</v>
      </c>
      <c r="L114" s="96">
        <v>5</v>
      </c>
      <c r="M114" s="122"/>
      <c r="N114" s="87"/>
      <c r="O114" s="26">
        <v>1833896000</v>
      </c>
      <c r="P114" s="26"/>
      <c r="Q114" s="97"/>
      <c r="R114" s="97"/>
      <c r="S114" s="97"/>
      <c r="T114" s="97"/>
      <c r="U114" s="97"/>
      <c r="V114" s="97"/>
      <c r="W114" s="97"/>
      <c r="X114" s="97"/>
      <c r="Y114" s="97"/>
    </row>
    <row r="115" spans="1:25" s="98" customFormat="1" x14ac:dyDescent="0.25">
      <c r="A115" s="46">
        <f>+A114+1</f>
        <v>2</v>
      </c>
      <c r="B115" s="99" t="s">
        <v>121</v>
      </c>
      <c r="C115" s="99" t="s">
        <v>121</v>
      </c>
      <c r="D115" s="99" t="s">
        <v>260</v>
      </c>
      <c r="E115" s="124" t="s">
        <v>160</v>
      </c>
      <c r="F115" s="95" t="s">
        <v>96</v>
      </c>
      <c r="G115" s="95" t="s">
        <v>192</v>
      </c>
      <c r="H115" s="102">
        <v>41678</v>
      </c>
      <c r="I115" s="96">
        <v>41767</v>
      </c>
      <c r="J115" s="96" t="s">
        <v>96</v>
      </c>
      <c r="K115" s="122">
        <v>0</v>
      </c>
      <c r="L115" s="96">
        <v>3</v>
      </c>
      <c r="M115" s="122"/>
      <c r="N115" s="87"/>
      <c r="O115" s="26">
        <v>1363028125</v>
      </c>
      <c r="P115" s="26"/>
      <c r="Q115" s="97"/>
      <c r="R115" s="97"/>
      <c r="S115" s="97"/>
      <c r="T115" s="97"/>
      <c r="U115" s="97"/>
      <c r="V115" s="97"/>
      <c r="W115" s="97"/>
      <c r="X115" s="97"/>
      <c r="Y115" s="97"/>
    </row>
    <row r="116" spans="1:25" s="98" customFormat="1" x14ac:dyDescent="0.25">
      <c r="A116" s="46">
        <f t="shared" ref="A116:A121" si="3">+A115+1</f>
        <v>3</v>
      </c>
      <c r="B116" s="99"/>
      <c r="C116" s="99"/>
      <c r="D116" s="99"/>
      <c r="E116" s="124"/>
      <c r="F116" s="95"/>
      <c r="G116" s="95"/>
      <c r="H116" s="102"/>
      <c r="I116" s="96"/>
      <c r="J116" s="96"/>
      <c r="K116" s="122"/>
      <c r="L116" s="96"/>
      <c r="M116" s="122"/>
      <c r="N116" s="87"/>
      <c r="O116" s="26"/>
      <c r="P116" s="26"/>
      <c r="Q116" s="97"/>
      <c r="R116" s="97"/>
      <c r="S116" s="97"/>
      <c r="T116" s="97"/>
      <c r="U116" s="97"/>
      <c r="V116" s="97"/>
      <c r="W116" s="97"/>
      <c r="X116" s="97"/>
      <c r="Y116" s="97"/>
    </row>
    <row r="117" spans="1:25" s="98" customFormat="1" x14ac:dyDescent="0.25">
      <c r="A117" s="46">
        <f t="shared" si="3"/>
        <v>4</v>
      </c>
      <c r="B117" s="99"/>
      <c r="C117" s="100"/>
      <c r="D117" s="99"/>
      <c r="E117" s="124"/>
      <c r="F117" s="95"/>
      <c r="G117" s="95"/>
      <c r="H117" s="95"/>
      <c r="I117" s="96"/>
      <c r="J117" s="96"/>
      <c r="K117" s="96"/>
      <c r="L117" s="96"/>
      <c r="M117" s="87"/>
      <c r="N117" s="87"/>
      <c r="O117" s="26"/>
      <c r="P117" s="26"/>
      <c r="Q117" s="97"/>
      <c r="R117" s="97"/>
      <c r="S117" s="97"/>
      <c r="T117" s="97"/>
      <c r="U117" s="97"/>
      <c r="V117" s="97"/>
      <c r="W117" s="97"/>
      <c r="X117" s="97"/>
      <c r="Y117" s="97"/>
    </row>
    <row r="118" spans="1:25" s="98" customFormat="1" x14ac:dyDescent="0.25">
      <c r="A118" s="46">
        <f t="shared" si="3"/>
        <v>5</v>
      </c>
      <c r="B118" s="99"/>
      <c r="C118" s="100"/>
      <c r="D118" s="99"/>
      <c r="E118" s="124"/>
      <c r="F118" s="95"/>
      <c r="G118" s="95"/>
      <c r="H118" s="95"/>
      <c r="I118" s="96"/>
      <c r="J118" s="96"/>
      <c r="K118" s="96"/>
      <c r="L118" s="96"/>
      <c r="M118" s="87"/>
      <c r="N118" s="87"/>
      <c r="O118" s="26"/>
      <c r="P118" s="26"/>
      <c r="Q118" s="97"/>
      <c r="R118" s="97"/>
      <c r="S118" s="97"/>
      <c r="T118" s="97"/>
      <c r="U118" s="97"/>
      <c r="V118" s="97"/>
      <c r="W118" s="97"/>
      <c r="X118" s="97"/>
      <c r="Y118" s="97"/>
    </row>
    <row r="119" spans="1:25" s="98" customFormat="1" x14ac:dyDescent="0.25">
      <c r="A119" s="46">
        <f t="shared" si="3"/>
        <v>6</v>
      </c>
      <c r="B119" s="99"/>
      <c r="C119" s="100"/>
      <c r="D119" s="99"/>
      <c r="E119" s="124"/>
      <c r="F119" s="95"/>
      <c r="G119" s="95"/>
      <c r="H119" s="95"/>
      <c r="I119" s="96"/>
      <c r="J119" s="96"/>
      <c r="K119" s="96"/>
      <c r="L119" s="96"/>
      <c r="M119" s="87"/>
      <c r="N119" s="87"/>
      <c r="O119" s="26"/>
      <c r="P119" s="26"/>
      <c r="Q119" s="97"/>
      <c r="R119" s="97"/>
      <c r="S119" s="97"/>
      <c r="T119" s="97"/>
      <c r="U119" s="97"/>
      <c r="V119" s="97"/>
      <c r="W119" s="97"/>
      <c r="X119" s="97"/>
      <c r="Y119" s="97"/>
    </row>
    <row r="120" spans="1:25" s="98" customFormat="1" x14ac:dyDescent="0.25">
      <c r="A120" s="46">
        <f t="shared" si="3"/>
        <v>7</v>
      </c>
      <c r="B120" s="99"/>
      <c r="C120" s="100"/>
      <c r="D120" s="99"/>
      <c r="E120" s="124"/>
      <c r="F120" s="95"/>
      <c r="G120" s="95"/>
      <c r="H120" s="95"/>
      <c r="I120" s="96"/>
      <c r="J120" s="96"/>
      <c r="K120" s="96"/>
      <c r="L120" s="96"/>
      <c r="M120" s="87"/>
      <c r="N120" s="87"/>
      <c r="O120" s="26"/>
      <c r="P120" s="26"/>
      <c r="Q120" s="97"/>
      <c r="R120" s="97"/>
      <c r="S120" s="97"/>
      <c r="T120" s="97"/>
      <c r="U120" s="97"/>
      <c r="V120" s="97"/>
      <c r="W120" s="97"/>
      <c r="X120" s="97"/>
      <c r="Y120" s="97"/>
    </row>
    <row r="121" spans="1:25" s="98" customFormat="1" x14ac:dyDescent="0.25">
      <c r="A121" s="46">
        <f t="shared" si="3"/>
        <v>8</v>
      </c>
      <c r="B121" s="99"/>
      <c r="C121" s="100"/>
      <c r="D121" s="99"/>
      <c r="E121" s="94"/>
      <c r="F121" s="95"/>
      <c r="G121" s="95"/>
      <c r="H121" s="95"/>
      <c r="I121" s="96"/>
      <c r="J121" s="96"/>
      <c r="K121" s="96"/>
      <c r="L121" s="96"/>
      <c r="M121" s="87"/>
      <c r="N121" s="87"/>
      <c r="O121" s="26"/>
      <c r="P121" s="26"/>
      <c r="Q121" s="97"/>
      <c r="R121" s="97"/>
      <c r="S121" s="97"/>
      <c r="T121" s="97"/>
      <c r="U121" s="97"/>
      <c r="V121" s="97"/>
      <c r="W121" s="97"/>
      <c r="X121" s="97"/>
      <c r="Y121" s="97"/>
    </row>
    <row r="122" spans="1:25" s="98" customFormat="1" x14ac:dyDescent="0.25">
      <c r="A122" s="46"/>
      <c r="B122" s="116" t="s">
        <v>16</v>
      </c>
      <c r="C122" s="100"/>
      <c r="D122" s="99"/>
      <c r="E122" s="94"/>
      <c r="F122" s="95"/>
      <c r="G122" s="95"/>
      <c r="H122" s="95"/>
      <c r="I122" s="96"/>
      <c r="J122" s="96"/>
      <c r="K122" s="101">
        <f t="shared" ref="K122:N122" si="4">SUM(K114:K121)</f>
        <v>0</v>
      </c>
      <c r="L122" s="101">
        <f t="shared" si="4"/>
        <v>8</v>
      </c>
      <c r="M122" s="111">
        <f t="shared" si="4"/>
        <v>0</v>
      </c>
      <c r="N122" s="101">
        <f t="shared" si="4"/>
        <v>0</v>
      </c>
      <c r="O122" s="26"/>
      <c r="P122" s="26"/>
    </row>
    <row r="123" spans="1:25" x14ac:dyDescent="0.25">
      <c r="B123" s="29"/>
      <c r="C123" s="29"/>
      <c r="D123" s="29"/>
      <c r="E123" s="30"/>
      <c r="F123" s="29"/>
      <c r="G123" s="29"/>
      <c r="H123" s="29"/>
      <c r="I123" s="29"/>
      <c r="J123" s="29"/>
      <c r="K123" s="29"/>
      <c r="L123" s="29"/>
      <c r="M123" s="29"/>
      <c r="N123" s="29"/>
      <c r="O123" s="29"/>
      <c r="P123" s="29"/>
    </row>
    <row r="124" spans="1:25" ht="18.75" x14ac:dyDescent="0.25">
      <c r="B124" s="58" t="s">
        <v>31</v>
      </c>
      <c r="C124" s="71">
        <f>+K122</f>
        <v>0</v>
      </c>
      <c r="H124" s="31"/>
      <c r="I124" s="31"/>
      <c r="J124" s="31"/>
      <c r="K124" s="31"/>
      <c r="L124" s="31"/>
      <c r="M124" s="31"/>
      <c r="N124" s="29"/>
      <c r="O124" s="29"/>
      <c r="P124" s="29"/>
    </row>
    <row r="126" spans="1:25" ht="15.75" thickBot="1" x14ac:dyDescent="0.3"/>
    <row r="127" spans="1:25" ht="37.15" customHeight="1" thickBot="1" x14ac:dyDescent="0.3">
      <c r="B127" s="74" t="s">
        <v>48</v>
      </c>
      <c r="C127" s="75" t="s">
        <v>49</v>
      </c>
      <c r="D127" s="74" t="s">
        <v>50</v>
      </c>
      <c r="E127" s="75" t="s">
        <v>53</v>
      </c>
    </row>
    <row r="128" spans="1:25" ht="41.45" customHeight="1" x14ac:dyDescent="0.25">
      <c r="B128" s="65" t="s">
        <v>86</v>
      </c>
      <c r="C128" s="68">
        <v>20</v>
      </c>
      <c r="D128" s="68">
        <v>0</v>
      </c>
      <c r="E128" s="254">
        <f>+D128+D129+D130</f>
        <v>0</v>
      </c>
    </row>
    <row r="129" spans="2:17" x14ac:dyDescent="0.25">
      <c r="B129" s="65" t="s">
        <v>87</v>
      </c>
      <c r="C129" s="56">
        <v>30</v>
      </c>
      <c r="D129" s="135">
        <v>0</v>
      </c>
      <c r="E129" s="255"/>
    </row>
    <row r="130" spans="2:17" ht="15.75" thickBot="1" x14ac:dyDescent="0.3">
      <c r="B130" s="65" t="s">
        <v>88</v>
      </c>
      <c r="C130" s="70">
        <v>40</v>
      </c>
      <c r="D130" s="70">
        <v>0</v>
      </c>
      <c r="E130" s="256"/>
    </row>
    <row r="132" spans="2:17" ht="15.75" thickBot="1" x14ac:dyDescent="0.3"/>
    <row r="133" spans="2:17" ht="27" thickBot="1" x14ac:dyDescent="0.3">
      <c r="B133" s="245" t="s">
        <v>111</v>
      </c>
      <c r="C133" s="246"/>
      <c r="D133" s="246"/>
      <c r="E133" s="246"/>
      <c r="F133" s="246"/>
      <c r="G133" s="246"/>
      <c r="H133" s="246"/>
      <c r="I133" s="246"/>
      <c r="J133" s="246"/>
      <c r="K133" s="246"/>
      <c r="L133" s="246"/>
      <c r="M133" s="246"/>
      <c r="N133" s="247"/>
    </row>
    <row r="135" spans="2:17" ht="76.5" customHeight="1" x14ac:dyDescent="0.25">
      <c r="B135" s="105" t="s">
        <v>0</v>
      </c>
      <c r="C135" s="105" t="s">
        <v>38</v>
      </c>
      <c r="D135" s="105" t="s">
        <v>39</v>
      </c>
      <c r="E135" s="105" t="s">
        <v>78</v>
      </c>
      <c r="F135" s="105" t="s">
        <v>80</v>
      </c>
      <c r="G135" s="105" t="s">
        <v>81</v>
      </c>
      <c r="H135" s="105" t="s">
        <v>82</v>
      </c>
      <c r="I135" s="105" t="s">
        <v>79</v>
      </c>
      <c r="J135" s="243" t="s">
        <v>83</v>
      </c>
      <c r="K135" s="249"/>
      <c r="L135" s="244"/>
      <c r="M135" s="105" t="s">
        <v>84</v>
      </c>
      <c r="N135" s="105" t="s">
        <v>40</v>
      </c>
      <c r="O135" s="105" t="s">
        <v>41</v>
      </c>
      <c r="P135" s="243" t="s">
        <v>3</v>
      </c>
      <c r="Q135" s="259"/>
    </row>
    <row r="136" spans="2:17" ht="60.75" customHeight="1" x14ac:dyDescent="0.25">
      <c r="B136" s="134" t="s">
        <v>93</v>
      </c>
      <c r="C136" s="134"/>
      <c r="D136" s="134"/>
      <c r="E136" s="3"/>
      <c r="F136" s="3"/>
      <c r="G136" s="134"/>
      <c r="H136" s="140"/>
      <c r="I136" s="5"/>
      <c r="J136" s="134"/>
      <c r="K136" s="83"/>
      <c r="L136" s="82"/>
      <c r="M136" s="106"/>
      <c r="N136" s="106"/>
      <c r="O136" s="106"/>
      <c r="P136" s="257" t="s">
        <v>318</v>
      </c>
      <c r="Q136" s="258"/>
    </row>
    <row r="137" spans="2:17" ht="60.75" customHeight="1" x14ac:dyDescent="0.25">
      <c r="B137" s="134" t="s">
        <v>92</v>
      </c>
      <c r="C137" s="134"/>
      <c r="D137" s="3"/>
      <c r="E137" s="3"/>
      <c r="F137" s="3"/>
      <c r="G137" s="3"/>
      <c r="H137" s="3"/>
      <c r="I137" s="5"/>
      <c r="J137" s="1"/>
      <c r="K137" s="83"/>
      <c r="L137" s="82"/>
      <c r="M137" s="106"/>
      <c r="N137" s="106"/>
      <c r="O137" s="106"/>
      <c r="P137" s="257"/>
      <c r="Q137" s="258"/>
    </row>
    <row r="138" spans="2:17" ht="51.75" customHeight="1" x14ac:dyDescent="0.25">
      <c r="B138" s="134" t="s">
        <v>120</v>
      </c>
      <c r="C138" s="134"/>
      <c r="D138" s="3"/>
      <c r="E138" s="125"/>
      <c r="F138" s="3"/>
      <c r="G138" s="3"/>
      <c r="H138" s="3"/>
      <c r="I138" s="5"/>
      <c r="J138" s="1"/>
      <c r="K138" s="82"/>
      <c r="L138" s="82"/>
      <c r="M138" s="106"/>
      <c r="N138" s="106"/>
      <c r="O138" s="106"/>
      <c r="P138" s="257"/>
      <c r="Q138" s="258"/>
    </row>
    <row r="141" spans="2:17" ht="15.75" thickBot="1" x14ac:dyDescent="0.3"/>
    <row r="142" spans="2:17" ht="54" customHeight="1" x14ac:dyDescent="0.25">
      <c r="B142" s="109" t="s">
        <v>32</v>
      </c>
      <c r="C142" s="109" t="s">
        <v>48</v>
      </c>
      <c r="D142" s="105" t="s">
        <v>49</v>
      </c>
      <c r="E142" s="109" t="s">
        <v>50</v>
      </c>
      <c r="F142" s="75" t="s">
        <v>54</v>
      </c>
      <c r="G142" s="115"/>
    </row>
    <row r="143" spans="2:17" ht="120.75" customHeight="1" x14ac:dyDescent="0.2">
      <c r="B143" s="260" t="s">
        <v>51</v>
      </c>
      <c r="C143" s="6" t="s">
        <v>89</v>
      </c>
      <c r="D143" s="135">
        <v>25</v>
      </c>
      <c r="E143" s="135">
        <v>0</v>
      </c>
      <c r="F143" s="261">
        <f>+E143+E144+E145</f>
        <v>0</v>
      </c>
      <c r="G143" s="80"/>
    </row>
    <row r="144" spans="2:17" ht="76.150000000000006" customHeight="1" x14ac:dyDescent="0.2">
      <c r="B144" s="260"/>
      <c r="C144" s="6" t="s">
        <v>90</v>
      </c>
      <c r="D144" s="136">
        <v>25</v>
      </c>
      <c r="E144" s="135">
        <v>0</v>
      </c>
      <c r="F144" s="262"/>
      <c r="G144" s="80"/>
    </row>
    <row r="145" spans="2:7" ht="69" customHeight="1" x14ac:dyDescent="0.2">
      <c r="B145" s="260"/>
      <c r="C145" s="6" t="s">
        <v>91</v>
      </c>
      <c r="D145" s="135">
        <v>10</v>
      </c>
      <c r="E145" s="135">
        <v>0</v>
      </c>
      <c r="F145" s="263"/>
      <c r="G145" s="80"/>
    </row>
    <row r="146" spans="2:7" x14ac:dyDescent="0.25">
      <c r="C146" s="89"/>
    </row>
    <row r="149" spans="2:7" x14ac:dyDescent="0.25">
      <c r="B149" s="107" t="s">
        <v>55</v>
      </c>
    </row>
    <row r="152" spans="2:7" x14ac:dyDescent="0.25">
      <c r="B152" s="110" t="s">
        <v>32</v>
      </c>
      <c r="C152" s="110" t="s">
        <v>56</v>
      </c>
      <c r="D152" s="109" t="s">
        <v>50</v>
      </c>
      <c r="E152" s="109" t="s">
        <v>16</v>
      </c>
    </row>
    <row r="153" spans="2:7" ht="28.5" x14ac:dyDescent="0.25">
      <c r="B153" s="90" t="s">
        <v>57</v>
      </c>
      <c r="C153" s="91">
        <v>40</v>
      </c>
      <c r="D153" s="135">
        <v>0</v>
      </c>
      <c r="E153" s="234">
        <f>+D153+D154</f>
        <v>0</v>
      </c>
    </row>
    <row r="154" spans="2:7" ht="42.75" x14ac:dyDescent="0.25">
      <c r="B154" s="90" t="s">
        <v>58</v>
      </c>
      <c r="C154" s="91">
        <v>60</v>
      </c>
      <c r="D154" s="135">
        <v>0</v>
      </c>
      <c r="E154" s="235"/>
    </row>
  </sheetData>
  <mergeCells count="44">
    <mergeCell ref="P136:Q136"/>
    <mergeCell ref="P135:Q135"/>
    <mergeCell ref="P137:Q137"/>
    <mergeCell ref="P138:Q138"/>
    <mergeCell ref="B143:B145"/>
    <mergeCell ref="F143:F145"/>
    <mergeCell ref="E153:E154"/>
    <mergeCell ref="B110:N110"/>
    <mergeCell ref="E128:E130"/>
    <mergeCell ref="B133:N133"/>
    <mergeCell ref="J135:L135"/>
    <mergeCell ref="B100:N100"/>
    <mergeCell ref="D103:E103"/>
    <mergeCell ref="D104:E104"/>
    <mergeCell ref="B107:P107"/>
    <mergeCell ref="O72:P72"/>
    <mergeCell ref="O73:P73"/>
    <mergeCell ref="O74:P74"/>
    <mergeCell ref="O75:P75"/>
    <mergeCell ref="B84:N84"/>
    <mergeCell ref="J89:L89"/>
    <mergeCell ref="P95:Q95"/>
    <mergeCell ref="P97:Q97"/>
    <mergeCell ref="P96:Q96"/>
    <mergeCell ref="O71:P71"/>
    <mergeCell ref="C10:E10"/>
    <mergeCell ref="B14:C21"/>
    <mergeCell ref="B22:C22"/>
    <mergeCell ref="E40:E41"/>
    <mergeCell ref="M44: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list" allowBlank="1" showInputMessage="1" showErrorMessage="1" sqref="WVD983070 A65566 IR65566 SN65566 ACJ65566 AMF65566 AWB65566 BFX65566 BPT65566 BZP65566 CJL65566 CTH65566 DDD65566 DMZ65566 DWV65566 EGR65566 EQN65566 FAJ65566 FKF65566 FUB65566 GDX65566 GNT65566 GXP65566 HHL65566 HRH65566 IBD65566 IKZ65566 IUV65566 JER65566 JON65566 JYJ65566 KIF65566 KSB65566 LBX65566 LLT65566 LVP65566 MFL65566 MPH65566 MZD65566 NIZ65566 NSV65566 OCR65566 OMN65566 OWJ65566 PGF65566 PQB65566 PZX65566 QJT65566 QTP65566 RDL65566 RNH65566 RXD65566 SGZ65566 SQV65566 TAR65566 TKN65566 TUJ65566 UEF65566 UOB65566 UXX65566 VHT65566 VRP65566 WBL65566 WLH65566 WVD65566 A131102 IR131102 SN131102 ACJ131102 AMF131102 AWB131102 BFX131102 BPT131102 BZP131102 CJL131102 CTH131102 DDD131102 DMZ131102 DWV131102 EGR131102 EQN131102 FAJ131102 FKF131102 FUB131102 GDX131102 GNT131102 GXP131102 HHL131102 HRH131102 IBD131102 IKZ131102 IUV131102 JER131102 JON131102 JYJ131102 KIF131102 KSB131102 LBX131102 LLT131102 LVP131102 MFL131102 MPH131102 MZD131102 NIZ131102 NSV131102 OCR131102 OMN131102 OWJ131102 PGF131102 PQB131102 PZX131102 QJT131102 QTP131102 RDL131102 RNH131102 RXD131102 SGZ131102 SQV131102 TAR131102 TKN131102 TUJ131102 UEF131102 UOB131102 UXX131102 VHT131102 VRP131102 WBL131102 WLH131102 WVD131102 A196638 IR196638 SN196638 ACJ196638 AMF196638 AWB196638 BFX196638 BPT196638 BZP196638 CJL196638 CTH196638 DDD196638 DMZ196638 DWV196638 EGR196638 EQN196638 FAJ196638 FKF196638 FUB196638 GDX196638 GNT196638 GXP196638 HHL196638 HRH196638 IBD196638 IKZ196638 IUV196638 JER196638 JON196638 JYJ196638 KIF196638 KSB196638 LBX196638 LLT196638 LVP196638 MFL196638 MPH196638 MZD196638 NIZ196638 NSV196638 OCR196638 OMN196638 OWJ196638 PGF196638 PQB196638 PZX196638 QJT196638 QTP196638 RDL196638 RNH196638 RXD196638 SGZ196638 SQV196638 TAR196638 TKN196638 TUJ196638 UEF196638 UOB196638 UXX196638 VHT196638 VRP196638 WBL196638 WLH196638 WVD196638 A262174 IR262174 SN262174 ACJ262174 AMF262174 AWB262174 BFX262174 BPT262174 BZP262174 CJL262174 CTH262174 DDD262174 DMZ262174 DWV262174 EGR262174 EQN262174 FAJ262174 FKF262174 FUB262174 GDX262174 GNT262174 GXP262174 HHL262174 HRH262174 IBD262174 IKZ262174 IUV262174 JER262174 JON262174 JYJ262174 KIF262174 KSB262174 LBX262174 LLT262174 LVP262174 MFL262174 MPH262174 MZD262174 NIZ262174 NSV262174 OCR262174 OMN262174 OWJ262174 PGF262174 PQB262174 PZX262174 QJT262174 QTP262174 RDL262174 RNH262174 RXD262174 SGZ262174 SQV262174 TAR262174 TKN262174 TUJ262174 UEF262174 UOB262174 UXX262174 VHT262174 VRP262174 WBL262174 WLH262174 WVD262174 A327710 IR327710 SN327710 ACJ327710 AMF327710 AWB327710 BFX327710 BPT327710 BZP327710 CJL327710 CTH327710 DDD327710 DMZ327710 DWV327710 EGR327710 EQN327710 FAJ327710 FKF327710 FUB327710 GDX327710 GNT327710 GXP327710 HHL327710 HRH327710 IBD327710 IKZ327710 IUV327710 JER327710 JON327710 JYJ327710 KIF327710 KSB327710 LBX327710 LLT327710 LVP327710 MFL327710 MPH327710 MZD327710 NIZ327710 NSV327710 OCR327710 OMN327710 OWJ327710 PGF327710 PQB327710 PZX327710 QJT327710 QTP327710 RDL327710 RNH327710 RXD327710 SGZ327710 SQV327710 TAR327710 TKN327710 TUJ327710 UEF327710 UOB327710 UXX327710 VHT327710 VRP327710 WBL327710 WLH327710 WVD327710 A393246 IR393246 SN393246 ACJ393246 AMF393246 AWB393246 BFX393246 BPT393246 BZP393246 CJL393246 CTH393246 DDD393246 DMZ393246 DWV393246 EGR393246 EQN393246 FAJ393246 FKF393246 FUB393246 GDX393246 GNT393246 GXP393246 HHL393246 HRH393246 IBD393246 IKZ393246 IUV393246 JER393246 JON393246 JYJ393246 KIF393246 KSB393246 LBX393246 LLT393246 LVP393246 MFL393246 MPH393246 MZD393246 NIZ393246 NSV393246 OCR393246 OMN393246 OWJ393246 PGF393246 PQB393246 PZX393246 QJT393246 QTP393246 RDL393246 RNH393246 RXD393246 SGZ393246 SQV393246 TAR393246 TKN393246 TUJ393246 UEF393246 UOB393246 UXX393246 VHT393246 VRP393246 WBL393246 WLH393246 WVD393246 A458782 IR458782 SN458782 ACJ458782 AMF458782 AWB458782 BFX458782 BPT458782 BZP458782 CJL458782 CTH458782 DDD458782 DMZ458782 DWV458782 EGR458782 EQN458782 FAJ458782 FKF458782 FUB458782 GDX458782 GNT458782 GXP458782 HHL458782 HRH458782 IBD458782 IKZ458782 IUV458782 JER458782 JON458782 JYJ458782 KIF458782 KSB458782 LBX458782 LLT458782 LVP458782 MFL458782 MPH458782 MZD458782 NIZ458782 NSV458782 OCR458782 OMN458782 OWJ458782 PGF458782 PQB458782 PZX458782 QJT458782 QTP458782 RDL458782 RNH458782 RXD458782 SGZ458782 SQV458782 TAR458782 TKN458782 TUJ458782 UEF458782 UOB458782 UXX458782 VHT458782 VRP458782 WBL458782 WLH458782 WVD458782 A524318 IR524318 SN524318 ACJ524318 AMF524318 AWB524318 BFX524318 BPT524318 BZP524318 CJL524318 CTH524318 DDD524318 DMZ524318 DWV524318 EGR524318 EQN524318 FAJ524318 FKF524318 FUB524318 GDX524318 GNT524318 GXP524318 HHL524318 HRH524318 IBD524318 IKZ524318 IUV524318 JER524318 JON524318 JYJ524318 KIF524318 KSB524318 LBX524318 LLT524318 LVP524318 MFL524318 MPH524318 MZD524318 NIZ524318 NSV524318 OCR524318 OMN524318 OWJ524318 PGF524318 PQB524318 PZX524318 QJT524318 QTP524318 RDL524318 RNH524318 RXD524318 SGZ524318 SQV524318 TAR524318 TKN524318 TUJ524318 UEF524318 UOB524318 UXX524318 VHT524318 VRP524318 WBL524318 WLH524318 WVD524318 A589854 IR589854 SN589854 ACJ589854 AMF589854 AWB589854 BFX589854 BPT589854 BZP589854 CJL589854 CTH589854 DDD589854 DMZ589854 DWV589854 EGR589854 EQN589854 FAJ589854 FKF589854 FUB589854 GDX589854 GNT589854 GXP589854 HHL589854 HRH589854 IBD589854 IKZ589854 IUV589854 JER589854 JON589854 JYJ589854 KIF589854 KSB589854 LBX589854 LLT589854 LVP589854 MFL589854 MPH589854 MZD589854 NIZ589854 NSV589854 OCR589854 OMN589854 OWJ589854 PGF589854 PQB589854 PZX589854 QJT589854 QTP589854 RDL589854 RNH589854 RXD589854 SGZ589854 SQV589854 TAR589854 TKN589854 TUJ589854 UEF589854 UOB589854 UXX589854 VHT589854 VRP589854 WBL589854 WLH589854 WVD589854 A655390 IR655390 SN655390 ACJ655390 AMF655390 AWB655390 BFX655390 BPT655390 BZP655390 CJL655390 CTH655390 DDD655390 DMZ655390 DWV655390 EGR655390 EQN655390 FAJ655390 FKF655390 FUB655390 GDX655390 GNT655390 GXP655390 HHL655390 HRH655390 IBD655390 IKZ655390 IUV655390 JER655390 JON655390 JYJ655390 KIF655390 KSB655390 LBX655390 LLT655390 LVP655390 MFL655390 MPH655390 MZD655390 NIZ655390 NSV655390 OCR655390 OMN655390 OWJ655390 PGF655390 PQB655390 PZX655390 QJT655390 QTP655390 RDL655390 RNH655390 RXD655390 SGZ655390 SQV655390 TAR655390 TKN655390 TUJ655390 UEF655390 UOB655390 UXX655390 VHT655390 VRP655390 WBL655390 WLH655390 WVD655390 A720926 IR720926 SN720926 ACJ720926 AMF720926 AWB720926 BFX720926 BPT720926 BZP720926 CJL720926 CTH720926 DDD720926 DMZ720926 DWV720926 EGR720926 EQN720926 FAJ720926 FKF720926 FUB720926 GDX720926 GNT720926 GXP720926 HHL720926 HRH720926 IBD720926 IKZ720926 IUV720926 JER720926 JON720926 JYJ720926 KIF720926 KSB720926 LBX720926 LLT720926 LVP720926 MFL720926 MPH720926 MZD720926 NIZ720926 NSV720926 OCR720926 OMN720926 OWJ720926 PGF720926 PQB720926 PZX720926 QJT720926 QTP720926 RDL720926 RNH720926 RXD720926 SGZ720926 SQV720926 TAR720926 TKN720926 TUJ720926 UEF720926 UOB720926 UXX720926 VHT720926 VRP720926 WBL720926 WLH720926 WVD720926 A786462 IR786462 SN786462 ACJ786462 AMF786462 AWB786462 BFX786462 BPT786462 BZP786462 CJL786462 CTH786462 DDD786462 DMZ786462 DWV786462 EGR786462 EQN786462 FAJ786462 FKF786462 FUB786462 GDX786462 GNT786462 GXP786462 HHL786462 HRH786462 IBD786462 IKZ786462 IUV786462 JER786462 JON786462 JYJ786462 KIF786462 KSB786462 LBX786462 LLT786462 LVP786462 MFL786462 MPH786462 MZD786462 NIZ786462 NSV786462 OCR786462 OMN786462 OWJ786462 PGF786462 PQB786462 PZX786462 QJT786462 QTP786462 RDL786462 RNH786462 RXD786462 SGZ786462 SQV786462 TAR786462 TKN786462 TUJ786462 UEF786462 UOB786462 UXX786462 VHT786462 VRP786462 WBL786462 WLH786462 WVD786462 A851998 IR851998 SN851998 ACJ851998 AMF851998 AWB851998 BFX851998 BPT851998 BZP851998 CJL851998 CTH851998 DDD851998 DMZ851998 DWV851998 EGR851998 EQN851998 FAJ851998 FKF851998 FUB851998 GDX851998 GNT851998 GXP851998 HHL851998 HRH851998 IBD851998 IKZ851998 IUV851998 JER851998 JON851998 JYJ851998 KIF851998 KSB851998 LBX851998 LLT851998 LVP851998 MFL851998 MPH851998 MZD851998 NIZ851998 NSV851998 OCR851998 OMN851998 OWJ851998 PGF851998 PQB851998 PZX851998 QJT851998 QTP851998 RDL851998 RNH851998 RXD851998 SGZ851998 SQV851998 TAR851998 TKN851998 TUJ851998 UEF851998 UOB851998 UXX851998 VHT851998 VRP851998 WBL851998 WLH851998 WVD851998 A917534 IR917534 SN917534 ACJ917534 AMF917534 AWB917534 BFX917534 BPT917534 BZP917534 CJL917534 CTH917534 DDD917534 DMZ917534 DWV917534 EGR917534 EQN917534 FAJ917534 FKF917534 FUB917534 GDX917534 GNT917534 GXP917534 HHL917534 HRH917534 IBD917534 IKZ917534 IUV917534 JER917534 JON917534 JYJ917534 KIF917534 KSB917534 LBX917534 LLT917534 LVP917534 MFL917534 MPH917534 MZD917534 NIZ917534 NSV917534 OCR917534 OMN917534 OWJ917534 PGF917534 PQB917534 PZX917534 QJT917534 QTP917534 RDL917534 RNH917534 RXD917534 SGZ917534 SQV917534 TAR917534 TKN917534 TUJ917534 UEF917534 UOB917534 UXX917534 VHT917534 VRP917534 WBL917534 WLH917534 WVD917534 A983070 IR983070 SN983070 ACJ983070 AMF983070 AWB983070 BFX983070 BPT983070 BZP983070 CJL983070 CTH983070 DDD983070 DMZ983070 DWV983070 EGR983070 EQN983070 FAJ983070 FKF983070 FUB983070 GDX983070 GNT983070 GXP983070 HHL983070 HRH983070 IBD983070 IKZ983070 IUV983070 JER983070 JON983070 JYJ983070 KIF983070 KSB983070 LBX983070 LLT983070 LVP983070 MFL983070 MPH983070 MZD983070 NIZ983070 NSV983070 OCR983070 OMN983070 OWJ983070 PGF983070 PQB983070 PZX983070 QJT983070 QTP983070 RDL983070 RNH983070 RXD983070 SGZ983070 SQV983070 TAR983070 TKN983070 TUJ983070 UEF983070 UOB983070 UXX983070 VHT983070 VRP983070 WBL983070 WLH983070 A24:A44 IR24:IR44 SN24:SN44 ACJ24:ACJ44 AMF24:AMF44 AWB24:AWB44 BFX24:BFX44 BPT24:BPT44 BZP24:BZP44 CJL24:CJL44 CTH24:CTH44 DDD24:DDD44 DMZ24:DMZ44 DWV24:DWV44 EGR24:EGR44 EQN24:EQN44 FAJ24:FAJ44 FKF24:FKF44 FUB24:FUB44 GDX24:GDX44 GNT24:GNT44 GXP24:GXP44 HHL24:HHL44 HRH24:HRH44 IBD24:IBD44 IKZ24:IKZ44 IUV24:IUV44 JER24:JER44 JON24:JON44 JYJ24:JYJ44 KIF24:KIF44 KSB24:KSB44 LBX24:LBX44 LLT24:LLT44 LVP24:LVP44 MFL24:MFL44 MPH24:MPH44 MZD24:MZD44 NIZ24:NIZ44 NSV24:NSV44 OCR24:OCR44 OMN24:OMN44 OWJ24:OWJ44 PGF24:PGF44 PQB24:PQB44 PZX24:PZX44 QJT24:QJT44 QTP24:QTP44 RDL24:RDL44 RNH24:RNH44 RXD24:RXD44 SGZ24:SGZ44 SQV24:SQV44 TAR24:TAR44 TKN24:TKN44 TUJ24:TUJ44 UEF24:UEF44 UOB24:UOB44 UXX24:UXX44 VHT24:VHT44 VRP24:VRP44 WBL24:WBL44 WLH24:WLH44 WVD24:WVD44">
      <formula1>"1,2,3,4,5"</formula1>
    </dataValidation>
    <dataValidation type="decimal" allowBlank="1" showInputMessage="1" showErrorMessage="1" sqref="WVG983070 WLK983070 C65566 IU65566 SQ65566 ACM65566 AMI65566 AWE65566 BGA65566 BPW65566 BZS65566 CJO65566 CTK65566 DDG65566 DNC65566 DWY65566 EGU65566 EQQ65566 FAM65566 FKI65566 FUE65566 GEA65566 GNW65566 GXS65566 HHO65566 HRK65566 IBG65566 ILC65566 IUY65566 JEU65566 JOQ65566 JYM65566 KII65566 KSE65566 LCA65566 LLW65566 LVS65566 MFO65566 MPK65566 MZG65566 NJC65566 NSY65566 OCU65566 OMQ65566 OWM65566 PGI65566 PQE65566 QAA65566 QJW65566 QTS65566 RDO65566 RNK65566 RXG65566 SHC65566 SQY65566 TAU65566 TKQ65566 TUM65566 UEI65566 UOE65566 UYA65566 VHW65566 VRS65566 WBO65566 WLK65566 WVG65566 C131102 IU131102 SQ131102 ACM131102 AMI131102 AWE131102 BGA131102 BPW131102 BZS131102 CJO131102 CTK131102 DDG131102 DNC131102 DWY131102 EGU131102 EQQ131102 FAM131102 FKI131102 FUE131102 GEA131102 GNW131102 GXS131102 HHO131102 HRK131102 IBG131102 ILC131102 IUY131102 JEU131102 JOQ131102 JYM131102 KII131102 KSE131102 LCA131102 LLW131102 LVS131102 MFO131102 MPK131102 MZG131102 NJC131102 NSY131102 OCU131102 OMQ131102 OWM131102 PGI131102 PQE131102 QAA131102 QJW131102 QTS131102 RDO131102 RNK131102 RXG131102 SHC131102 SQY131102 TAU131102 TKQ131102 TUM131102 UEI131102 UOE131102 UYA131102 VHW131102 VRS131102 WBO131102 WLK131102 WVG131102 C196638 IU196638 SQ196638 ACM196638 AMI196638 AWE196638 BGA196638 BPW196638 BZS196638 CJO196638 CTK196638 DDG196638 DNC196638 DWY196638 EGU196638 EQQ196638 FAM196638 FKI196638 FUE196638 GEA196638 GNW196638 GXS196638 HHO196638 HRK196638 IBG196638 ILC196638 IUY196638 JEU196638 JOQ196638 JYM196638 KII196638 KSE196638 LCA196638 LLW196638 LVS196638 MFO196638 MPK196638 MZG196638 NJC196638 NSY196638 OCU196638 OMQ196638 OWM196638 PGI196638 PQE196638 QAA196638 QJW196638 QTS196638 RDO196638 RNK196638 RXG196638 SHC196638 SQY196638 TAU196638 TKQ196638 TUM196638 UEI196638 UOE196638 UYA196638 VHW196638 VRS196638 WBO196638 WLK196638 WVG196638 C262174 IU262174 SQ262174 ACM262174 AMI262174 AWE262174 BGA262174 BPW262174 BZS262174 CJO262174 CTK262174 DDG262174 DNC262174 DWY262174 EGU262174 EQQ262174 FAM262174 FKI262174 FUE262174 GEA262174 GNW262174 GXS262174 HHO262174 HRK262174 IBG262174 ILC262174 IUY262174 JEU262174 JOQ262174 JYM262174 KII262174 KSE262174 LCA262174 LLW262174 LVS262174 MFO262174 MPK262174 MZG262174 NJC262174 NSY262174 OCU262174 OMQ262174 OWM262174 PGI262174 PQE262174 QAA262174 QJW262174 QTS262174 RDO262174 RNK262174 RXG262174 SHC262174 SQY262174 TAU262174 TKQ262174 TUM262174 UEI262174 UOE262174 UYA262174 VHW262174 VRS262174 WBO262174 WLK262174 WVG262174 C327710 IU327710 SQ327710 ACM327710 AMI327710 AWE327710 BGA327710 BPW327710 BZS327710 CJO327710 CTK327710 DDG327710 DNC327710 DWY327710 EGU327710 EQQ327710 FAM327710 FKI327710 FUE327710 GEA327710 GNW327710 GXS327710 HHO327710 HRK327710 IBG327710 ILC327710 IUY327710 JEU327710 JOQ327710 JYM327710 KII327710 KSE327710 LCA327710 LLW327710 LVS327710 MFO327710 MPK327710 MZG327710 NJC327710 NSY327710 OCU327710 OMQ327710 OWM327710 PGI327710 PQE327710 QAA327710 QJW327710 QTS327710 RDO327710 RNK327710 RXG327710 SHC327710 SQY327710 TAU327710 TKQ327710 TUM327710 UEI327710 UOE327710 UYA327710 VHW327710 VRS327710 WBO327710 WLK327710 WVG327710 C393246 IU393246 SQ393246 ACM393246 AMI393246 AWE393246 BGA393246 BPW393246 BZS393246 CJO393246 CTK393246 DDG393246 DNC393246 DWY393246 EGU393246 EQQ393246 FAM393246 FKI393246 FUE393246 GEA393246 GNW393246 GXS393246 HHO393246 HRK393246 IBG393246 ILC393246 IUY393246 JEU393246 JOQ393246 JYM393246 KII393246 KSE393246 LCA393246 LLW393246 LVS393246 MFO393246 MPK393246 MZG393246 NJC393246 NSY393246 OCU393246 OMQ393246 OWM393246 PGI393246 PQE393246 QAA393246 QJW393246 QTS393246 RDO393246 RNK393246 RXG393246 SHC393246 SQY393246 TAU393246 TKQ393246 TUM393246 UEI393246 UOE393246 UYA393246 VHW393246 VRS393246 WBO393246 WLK393246 WVG393246 C458782 IU458782 SQ458782 ACM458782 AMI458782 AWE458782 BGA458782 BPW458782 BZS458782 CJO458782 CTK458782 DDG458782 DNC458782 DWY458782 EGU458782 EQQ458782 FAM458782 FKI458782 FUE458782 GEA458782 GNW458782 GXS458782 HHO458782 HRK458782 IBG458782 ILC458782 IUY458782 JEU458782 JOQ458782 JYM458782 KII458782 KSE458782 LCA458782 LLW458782 LVS458782 MFO458782 MPK458782 MZG458782 NJC458782 NSY458782 OCU458782 OMQ458782 OWM458782 PGI458782 PQE458782 QAA458782 QJW458782 QTS458782 RDO458782 RNK458782 RXG458782 SHC458782 SQY458782 TAU458782 TKQ458782 TUM458782 UEI458782 UOE458782 UYA458782 VHW458782 VRS458782 WBO458782 WLK458782 WVG458782 C524318 IU524318 SQ524318 ACM524318 AMI524318 AWE524318 BGA524318 BPW524318 BZS524318 CJO524318 CTK524318 DDG524318 DNC524318 DWY524318 EGU524318 EQQ524318 FAM524318 FKI524318 FUE524318 GEA524318 GNW524318 GXS524318 HHO524318 HRK524318 IBG524318 ILC524318 IUY524318 JEU524318 JOQ524318 JYM524318 KII524318 KSE524318 LCA524318 LLW524318 LVS524318 MFO524318 MPK524318 MZG524318 NJC524318 NSY524318 OCU524318 OMQ524318 OWM524318 PGI524318 PQE524318 QAA524318 QJW524318 QTS524318 RDO524318 RNK524318 RXG524318 SHC524318 SQY524318 TAU524318 TKQ524318 TUM524318 UEI524318 UOE524318 UYA524318 VHW524318 VRS524318 WBO524318 WLK524318 WVG524318 C589854 IU589854 SQ589854 ACM589854 AMI589854 AWE589854 BGA589854 BPW589854 BZS589854 CJO589854 CTK589854 DDG589854 DNC589854 DWY589854 EGU589854 EQQ589854 FAM589854 FKI589854 FUE589854 GEA589854 GNW589854 GXS589854 HHO589854 HRK589854 IBG589854 ILC589854 IUY589854 JEU589854 JOQ589854 JYM589854 KII589854 KSE589854 LCA589854 LLW589854 LVS589854 MFO589854 MPK589854 MZG589854 NJC589854 NSY589854 OCU589854 OMQ589854 OWM589854 PGI589854 PQE589854 QAA589854 QJW589854 QTS589854 RDO589854 RNK589854 RXG589854 SHC589854 SQY589854 TAU589854 TKQ589854 TUM589854 UEI589854 UOE589854 UYA589854 VHW589854 VRS589854 WBO589854 WLK589854 WVG589854 C655390 IU655390 SQ655390 ACM655390 AMI655390 AWE655390 BGA655390 BPW655390 BZS655390 CJO655390 CTK655390 DDG655390 DNC655390 DWY655390 EGU655390 EQQ655390 FAM655390 FKI655390 FUE655390 GEA655390 GNW655390 GXS655390 HHO655390 HRK655390 IBG655390 ILC655390 IUY655390 JEU655390 JOQ655390 JYM655390 KII655390 KSE655390 LCA655390 LLW655390 LVS655390 MFO655390 MPK655390 MZG655390 NJC655390 NSY655390 OCU655390 OMQ655390 OWM655390 PGI655390 PQE655390 QAA655390 QJW655390 QTS655390 RDO655390 RNK655390 RXG655390 SHC655390 SQY655390 TAU655390 TKQ655390 TUM655390 UEI655390 UOE655390 UYA655390 VHW655390 VRS655390 WBO655390 WLK655390 WVG655390 C720926 IU720926 SQ720926 ACM720926 AMI720926 AWE720926 BGA720926 BPW720926 BZS720926 CJO720926 CTK720926 DDG720926 DNC720926 DWY720926 EGU720926 EQQ720926 FAM720926 FKI720926 FUE720926 GEA720926 GNW720926 GXS720926 HHO720926 HRK720926 IBG720926 ILC720926 IUY720926 JEU720926 JOQ720926 JYM720926 KII720926 KSE720926 LCA720926 LLW720926 LVS720926 MFO720926 MPK720926 MZG720926 NJC720926 NSY720926 OCU720926 OMQ720926 OWM720926 PGI720926 PQE720926 QAA720926 QJW720926 QTS720926 RDO720926 RNK720926 RXG720926 SHC720926 SQY720926 TAU720926 TKQ720926 TUM720926 UEI720926 UOE720926 UYA720926 VHW720926 VRS720926 WBO720926 WLK720926 WVG720926 C786462 IU786462 SQ786462 ACM786462 AMI786462 AWE786462 BGA786462 BPW786462 BZS786462 CJO786462 CTK786462 DDG786462 DNC786462 DWY786462 EGU786462 EQQ786462 FAM786462 FKI786462 FUE786462 GEA786462 GNW786462 GXS786462 HHO786462 HRK786462 IBG786462 ILC786462 IUY786462 JEU786462 JOQ786462 JYM786462 KII786462 KSE786462 LCA786462 LLW786462 LVS786462 MFO786462 MPK786462 MZG786462 NJC786462 NSY786462 OCU786462 OMQ786462 OWM786462 PGI786462 PQE786462 QAA786462 QJW786462 QTS786462 RDO786462 RNK786462 RXG786462 SHC786462 SQY786462 TAU786462 TKQ786462 TUM786462 UEI786462 UOE786462 UYA786462 VHW786462 VRS786462 WBO786462 WLK786462 WVG786462 C851998 IU851998 SQ851998 ACM851998 AMI851998 AWE851998 BGA851998 BPW851998 BZS851998 CJO851998 CTK851998 DDG851998 DNC851998 DWY851998 EGU851998 EQQ851998 FAM851998 FKI851998 FUE851998 GEA851998 GNW851998 GXS851998 HHO851998 HRK851998 IBG851998 ILC851998 IUY851998 JEU851998 JOQ851998 JYM851998 KII851998 KSE851998 LCA851998 LLW851998 LVS851998 MFO851998 MPK851998 MZG851998 NJC851998 NSY851998 OCU851998 OMQ851998 OWM851998 PGI851998 PQE851998 QAA851998 QJW851998 QTS851998 RDO851998 RNK851998 RXG851998 SHC851998 SQY851998 TAU851998 TKQ851998 TUM851998 UEI851998 UOE851998 UYA851998 VHW851998 VRS851998 WBO851998 WLK851998 WVG851998 C917534 IU917534 SQ917534 ACM917534 AMI917534 AWE917534 BGA917534 BPW917534 BZS917534 CJO917534 CTK917534 DDG917534 DNC917534 DWY917534 EGU917534 EQQ917534 FAM917534 FKI917534 FUE917534 GEA917534 GNW917534 GXS917534 HHO917534 HRK917534 IBG917534 ILC917534 IUY917534 JEU917534 JOQ917534 JYM917534 KII917534 KSE917534 LCA917534 LLW917534 LVS917534 MFO917534 MPK917534 MZG917534 NJC917534 NSY917534 OCU917534 OMQ917534 OWM917534 PGI917534 PQE917534 QAA917534 QJW917534 QTS917534 RDO917534 RNK917534 RXG917534 SHC917534 SQY917534 TAU917534 TKQ917534 TUM917534 UEI917534 UOE917534 UYA917534 VHW917534 VRS917534 WBO917534 WLK917534 WVG917534 C983070 IU983070 SQ983070 ACM983070 AMI983070 AWE983070 BGA983070 BPW983070 BZS983070 CJO983070 CTK983070 DDG983070 DNC983070 DWY983070 EGU983070 EQQ983070 FAM983070 FKI983070 FUE983070 GEA983070 GNW983070 GXS983070 HHO983070 HRK983070 IBG983070 ILC983070 IUY983070 JEU983070 JOQ983070 JYM983070 KII983070 KSE983070 LCA983070 LLW983070 LVS983070 MFO983070 MPK983070 MZG983070 NJC983070 NSY983070 OCU983070 OMQ983070 OWM983070 PGI983070 PQE983070 QAA983070 QJW983070 QTS983070 RDO983070 RNK983070 RXG983070 SHC983070 SQY983070 TAU983070 TKQ983070 TUM983070 UEI983070 UOE983070 UYA983070 VHW983070 VRS983070 WBO983070 IU24:IU44 SQ24:SQ44 ACM24:ACM44 AMI24:AMI44 AWE24:AWE44 BGA24:BGA44 BPW24:BPW44 BZS24:BZS44 CJO24:CJO44 CTK24:CTK44 DDG24:DDG44 DNC24:DNC44 DWY24:DWY44 EGU24:EGU44 EQQ24:EQQ44 FAM24:FAM44 FKI24:FKI44 FUE24:FUE44 GEA24:GEA44 GNW24:GNW44 GXS24:GXS44 HHO24:HHO44 HRK24:HRK44 IBG24:IBG44 ILC24:ILC44 IUY24:IUY44 JEU24:JEU44 JOQ24:JOQ44 JYM24:JYM44 KII24:KII44 KSE24:KSE44 LCA24:LCA44 LLW24:LLW44 LVS24:LVS44 MFO24:MFO44 MPK24:MPK44 MZG24:MZG44 NJC24:NJC44 NSY24:NSY44 OCU24:OCU44 OMQ24:OMQ44 OWM24:OWM44 PGI24:PGI44 PQE24:PQE44 QAA24:QAA44 QJW24:QJW44 QTS24:QTS44 RDO24:RDO44 RNK24:RNK44 RXG24:RXG44 SHC24:SHC44 SQY24:SQY44 TAU24:TAU44 TKQ24:TKQ44 TUM24:TUM44 UEI24:UEI44 UOE24:UOE44 UYA24:UYA44 VHW24:VHW44 VRS24:VRS44 WBO24:WBO44 WLK24:WLK44 WVG24:WVG44">
      <formula1>0</formula1>
      <formula2>1</formula2>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8"/>
  <sheetViews>
    <sheetView topLeftCell="B108" zoomScale="80" zoomScaleNormal="80" workbookViewId="0">
      <selection activeCell="B119" sqref="B119"/>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1:16" ht="26.25" x14ac:dyDescent="0.25">
      <c r="B2" s="225" t="s">
        <v>61</v>
      </c>
      <c r="C2" s="226"/>
      <c r="D2" s="226"/>
      <c r="E2" s="226"/>
      <c r="F2" s="226"/>
      <c r="G2" s="226"/>
      <c r="H2" s="226"/>
      <c r="I2" s="226"/>
      <c r="J2" s="226"/>
      <c r="K2" s="226"/>
      <c r="L2" s="226"/>
      <c r="M2" s="226"/>
      <c r="N2" s="226"/>
      <c r="O2" s="226"/>
      <c r="P2" s="226"/>
    </row>
    <row r="4" spans="1:16" ht="26.25" x14ac:dyDescent="0.25">
      <c r="B4" s="225" t="s">
        <v>47</v>
      </c>
      <c r="C4" s="226"/>
      <c r="D4" s="226"/>
      <c r="E4" s="226"/>
      <c r="F4" s="226"/>
      <c r="G4" s="226"/>
      <c r="H4" s="226"/>
      <c r="I4" s="226"/>
      <c r="J4" s="226"/>
      <c r="K4" s="226"/>
      <c r="L4" s="226"/>
      <c r="M4" s="226"/>
      <c r="N4" s="226"/>
      <c r="O4" s="226"/>
      <c r="P4" s="226"/>
    </row>
    <row r="5" spans="1:16" ht="15.75" thickBot="1" x14ac:dyDescent="0.3"/>
    <row r="6" spans="1:16" ht="21.75" thickBot="1" x14ac:dyDescent="0.3">
      <c r="B6" s="11" t="s">
        <v>4</v>
      </c>
      <c r="C6" s="223" t="s">
        <v>121</v>
      </c>
      <c r="D6" s="223"/>
      <c r="E6" s="223"/>
      <c r="F6" s="223"/>
      <c r="G6" s="223"/>
      <c r="H6" s="223"/>
      <c r="I6" s="223"/>
      <c r="J6" s="223"/>
      <c r="K6" s="223"/>
      <c r="L6" s="223"/>
      <c r="M6" s="223"/>
      <c r="N6" s="224"/>
    </row>
    <row r="7" spans="1:16" ht="16.5" thickBot="1" x14ac:dyDescent="0.3">
      <c r="B7" s="12" t="s">
        <v>5</v>
      </c>
      <c r="C7" s="223"/>
      <c r="D7" s="223"/>
      <c r="E7" s="223"/>
      <c r="F7" s="223"/>
      <c r="G7" s="223"/>
      <c r="H7" s="223"/>
      <c r="I7" s="223"/>
      <c r="J7" s="223"/>
      <c r="K7" s="223"/>
      <c r="L7" s="223"/>
      <c r="M7" s="223"/>
      <c r="N7" s="224"/>
    </row>
    <row r="8" spans="1:16" ht="16.5" thickBot="1" x14ac:dyDescent="0.3">
      <c r="A8" s="9" t="s">
        <v>118</v>
      </c>
      <c r="B8" s="12" t="s">
        <v>6</v>
      </c>
      <c r="C8" s="223"/>
      <c r="D8" s="223"/>
      <c r="E8" s="223"/>
      <c r="F8" s="223"/>
      <c r="G8" s="223"/>
      <c r="H8" s="223"/>
      <c r="I8" s="223"/>
      <c r="J8" s="223"/>
      <c r="K8" s="223"/>
      <c r="L8" s="223"/>
      <c r="M8" s="223"/>
      <c r="N8" s="224"/>
    </row>
    <row r="9" spans="1:16" ht="16.5" thickBot="1" x14ac:dyDescent="0.3">
      <c r="B9" s="12" t="s">
        <v>7</v>
      </c>
      <c r="C9" s="223"/>
      <c r="D9" s="223"/>
      <c r="E9" s="223"/>
      <c r="F9" s="223"/>
      <c r="G9" s="223"/>
      <c r="H9" s="223"/>
      <c r="I9" s="223"/>
      <c r="J9" s="223"/>
      <c r="K9" s="223"/>
      <c r="L9" s="223"/>
      <c r="M9" s="223"/>
      <c r="N9" s="224"/>
    </row>
    <row r="10" spans="1:16" ht="16.5" thickBot="1" x14ac:dyDescent="0.3">
      <c r="B10" s="12" t="s">
        <v>8</v>
      </c>
      <c r="C10" s="229">
        <v>19</v>
      </c>
      <c r="D10" s="229"/>
      <c r="E10" s="230"/>
      <c r="F10" s="33"/>
      <c r="G10" s="33"/>
      <c r="H10" s="33"/>
      <c r="I10" s="33"/>
      <c r="J10" s="33"/>
      <c r="K10" s="33"/>
      <c r="L10" s="33"/>
      <c r="M10" s="33"/>
      <c r="N10" s="34"/>
    </row>
    <row r="11" spans="1:16" ht="16.5" thickBot="1" x14ac:dyDescent="0.3">
      <c r="B11" s="14" t="s">
        <v>9</v>
      </c>
      <c r="C11" s="15">
        <v>41977</v>
      </c>
      <c r="D11" s="16"/>
      <c r="E11" s="16"/>
      <c r="F11" s="16"/>
      <c r="G11" s="16"/>
      <c r="H11" s="16"/>
      <c r="I11" s="16"/>
      <c r="J11" s="16"/>
      <c r="K11" s="16"/>
      <c r="L11" s="16"/>
      <c r="M11" s="16"/>
      <c r="N11" s="17"/>
    </row>
    <row r="12" spans="1:16" ht="15.75" x14ac:dyDescent="0.25">
      <c r="B12" s="13"/>
      <c r="C12" s="18"/>
      <c r="D12" s="19"/>
      <c r="E12" s="19"/>
      <c r="F12" s="19"/>
      <c r="G12" s="19"/>
      <c r="H12" s="19"/>
      <c r="I12" s="92"/>
      <c r="J12" s="92"/>
      <c r="K12" s="92"/>
      <c r="L12" s="92"/>
      <c r="M12" s="92"/>
      <c r="N12" s="19"/>
    </row>
    <row r="13" spans="1:16" x14ac:dyDescent="0.25">
      <c r="I13" s="92"/>
      <c r="J13" s="92"/>
      <c r="K13" s="92"/>
      <c r="L13" s="92"/>
      <c r="M13" s="92"/>
      <c r="N13" s="93"/>
    </row>
    <row r="14" spans="1:16" ht="45.75" customHeight="1" x14ac:dyDescent="0.25">
      <c r="B14" s="231" t="s">
        <v>63</v>
      </c>
      <c r="C14" s="231"/>
      <c r="D14" s="137" t="s">
        <v>12</v>
      </c>
      <c r="E14" s="137" t="s">
        <v>13</v>
      </c>
      <c r="F14" s="137" t="s">
        <v>29</v>
      </c>
      <c r="G14" s="78"/>
      <c r="I14" s="37"/>
      <c r="J14" s="37"/>
      <c r="K14" s="37"/>
      <c r="L14" s="37"/>
      <c r="M14" s="37"/>
      <c r="N14" s="93"/>
    </row>
    <row r="15" spans="1:16" x14ac:dyDescent="0.25">
      <c r="B15" s="231"/>
      <c r="C15" s="231"/>
      <c r="D15" s="137">
        <v>19</v>
      </c>
      <c r="E15" s="35">
        <v>359137416</v>
      </c>
      <c r="F15" s="119">
        <v>132</v>
      </c>
      <c r="G15" s="79"/>
      <c r="I15" s="38"/>
      <c r="J15" s="38"/>
      <c r="K15" s="38"/>
      <c r="L15" s="38"/>
      <c r="M15" s="38"/>
      <c r="N15" s="93"/>
    </row>
    <row r="16" spans="1:16" x14ac:dyDescent="0.25">
      <c r="B16" s="231"/>
      <c r="C16" s="231"/>
      <c r="D16" s="137"/>
      <c r="E16" s="35"/>
      <c r="F16" s="119"/>
      <c r="G16" s="79"/>
      <c r="I16" s="38"/>
      <c r="J16" s="38"/>
      <c r="K16" s="38"/>
      <c r="L16" s="38"/>
      <c r="M16" s="38"/>
      <c r="N16" s="93"/>
    </row>
    <row r="17" spans="1:14" x14ac:dyDescent="0.25">
      <c r="B17" s="231"/>
      <c r="C17" s="231"/>
      <c r="D17" s="137"/>
      <c r="E17" s="35"/>
      <c r="F17" s="119"/>
      <c r="G17" s="79"/>
      <c r="I17" s="38"/>
      <c r="J17" s="38"/>
      <c r="K17" s="38"/>
      <c r="L17" s="38"/>
      <c r="M17" s="38"/>
      <c r="N17" s="93"/>
    </row>
    <row r="18" spans="1:14" x14ac:dyDescent="0.25">
      <c r="B18" s="231"/>
      <c r="C18" s="231"/>
      <c r="D18" s="137"/>
      <c r="E18" s="36"/>
      <c r="F18" s="119"/>
      <c r="G18" s="79"/>
      <c r="H18" s="22"/>
      <c r="I18" s="38"/>
      <c r="J18" s="38"/>
      <c r="K18" s="38"/>
      <c r="L18" s="38"/>
      <c r="M18" s="38"/>
      <c r="N18" s="20"/>
    </row>
    <row r="19" spans="1:14" x14ac:dyDescent="0.25">
      <c r="B19" s="231"/>
      <c r="C19" s="231"/>
      <c r="D19" s="137"/>
      <c r="E19" s="36"/>
      <c r="F19" s="119"/>
      <c r="G19" s="79"/>
      <c r="H19" s="22"/>
      <c r="I19" s="40"/>
      <c r="J19" s="40"/>
      <c r="K19" s="40"/>
      <c r="L19" s="40"/>
      <c r="M19" s="40"/>
      <c r="N19" s="20"/>
    </row>
    <row r="20" spans="1:14" x14ac:dyDescent="0.25">
      <c r="B20" s="231"/>
      <c r="C20" s="231"/>
      <c r="D20" s="137"/>
      <c r="E20" s="36"/>
      <c r="F20" s="119"/>
      <c r="G20" s="79"/>
      <c r="H20" s="22"/>
      <c r="I20" s="92"/>
      <c r="J20" s="92"/>
      <c r="K20" s="92"/>
      <c r="L20" s="92"/>
      <c r="M20" s="92"/>
      <c r="N20" s="20"/>
    </row>
    <row r="21" spans="1:14" x14ac:dyDescent="0.25">
      <c r="B21" s="231"/>
      <c r="C21" s="231"/>
      <c r="D21" s="137"/>
      <c r="E21" s="36"/>
      <c r="F21" s="119"/>
      <c r="G21" s="79"/>
      <c r="H21" s="22"/>
      <c r="I21" s="92"/>
      <c r="J21" s="92"/>
      <c r="K21" s="92"/>
      <c r="L21" s="92"/>
      <c r="M21" s="92"/>
      <c r="N21" s="20"/>
    </row>
    <row r="22" spans="1:14" ht="15.75" thickBot="1" x14ac:dyDescent="0.3">
      <c r="B22" s="232" t="s">
        <v>14</v>
      </c>
      <c r="C22" s="233"/>
      <c r="D22" s="137">
        <f>D15</f>
        <v>19</v>
      </c>
      <c r="E22" s="35">
        <f>E15</f>
        <v>359137416</v>
      </c>
      <c r="F22" s="120">
        <f t="shared" ref="F22" si="0">F15</f>
        <v>132</v>
      </c>
      <c r="G22" s="79"/>
      <c r="H22" s="22"/>
      <c r="I22" s="92"/>
      <c r="J22" s="92"/>
      <c r="K22" s="92"/>
      <c r="L22" s="92"/>
      <c r="M22" s="92"/>
      <c r="N22" s="20"/>
    </row>
    <row r="23" spans="1:14" ht="45.75" thickBot="1" x14ac:dyDescent="0.3">
      <c r="A23" s="42"/>
      <c r="B23" s="52" t="s">
        <v>15</v>
      </c>
      <c r="C23" s="52" t="s">
        <v>64</v>
      </c>
      <c r="E23" s="37"/>
      <c r="F23" s="37"/>
      <c r="G23" s="37"/>
      <c r="H23" s="37"/>
      <c r="I23" s="10"/>
      <c r="J23" s="10"/>
      <c r="K23" s="10"/>
      <c r="L23" s="10"/>
      <c r="M23" s="10"/>
    </row>
    <row r="24" spans="1:14" ht="15.75" thickBot="1" x14ac:dyDescent="0.3">
      <c r="A24" s="43">
        <v>1</v>
      </c>
      <c r="C24" s="45">
        <f>F15*80%</f>
        <v>105.60000000000001</v>
      </c>
      <c r="D24" s="41"/>
      <c r="E24" s="44">
        <f>E22</f>
        <v>359137416</v>
      </c>
      <c r="F24" s="39"/>
      <c r="G24" s="39"/>
      <c r="H24" s="39"/>
      <c r="I24" s="23"/>
      <c r="J24" s="23"/>
      <c r="K24" s="23"/>
      <c r="L24" s="23"/>
      <c r="M24" s="23"/>
    </row>
    <row r="25" spans="1:14" x14ac:dyDescent="0.25">
      <c r="A25" s="84"/>
      <c r="C25" s="85"/>
      <c r="D25" s="38"/>
      <c r="E25" s="86"/>
      <c r="F25" s="39"/>
      <c r="G25" s="39"/>
      <c r="H25" s="39"/>
      <c r="I25" s="23"/>
      <c r="J25" s="23"/>
      <c r="K25" s="23"/>
      <c r="L25" s="23"/>
      <c r="M25" s="23"/>
    </row>
    <row r="26" spans="1:14" x14ac:dyDescent="0.25">
      <c r="A26" s="84"/>
      <c r="C26" s="85"/>
      <c r="D26" s="38"/>
      <c r="E26" s="86"/>
      <c r="F26" s="39"/>
      <c r="G26" s="39"/>
      <c r="H26" s="39"/>
      <c r="I26" s="23"/>
      <c r="J26" s="23"/>
      <c r="K26" s="23"/>
      <c r="L26" s="23"/>
      <c r="M26" s="23"/>
    </row>
    <row r="27" spans="1:14" x14ac:dyDescent="0.25">
      <c r="A27" s="84"/>
      <c r="B27" s="107" t="s">
        <v>94</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95</v>
      </c>
      <c r="D29" s="110" t="s">
        <v>96</v>
      </c>
      <c r="E29" s="89"/>
      <c r="F29" s="89"/>
      <c r="G29" s="89"/>
      <c r="H29" s="89"/>
      <c r="I29" s="92"/>
      <c r="J29" s="92"/>
      <c r="K29" s="92"/>
      <c r="L29" s="92"/>
      <c r="M29" s="92"/>
      <c r="N29" s="93"/>
    </row>
    <row r="30" spans="1:14" x14ac:dyDescent="0.25">
      <c r="A30" s="84"/>
      <c r="B30" s="106" t="s">
        <v>97</v>
      </c>
      <c r="C30" s="121"/>
      <c r="D30" s="155" t="s">
        <v>112</v>
      </c>
      <c r="E30" s="89"/>
      <c r="F30" s="89"/>
      <c r="G30" s="89"/>
      <c r="H30" s="89"/>
      <c r="I30" s="92"/>
      <c r="J30" s="92"/>
      <c r="K30" s="92"/>
      <c r="L30" s="92"/>
      <c r="M30" s="92"/>
      <c r="N30" s="93"/>
    </row>
    <row r="31" spans="1:14" x14ac:dyDescent="0.25">
      <c r="A31" s="84"/>
      <c r="B31" s="106" t="s">
        <v>98</v>
      </c>
      <c r="C31" s="135"/>
      <c r="D31" s="155" t="s">
        <v>112</v>
      </c>
      <c r="E31" s="89"/>
      <c r="F31" s="89"/>
      <c r="G31" s="89"/>
      <c r="H31" s="89"/>
      <c r="I31" s="92"/>
      <c r="J31" s="92"/>
      <c r="K31" s="92"/>
      <c r="L31" s="92"/>
      <c r="M31" s="92"/>
      <c r="N31" s="93"/>
    </row>
    <row r="32" spans="1:14" x14ac:dyDescent="0.25">
      <c r="A32" s="84"/>
      <c r="B32" s="106" t="s">
        <v>99</v>
      </c>
      <c r="C32" s="135" t="s">
        <v>112</v>
      </c>
      <c r="D32" s="155"/>
      <c r="E32" s="89"/>
      <c r="F32" s="89"/>
      <c r="G32" s="89"/>
      <c r="H32" s="89"/>
      <c r="I32" s="92"/>
      <c r="J32" s="92"/>
      <c r="K32" s="92"/>
      <c r="L32" s="92"/>
      <c r="M32" s="92"/>
      <c r="N32" s="93"/>
    </row>
    <row r="33" spans="1:17" x14ac:dyDescent="0.25">
      <c r="A33" s="84"/>
      <c r="B33" s="106" t="s">
        <v>100</v>
      </c>
      <c r="C33" s="135"/>
      <c r="D33" s="155" t="s">
        <v>112</v>
      </c>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101</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102</v>
      </c>
      <c r="C40" s="91">
        <v>40</v>
      </c>
      <c r="D40" s="135">
        <v>0</v>
      </c>
      <c r="E40" s="234">
        <f>+D40+D41</f>
        <v>0</v>
      </c>
      <c r="F40" s="89"/>
      <c r="G40" s="89"/>
      <c r="H40" s="89"/>
      <c r="I40" s="92"/>
      <c r="J40" s="92"/>
      <c r="K40" s="92"/>
      <c r="L40" s="92"/>
      <c r="M40" s="92"/>
      <c r="N40" s="93"/>
    </row>
    <row r="41" spans="1:17" ht="42.75" x14ac:dyDescent="0.25">
      <c r="A41" s="84"/>
      <c r="B41" s="90" t="s">
        <v>103</v>
      </c>
      <c r="C41" s="91">
        <v>60</v>
      </c>
      <c r="D41" s="135">
        <v>0</v>
      </c>
      <c r="E41" s="235"/>
      <c r="F41" s="89"/>
      <c r="G41" s="89"/>
      <c r="H41" s="89"/>
      <c r="I41" s="92"/>
      <c r="J41" s="92"/>
      <c r="K41" s="92"/>
      <c r="L41" s="92"/>
      <c r="M41" s="92"/>
      <c r="N41" s="93"/>
    </row>
    <row r="42" spans="1:17" x14ac:dyDescent="0.25">
      <c r="A42" s="84"/>
      <c r="C42" s="85"/>
      <c r="D42" s="38"/>
      <c r="E42" s="86"/>
      <c r="F42" s="39"/>
      <c r="G42" s="39"/>
      <c r="H42" s="39"/>
      <c r="I42" s="23"/>
      <c r="J42" s="23"/>
      <c r="K42" s="23"/>
      <c r="L42" s="23"/>
      <c r="M42" s="23"/>
    </row>
    <row r="43" spans="1:17" x14ac:dyDescent="0.25">
      <c r="A43" s="84"/>
      <c r="C43" s="85"/>
      <c r="D43" s="38"/>
      <c r="E43" s="86"/>
      <c r="F43" s="39"/>
      <c r="G43" s="39"/>
      <c r="H43" s="39"/>
      <c r="I43" s="23"/>
      <c r="J43" s="23"/>
      <c r="K43" s="23"/>
      <c r="L43" s="23"/>
      <c r="M43" s="23"/>
    </row>
    <row r="44" spans="1:17" ht="24" customHeight="1" x14ac:dyDescent="0.25">
      <c r="A44" s="84"/>
      <c r="C44" s="85"/>
      <c r="D44" s="38"/>
      <c r="E44" s="86"/>
      <c r="F44" s="39"/>
      <c r="G44" s="39"/>
      <c r="H44" s="39"/>
      <c r="I44" s="23"/>
      <c r="J44" s="23"/>
      <c r="K44" s="23"/>
      <c r="L44" s="23"/>
      <c r="M44" s="236" t="s">
        <v>34</v>
      </c>
      <c r="N44" s="236"/>
    </row>
    <row r="45" spans="1:17" ht="27.75" customHeight="1" thickBot="1" x14ac:dyDescent="0.3">
      <c r="M45" s="237"/>
      <c r="N45" s="237"/>
    </row>
    <row r="46" spans="1:17" x14ac:dyDescent="0.25">
      <c r="B46" s="107" t="s">
        <v>110</v>
      </c>
      <c r="M46" s="63"/>
      <c r="N46" s="63"/>
    </row>
    <row r="47" spans="1:17" ht="15.75" thickBot="1" x14ac:dyDescent="0.3">
      <c r="M47" s="63"/>
      <c r="N47" s="63"/>
    </row>
    <row r="48" spans="1:17" s="92" customFormat="1" ht="109.5" customHeight="1" x14ac:dyDescent="0.25">
      <c r="B48" s="103" t="s">
        <v>104</v>
      </c>
      <c r="C48" s="103" t="s">
        <v>105</v>
      </c>
      <c r="D48" s="103" t="s">
        <v>106</v>
      </c>
      <c r="E48" s="103" t="s">
        <v>44</v>
      </c>
      <c r="F48" s="103" t="s">
        <v>22</v>
      </c>
      <c r="G48" s="103" t="s">
        <v>65</v>
      </c>
      <c r="H48" s="103" t="s">
        <v>17</v>
      </c>
      <c r="I48" s="103" t="s">
        <v>10</v>
      </c>
      <c r="J48" s="103" t="s">
        <v>30</v>
      </c>
      <c r="K48" s="103" t="s">
        <v>59</v>
      </c>
      <c r="L48" s="103" t="s">
        <v>20</v>
      </c>
      <c r="M48" s="88" t="s">
        <v>26</v>
      </c>
      <c r="N48" s="103" t="s">
        <v>107</v>
      </c>
      <c r="O48" s="103" t="s">
        <v>35</v>
      </c>
      <c r="P48" s="104" t="s">
        <v>11</v>
      </c>
      <c r="Q48" s="104" t="s">
        <v>19</v>
      </c>
    </row>
    <row r="49" spans="1:26" s="98" customFormat="1" ht="60" x14ac:dyDescent="0.25">
      <c r="A49" s="46">
        <v>1</v>
      </c>
      <c r="B49" s="99" t="s">
        <v>121</v>
      </c>
      <c r="C49" s="100" t="s">
        <v>121</v>
      </c>
      <c r="D49" s="99" t="s">
        <v>113</v>
      </c>
      <c r="E49" s="122">
        <v>2</v>
      </c>
      <c r="F49" s="95" t="s">
        <v>96</v>
      </c>
      <c r="G49" s="112"/>
      <c r="H49" s="102">
        <v>41003</v>
      </c>
      <c r="I49" s="96">
        <v>41102</v>
      </c>
      <c r="J49" s="96"/>
      <c r="K49" s="122">
        <v>3</v>
      </c>
      <c r="L49" s="96"/>
      <c r="M49" s="122"/>
      <c r="N49" s="87"/>
      <c r="O49" s="26">
        <v>1192030000</v>
      </c>
      <c r="P49" s="26">
        <v>40</v>
      </c>
      <c r="Q49" s="139" t="s">
        <v>122</v>
      </c>
      <c r="R49" s="97"/>
      <c r="S49" s="97"/>
      <c r="T49" s="97"/>
      <c r="U49" s="97"/>
      <c r="V49" s="97"/>
      <c r="W49" s="97"/>
      <c r="X49" s="97"/>
      <c r="Y49" s="97"/>
      <c r="Z49" s="97"/>
    </row>
    <row r="50" spans="1:26" s="98" customFormat="1" ht="60" x14ac:dyDescent="0.25">
      <c r="A50" s="46">
        <f>+A49+1</f>
        <v>2</v>
      </c>
      <c r="B50" s="99" t="s">
        <v>121</v>
      </c>
      <c r="C50" s="100" t="s">
        <v>121</v>
      </c>
      <c r="D50" s="99" t="s">
        <v>113</v>
      </c>
      <c r="E50" s="122">
        <v>33</v>
      </c>
      <c r="F50" s="95" t="s">
        <v>96</v>
      </c>
      <c r="G50" s="95"/>
      <c r="H50" s="102">
        <v>41112</v>
      </c>
      <c r="I50" s="96">
        <v>41235</v>
      </c>
      <c r="J50" s="96"/>
      <c r="K50" s="122">
        <v>4</v>
      </c>
      <c r="L50" s="96"/>
      <c r="M50" s="122"/>
      <c r="N50" s="87"/>
      <c r="O50" s="26">
        <v>1737292214</v>
      </c>
      <c r="P50" s="26"/>
      <c r="Q50" s="139" t="s">
        <v>122</v>
      </c>
      <c r="R50" s="97"/>
      <c r="S50" s="97"/>
      <c r="T50" s="97"/>
      <c r="U50" s="97"/>
      <c r="V50" s="97"/>
      <c r="W50" s="97"/>
      <c r="X50" s="97"/>
      <c r="Y50" s="97"/>
      <c r="Z50" s="97"/>
    </row>
    <row r="51" spans="1:26" s="98" customFormat="1" x14ac:dyDescent="0.25">
      <c r="A51" s="46">
        <f t="shared" ref="A51:A56" si="1">+A50+1</f>
        <v>3</v>
      </c>
      <c r="B51" s="99"/>
      <c r="C51" s="100"/>
      <c r="D51" s="99"/>
      <c r="E51" s="124"/>
      <c r="F51" s="95"/>
      <c r="G51" s="95"/>
      <c r="H51" s="102"/>
      <c r="I51" s="96"/>
      <c r="J51" s="96"/>
      <c r="K51" s="122"/>
      <c r="L51" s="96"/>
      <c r="M51" s="122"/>
      <c r="N51" s="87"/>
      <c r="O51" s="26"/>
      <c r="P51" s="26"/>
      <c r="Q51" s="113"/>
      <c r="R51" s="97"/>
      <c r="S51" s="97"/>
      <c r="T51" s="97"/>
      <c r="U51" s="97"/>
      <c r="V51" s="97"/>
      <c r="W51" s="97"/>
      <c r="X51" s="97"/>
      <c r="Y51" s="97"/>
      <c r="Z51" s="97"/>
    </row>
    <row r="52" spans="1:26" s="98" customFormat="1" x14ac:dyDescent="0.25">
      <c r="A52" s="46">
        <f t="shared" si="1"/>
        <v>4</v>
      </c>
      <c r="B52" s="99"/>
      <c r="C52" s="100"/>
      <c r="D52" s="99"/>
      <c r="E52" s="124"/>
      <c r="F52" s="95"/>
      <c r="G52" s="95"/>
      <c r="H52" s="102"/>
      <c r="I52" s="96"/>
      <c r="J52" s="96"/>
      <c r="K52" s="122"/>
      <c r="L52" s="96"/>
      <c r="M52" s="122"/>
      <c r="N52" s="87"/>
      <c r="O52" s="26"/>
      <c r="P52" s="26"/>
      <c r="Q52" s="113"/>
      <c r="R52" s="97"/>
      <c r="S52" s="97"/>
      <c r="T52" s="97"/>
      <c r="U52" s="97"/>
      <c r="V52" s="97"/>
      <c r="W52" s="97"/>
      <c r="X52" s="97"/>
      <c r="Y52" s="97"/>
      <c r="Z52" s="97"/>
    </row>
    <row r="53" spans="1:26" s="98" customFormat="1" x14ac:dyDescent="0.25">
      <c r="A53" s="46">
        <f t="shared" si="1"/>
        <v>5</v>
      </c>
      <c r="B53" s="99"/>
      <c r="C53" s="100"/>
      <c r="D53" s="99"/>
      <c r="E53" s="122"/>
      <c r="F53" s="95"/>
      <c r="G53" s="95"/>
      <c r="H53" s="102"/>
      <c r="I53" s="96"/>
      <c r="J53" s="96"/>
      <c r="K53" s="122"/>
      <c r="L53" s="96"/>
      <c r="M53" s="122"/>
      <c r="N53" s="87"/>
      <c r="O53" s="26"/>
      <c r="P53" s="26"/>
      <c r="Q53" s="113"/>
      <c r="R53" s="97"/>
      <c r="S53" s="97"/>
      <c r="T53" s="97"/>
      <c r="U53" s="97"/>
      <c r="V53" s="97"/>
      <c r="W53" s="97"/>
      <c r="X53" s="97"/>
      <c r="Y53" s="97"/>
      <c r="Z53" s="97"/>
    </row>
    <row r="54" spans="1:26" s="98" customFormat="1" x14ac:dyDescent="0.25">
      <c r="A54" s="46">
        <f t="shared" si="1"/>
        <v>6</v>
      </c>
      <c r="B54" s="99"/>
      <c r="C54" s="100"/>
      <c r="D54" s="99"/>
      <c r="E54" s="124"/>
      <c r="F54" s="95"/>
      <c r="G54" s="95"/>
      <c r="H54" s="102"/>
      <c r="I54" s="96"/>
      <c r="J54" s="96"/>
      <c r="K54" s="122"/>
      <c r="L54" s="96"/>
      <c r="M54" s="122"/>
      <c r="N54" s="87"/>
      <c r="O54" s="26"/>
      <c r="P54" s="26"/>
      <c r="Q54" s="113"/>
      <c r="R54" s="97"/>
      <c r="S54" s="97"/>
      <c r="T54" s="97"/>
      <c r="U54" s="97"/>
      <c r="V54" s="97"/>
      <c r="W54" s="97"/>
      <c r="X54" s="97"/>
      <c r="Y54" s="97"/>
      <c r="Z54" s="97"/>
    </row>
    <row r="55" spans="1:26" s="98" customFormat="1" x14ac:dyDescent="0.25">
      <c r="A55" s="46">
        <f t="shared" si="1"/>
        <v>7</v>
      </c>
      <c r="B55" s="99"/>
      <c r="C55" s="100"/>
      <c r="D55" s="99"/>
      <c r="E55" s="124"/>
      <c r="F55" s="95"/>
      <c r="G55" s="95"/>
      <c r="H55" s="102"/>
      <c r="I55" s="96"/>
      <c r="J55" s="96"/>
      <c r="K55" s="122"/>
      <c r="L55" s="96"/>
      <c r="M55" s="122"/>
      <c r="N55" s="87"/>
      <c r="O55" s="26"/>
      <c r="P55" s="26"/>
      <c r="Q55" s="113"/>
      <c r="R55" s="97"/>
      <c r="S55" s="97"/>
      <c r="T55" s="97"/>
      <c r="U55" s="97"/>
      <c r="V55" s="97"/>
      <c r="W55" s="97"/>
      <c r="X55" s="97"/>
      <c r="Y55" s="97"/>
      <c r="Z55" s="97"/>
    </row>
    <row r="56" spans="1:26" s="98" customFormat="1" x14ac:dyDescent="0.25">
      <c r="A56" s="46">
        <f t="shared" si="1"/>
        <v>8</v>
      </c>
      <c r="B56" s="99"/>
      <c r="C56" s="100"/>
      <c r="D56" s="99"/>
      <c r="E56" s="124"/>
      <c r="F56" s="95"/>
      <c r="G56" s="95"/>
      <c r="H56" s="102"/>
      <c r="I56" s="96"/>
      <c r="J56" s="96"/>
      <c r="K56" s="122"/>
      <c r="L56" s="96"/>
      <c r="M56" s="122"/>
      <c r="N56" s="87"/>
      <c r="O56" s="26"/>
      <c r="P56" s="26"/>
      <c r="Q56" s="113"/>
      <c r="R56" s="97"/>
      <c r="S56" s="97"/>
      <c r="T56" s="97"/>
      <c r="U56" s="97"/>
      <c r="V56" s="97"/>
      <c r="W56" s="97"/>
      <c r="X56" s="97"/>
      <c r="Y56" s="97"/>
      <c r="Z56" s="97"/>
    </row>
    <row r="57" spans="1:26" s="98" customFormat="1" x14ac:dyDescent="0.25">
      <c r="A57" s="46"/>
      <c r="B57" s="116" t="s">
        <v>16</v>
      </c>
      <c r="C57" s="100"/>
      <c r="D57" s="99"/>
      <c r="E57" s="122"/>
      <c r="F57" s="95"/>
      <c r="G57" s="95"/>
      <c r="H57" s="95"/>
      <c r="I57" s="96"/>
      <c r="J57" s="96"/>
      <c r="K57" s="101">
        <f t="shared" ref="K57:N57" si="2">SUM(K49:K56)</f>
        <v>7</v>
      </c>
      <c r="L57" s="101">
        <f t="shared" si="2"/>
        <v>0</v>
      </c>
      <c r="M57" s="123">
        <f t="shared" si="2"/>
        <v>0</v>
      </c>
      <c r="N57" s="101">
        <f t="shared" si="2"/>
        <v>0</v>
      </c>
      <c r="O57" s="26"/>
      <c r="P57" s="26"/>
      <c r="Q57" s="114"/>
    </row>
    <row r="58" spans="1:26" s="29" customFormat="1" x14ac:dyDescent="0.25">
      <c r="E58" s="30"/>
    </row>
    <row r="59" spans="1:26" s="29" customFormat="1" x14ac:dyDescent="0.25">
      <c r="B59" s="238" t="s">
        <v>28</v>
      </c>
      <c r="C59" s="238" t="s">
        <v>27</v>
      </c>
      <c r="D59" s="240" t="s">
        <v>33</v>
      </c>
      <c r="E59" s="240"/>
    </row>
    <row r="60" spans="1:26" s="29" customFormat="1" x14ac:dyDescent="0.25">
      <c r="B60" s="239"/>
      <c r="C60" s="239"/>
      <c r="D60" s="138" t="s">
        <v>23</v>
      </c>
      <c r="E60" s="61" t="s">
        <v>24</v>
      </c>
    </row>
    <row r="61" spans="1:26" s="29" customFormat="1" ht="30.6" customHeight="1" x14ac:dyDescent="0.25">
      <c r="B61" s="58" t="s">
        <v>21</v>
      </c>
      <c r="C61" s="59" t="s">
        <v>261</v>
      </c>
      <c r="D61" s="57"/>
      <c r="E61" s="56" t="s">
        <v>112</v>
      </c>
      <c r="F61" s="31"/>
      <c r="G61" s="31"/>
      <c r="H61" s="31"/>
      <c r="I61" s="31"/>
      <c r="J61" s="31"/>
      <c r="K61" s="31"/>
      <c r="L61" s="31"/>
      <c r="M61" s="31"/>
    </row>
    <row r="62" spans="1:26" s="29" customFormat="1" ht="30" customHeight="1" x14ac:dyDescent="0.25">
      <c r="B62" s="58" t="s">
        <v>25</v>
      </c>
      <c r="C62" s="59">
        <f>+M57</f>
        <v>0</v>
      </c>
      <c r="D62" s="57"/>
      <c r="E62" s="56" t="s">
        <v>112</v>
      </c>
    </row>
    <row r="63" spans="1:26" s="29" customFormat="1" x14ac:dyDescent="0.25">
      <c r="B63" s="32"/>
      <c r="C63" s="241"/>
      <c r="D63" s="241"/>
      <c r="E63" s="241"/>
      <c r="F63" s="241"/>
      <c r="G63" s="241"/>
      <c r="H63" s="241"/>
      <c r="I63" s="241"/>
      <c r="J63" s="241"/>
      <c r="K63" s="241"/>
      <c r="L63" s="241"/>
      <c r="M63" s="241"/>
      <c r="N63" s="241"/>
    </row>
    <row r="64" spans="1:26" ht="28.15" customHeight="1" thickBot="1" x14ac:dyDescent="0.3"/>
    <row r="65" spans="2:17" ht="27" thickBot="1" x14ac:dyDescent="0.3">
      <c r="B65" s="242" t="s">
        <v>66</v>
      </c>
      <c r="C65" s="242"/>
      <c r="D65" s="242"/>
      <c r="E65" s="242"/>
      <c r="F65" s="242"/>
      <c r="G65" s="242"/>
      <c r="H65" s="242"/>
      <c r="I65" s="242"/>
      <c r="J65" s="242"/>
      <c r="K65" s="242"/>
      <c r="L65" s="242"/>
      <c r="M65" s="242"/>
      <c r="N65" s="242"/>
    </row>
    <row r="68" spans="2:17" ht="109.5" customHeight="1" x14ac:dyDescent="0.25">
      <c r="B68" s="105" t="s">
        <v>108</v>
      </c>
      <c r="C68" s="66" t="s">
        <v>2</v>
      </c>
      <c r="D68" s="66" t="s">
        <v>68</v>
      </c>
      <c r="E68" s="66" t="s">
        <v>67</v>
      </c>
      <c r="F68" s="66" t="s">
        <v>69</v>
      </c>
      <c r="G68" s="66" t="s">
        <v>70</v>
      </c>
      <c r="H68" s="66" t="s">
        <v>71</v>
      </c>
      <c r="I68" s="66" t="s">
        <v>72</v>
      </c>
      <c r="J68" s="66" t="s">
        <v>73</v>
      </c>
      <c r="K68" s="66" t="s">
        <v>74</v>
      </c>
      <c r="L68" s="66" t="s">
        <v>75</v>
      </c>
      <c r="M68" s="81" t="s">
        <v>76</v>
      </c>
      <c r="N68" s="81" t="s">
        <v>77</v>
      </c>
      <c r="O68" s="243" t="s">
        <v>3</v>
      </c>
      <c r="P68" s="244"/>
      <c r="Q68" s="66" t="s">
        <v>18</v>
      </c>
    </row>
    <row r="69" spans="2:17" x14ac:dyDescent="0.25">
      <c r="B69" s="134" t="s">
        <v>206</v>
      </c>
      <c r="C69" s="134" t="s">
        <v>114</v>
      </c>
      <c r="D69" s="83" t="s">
        <v>217</v>
      </c>
      <c r="E69" s="83">
        <v>132</v>
      </c>
      <c r="F69" s="132" t="s">
        <v>96</v>
      </c>
      <c r="G69" s="132" t="s">
        <v>115</v>
      </c>
      <c r="H69" s="4" t="s">
        <v>269</v>
      </c>
      <c r="I69" s="82" t="s">
        <v>96</v>
      </c>
      <c r="J69" s="82" t="s">
        <v>95</v>
      </c>
      <c r="K69" s="106" t="s">
        <v>95</v>
      </c>
      <c r="L69" s="106" t="s">
        <v>95</v>
      </c>
      <c r="M69" s="106" t="s">
        <v>95</v>
      </c>
      <c r="N69" s="106" t="s">
        <v>95</v>
      </c>
      <c r="O69" s="227"/>
      <c r="P69" s="228"/>
      <c r="Q69" s="106" t="s">
        <v>96</v>
      </c>
    </row>
    <row r="70" spans="2:17" x14ac:dyDescent="0.25">
      <c r="B70" s="134"/>
      <c r="C70" s="134"/>
      <c r="D70" s="83"/>
      <c r="E70" s="83"/>
      <c r="F70" s="132"/>
      <c r="G70" s="132"/>
      <c r="H70" s="4"/>
      <c r="I70" s="82"/>
      <c r="J70" s="82"/>
      <c r="K70" s="106"/>
      <c r="L70" s="106"/>
      <c r="M70" s="106"/>
      <c r="N70" s="106"/>
      <c r="O70" s="227"/>
      <c r="P70" s="228"/>
      <c r="Q70" s="106"/>
    </row>
    <row r="71" spans="2:17" x14ac:dyDescent="0.25">
      <c r="B71" s="134"/>
      <c r="C71" s="134"/>
      <c r="D71" s="83"/>
      <c r="E71" s="83"/>
      <c r="F71" s="132"/>
      <c r="G71" s="132"/>
      <c r="H71" s="4"/>
      <c r="I71" s="82"/>
      <c r="J71" s="82"/>
      <c r="K71" s="106"/>
      <c r="L71" s="106"/>
      <c r="M71" s="106"/>
      <c r="N71" s="106"/>
      <c r="O71" s="227"/>
      <c r="P71" s="228"/>
      <c r="Q71" s="106"/>
    </row>
    <row r="72" spans="2:17" x14ac:dyDescent="0.25">
      <c r="B72" s="134"/>
      <c r="C72" s="134"/>
      <c r="D72" s="83"/>
      <c r="E72" s="83"/>
      <c r="F72" s="132"/>
      <c r="G72" s="132"/>
      <c r="H72" s="4"/>
      <c r="I72" s="82"/>
      <c r="J72" s="82"/>
      <c r="K72" s="106"/>
      <c r="L72" s="106"/>
      <c r="M72" s="106"/>
      <c r="N72" s="106"/>
      <c r="O72" s="227"/>
      <c r="P72" s="228"/>
      <c r="Q72" s="106"/>
    </row>
    <row r="73" spans="2:17" x14ac:dyDescent="0.25">
      <c r="B73" s="134"/>
      <c r="C73" s="134"/>
      <c r="D73" s="83"/>
      <c r="E73" s="83"/>
      <c r="F73" s="132"/>
      <c r="G73" s="132"/>
      <c r="H73" s="4"/>
      <c r="I73" s="82"/>
      <c r="J73" s="82"/>
      <c r="K73" s="106"/>
      <c r="L73" s="106"/>
      <c r="M73" s="106"/>
      <c r="N73" s="106"/>
      <c r="O73" s="227"/>
      <c r="P73" s="228"/>
      <c r="Q73" s="106"/>
    </row>
    <row r="74" spans="2:17" x14ac:dyDescent="0.25">
      <c r="B74" s="134"/>
      <c r="C74" s="134"/>
      <c r="D74" s="83"/>
      <c r="E74" s="83"/>
      <c r="F74" s="132"/>
      <c r="G74" s="132"/>
      <c r="H74" s="4"/>
      <c r="I74" s="82"/>
      <c r="J74" s="82"/>
      <c r="K74" s="106"/>
      <c r="L74" s="106"/>
      <c r="M74" s="106"/>
      <c r="N74" s="106"/>
      <c r="O74" s="227"/>
      <c r="P74" s="228"/>
      <c r="Q74" s="106"/>
    </row>
    <row r="75" spans="2:17" x14ac:dyDescent="0.25">
      <c r="B75" s="67"/>
      <c r="C75" s="67"/>
      <c r="D75" s="67"/>
      <c r="E75" s="67"/>
      <c r="F75" s="67"/>
      <c r="G75" s="67"/>
      <c r="H75" s="106"/>
      <c r="I75" s="106"/>
      <c r="J75" s="106"/>
      <c r="K75" s="106"/>
      <c r="L75" s="106"/>
      <c r="M75" s="106"/>
      <c r="N75" s="106"/>
      <c r="O75" s="227"/>
      <c r="P75" s="228"/>
      <c r="Q75" s="106"/>
    </row>
    <row r="76" spans="2:17" x14ac:dyDescent="0.25">
      <c r="B76" s="67"/>
      <c r="C76" s="67"/>
      <c r="D76" s="67"/>
      <c r="E76" s="67"/>
      <c r="F76" s="67"/>
      <c r="G76" s="67"/>
      <c r="H76" s="106"/>
      <c r="I76" s="106"/>
      <c r="J76" s="106"/>
      <c r="K76" s="106"/>
      <c r="L76" s="106"/>
      <c r="M76" s="106"/>
      <c r="N76" s="106"/>
      <c r="O76" s="135"/>
      <c r="P76" s="135"/>
      <c r="Q76" s="106"/>
    </row>
    <row r="77" spans="2:17" x14ac:dyDescent="0.25">
      <c r="B77" s="67"/>
      <c r="C77" s="67"/>
      <c r="D77" s="67"/>
      <c r="E77" s="67"/>
      <c r="F77" s="67"/>
      <c r="G77" s="67"/>
      <c r="H77" s="106"/>
      <c r="I77" s="106"/>
      <c r="J77" s="106"/>
      <c r="K77" s="106"/>
      <c r="L77" s="106"/>
      <c r="M77" s="106"/>
      <c r="N77" s="106"/>
      <c r="O77" s="135"/>
      <c r="P77" s="135"/>
      <c r="Q77" s="106"/>
    </row>
    <row r="78" spans="2:17" x14ac:dyDescent="0.25">
      <c r="B78" s="67"/>
      <c r="C78" s="67"/>
      <c r="D78" s="67"/>
      <c r="E78" s="67"/>
      <c r="F78" s="67"/>
      <c r="G78" s="67"/>
      <c r="H78" s="106"/>
      <c r="I78" s="106"/>
      <c r="J78" s="106"/>
      <c r="K78" s="106"/>
      <c r="L78" s="106"/>
      <c r="M78" s="106"/>
      <c r="N78" s="106"/>
      <c r="O78" s="135"/>
      <c r="P78" s="135"/>
      <c r="Q78" s="106"/>
    </row>
    <row r="79" spans="2:17" x14ac:dyDescent="0.25">
      <c r="B79" s="133" t="s">
        <v>1</v>
      </c>
      <c r="C79" s="133"/>
      <c r="D79" s="133"/>
      <c r="E79" s="133"/>
      <c r="F79" s="133"/>
      <c r="G79" s="133"/>
    </row>
    <row r="80" spans="2:17" x14ac:dyDescent="0.25">
      <c r="B80" s="9" t="s">
        <v>36</v>
      </c>
    </row>
    <row r="81" spans="2:17" x14ac:dyDescent="0.25">
      <c r="B81" s="9" t="s">
        <v>60</v>
      </c>
    </row>
    <row r="83" spans="2:17" ht="15.75" thickBot="1" x14ac:dyDescent="0.3"/>
    <row r="84" spans="2:17" ht="27" thickBot="1" x14ac:dyDescent="0.3">
      <c r="B84" s="245" t="s">
        <v>37</v>
      </c>
      <c r="C84" s="246"/>
      <c r="D84" s="246"/>
      <c r="E84" s="246"/>
      <c r="F84" s="246"/>
      <c r="G84" s="246"/>
      <c r="H84" s="246"/>
      <c r="I84" s="246"/>
      <c r="J84" s="246"/>
      <c r="K84" s="246"/>
      <c r="L84" s="246"/>
      <c r="M84" s="246"/>
      <c r="N84" s="247"/>
    </row>
    <row r="89" spans="2:17" ht="76.5" customHeight="1" x14ac:dyDescent="0.25">
      <c r="B89" s="105" t="s">
        <v>0</v>
      </c>
      <c r="C89" s="105" t="s">
        <v>38</v>
      </c>
      <c r="D89" s="105" t="s">
        <v>39</v>
      </c>
      <c r="E89" s="105" t="s">
        <v>78</v>
      </c>
      <c r="F89" s="105" t="s">
        <v>80</v>
      </c>
      <c r="G89" s="105" t="s">
        <v>81</v>
      </c>
      <c r="H89" s="105" t="s">
        <v>82</v>
      </c>
      <c r="I89" s="105" t="s">
        <v>79</v>
      </c>
      <c r="J89" s="243" t="s">
        <v>83</v>
      </c>
      <c r="K89" s="249"/>
      <c r="L89" s="244"/>
      <c r="M89" s="105" t="s">
        <v>84</v>
      </c>
      <c r="N89" s="105" t="s">
        <v>40</v>
      </c>
      <c r="O89" s="105" t="s">
        <v>41</v>
      </c>
      <c r="P89" s="243" t="s">
        <v>3</v>
      </c>
      <c r="Q89" s="244"/>
    </row>
    <row r="90" spans="2:17" ht="60.75" customHeight="1" x14ac:dyDescent="0.25">
      <c r="B90" s="134" t="s">
        <v>42</v>
      </c>
      <c r="C90" s="134" t="s">
        <v>119</v>
      </c>
      <c r="D90" s="134" t="s">
        <v>167</v>
      </c>
      <c r="E90" s="127">
        <v>26987637</v>
      </c>
      <c r="F90" s="134" t="s">
        <v>168</v>
      </c>
      <c r="G90" s="134" t="s">
        <v>169</v>
      </c>
      <c r="H90" s="126">
        <v>37694</v>
      </c>
      <c r="I90" s="83" t="s">
        <v>95</v>
      </c>
      <c r="J90" s="134" t="s">
        <v>170</v>
      </c>
      <c r="K90" s="128" t="s">
        <v>171</v>
      </c>
      <c r="L90" s="83" t="s">
        <v>132</v>
      </c>
      <c r="M90" s="67" t="s">
        <v>95</v>
      </c>
      <c r="N90" s="67" t="s">
        <v>95</v>
      </c>
      <c r="O90" s="67" t="s">
        <v>95</v>
      </c>
      <c r="P90" s="250"/>
      <c r="Q90" s="251"/>
    </row>
    <row r="91" spans="2:17" ht="30" x14ac:dyDescent="0.25">
      <c r="B91" s="106" t="s">
        <v>43</v>
      </c>
      <c r="C91" s="152" t="s">
        <v>119</v>
      </c>
      <c r="D91" s="67" t="s">
        <v>220</v>
      </c>
      <c r="E91" s="151">
        <v>40916994</v>
      </c>
      <c r="F91" s="106" t="s">
        <v>139</v>
      </c>
      <c r="G91" s="67" t="s">
        <v>146</v>
      </c>
      <c r="H91" s="146">
        <v>36980</v>
      </c>
      <c r="I91" s="106" t="s">
        <v>192</v>
      </c>
      <c r="J91" s="67" t="s">
        <v>221</v>
      </c>
      <c r="K91" s="67" t="s">
        <v>222</v>
      </c>
      <c r="L91" s="67" t="s">
        <v>223</v>
      </c>
      <c r="M91" s="106" t="s">
        <v>95</v>
      </c>
      <c r="N91" s="106" t="s">
        <v>95</v>
      </c>
      <c r="O91" s="106" t="s">
        <v>95</v>
      </c>
      <c r="P91" s="264"/>
      <c r="Q91" s="265"/>
    </row>
    <row r="92" spans="2:17" x14ac:dyDescent="0.25">
      <c r="B92" s="10"/>
      <c r="C92" s="10"/>
      <c r="D92" s="145"/>
      <c r="E92" s="10"/>
      <c r="F92" s="10"/>
      <c r="G92" s="10"/>
      <c r="H92" s="10"/>
      <c r="I92" s="10"/>
      <c r="J92" s="10"/>
      <c r="K92" s="10"/>
      <c r="L92" s="10"/>
      <c r="M92" s="10"/>
      <c r="N92" s="10"/>
      <c r="O92" s="10"/>
      <c r="P92" s="150"/>
      <c r="Q92" s="150"/>
    </row>
    <row r="93" spans="2:17" ht="15.75" thickBot="1" x14ac:dyDescent="0.3"/>
    <row r="94" spans="2:17" ht="27" thickBot="1" x14ac:dyDescent="0.3">
      <c r="B94" s="245" t="s">
        <v>45</v>
      </c>
      <c r="C94" s="246"/>
      <c r="D94" s="246"/>
      <c r="E94" s="246"/>
      <c r="F94" s="246"/>
      <c r="G94" s="246"/>
      <c r="H94" s="246"/>
      <c r="I94" s="246"/>
      <c r="J94" s="246"/>
      <c r="K94" s="246"/>
      <c r="L94" s="246"/>
      <c r="M94" s="246"/>
      <c r="N94" s="247"/>
    </row>
    <row r="97" spans="1:26" ht="46.15" customHeight="1" x14ac:dyDescent="0.25">
      <c r="B97" s="66" t="s">
        <v>32</v>
      </c>
      <c r="C97" s="66" t="s">
        <v>46</v>
      </c>
      <c r="D97" s="243" t="s">
        <v>3</v>
      </c>
      <c r="E97" s="244"/>
    </row>
    <row r="98" spans="1:26" ht="46.9" customHeight="1" x14ac:dyDescent="0.25">
      <c r="B98" s="67" t="s">
        <v>85</v>
      </c>
      <c r="C98" s="155" t="s">
        <v>95</v>
      </c>
      <c r="D98" s="248"/>
      <c r="E98" s="248"/>
    </row>
    <row r="101" spans="1:26" ht="26.25" x14ac:dyDescent="0.25">
      <c r="B101" s="225" t="s">
        <v>62</v>
      </c>
      <c r="C101" s="226"/>
      <c r="D101" s="226"/>
      <c r="E101" s="226"/>
      <c r="F101" s="226"/>
      <c r="G101" s="226"/>
      <c r="H101" s="226"/>
      <c r="I101" s="226"/>
      <c r="J101" s="226"/>
      <c r="K101" s="226"/>
      <c r="L101" s="226"/>
      <c r="M101" s="226"/>
      <c r="N101" s="226"/>
      <c r="O101" s="226"/>
      <c r="P101" s="226"/>
    </row>
    <row r="103" spans="1:26" ht="15.75" thickBot="1" x14ac:dyDescent="0.3"/>
    <row r="104" spans="1:26" ht="27" thickBot="1" x14ac:dyDescent="0.3">
      <c r="B104" s="245" t="s">
        <v>52</v>
      </c>
      <c r="C104" s="246"/>
      <c r="D104" s="246"/>
      <c r="E104" s="246"/>
      <c r="F104" s="246"/>
      <c r="G104" s="246"/>
      <c r="H104" s="246"/>
      <c r="I104" s="246"/>
      <c r="J104" s="246"/>
      <c r="K104" s="246"/>
      <c r="L104" s="246"/>
      <c r="M104" s="246"/>
      <c r="N104" s="247"/>
    </row>
    <row r="106" spans="1:26" ht="15.75" thickBot="1" x14ac:dyDescent="0.3">
      <c r="M106" s="63"/>
      <c r="N106" s="63"/>
    </row>
    <row r="107" spans="1:26" s="92" customFormat="1" ht="109.5" customHeight="1" x14ac:dyDescent="0.25">
      <c r="B107" s="103" t="s">
        <v>104</v>
      </c>
      <c r="C107" s="103" t="s">
        <v>105</v>
      </c>
      <c r="D107" s="103" t="s">
        <v>106</v>
      </c>
      <c r="E107" s="103" t="s">
        <v>44</v>
      </c>
      <c r="F107" s="103" t="s">
        <v>22</v>
      </c>
      <c r="G107" s="103" t="s">
        <v>65</v>
      </c>
      <c r="H107" s="103" t="s">
        <v>17</v>
      </c>
      <c r="I107" s="103" t="s">
        <v>10</v>
      </c>
      <c r="J107" s="103" t="s">
        <v>30</v>
      </c>
      <c r="K107" s="103" t="s">
        <v>59</v>
      </c>
      <c r="L107" s="103" t="s">
        <v>20</v>
      </c>
      <c r="M107" s="88" t="s">
        <v>26</v>
      </c>
      <c r="N107" s="103" t="s">
        <v>107</v>
      </c>
      <c r="O107" s="103" t="s">
        <v>35</v>
      </c>
      <c r="P107" s="104" t="s">
        <v>11</v>
      </c>
      <c r="Q107" s="104" t="s">
        <v>19</v>
      </c>
    </row>
    <row r="108" spans="1:26" s="98" customFormat="1" ht="75" x14ac:dyDescent="0.25">
      <c r="A108" s="46">
        <v>1</v>
      </c>
      <c r="B108" s="99" t="s">
        <v>121</v>
      </c>
      <c r="C108" s="99" t="s">
        <v>121</v>
      </c>
      <c r="D108" s="99" t="s">
        <v>113</v>
      </c>
      <c r="E108" s="124" t="s">
        <v>159</v>
      </c>
      <c r="F108" s="95" t="s">
        <v>96</v>
      </c>
      <c r="G108" s="112" t="s">
        <v>115</v>
      </c>
      <c r="H108" s="102">
        <v>41368</v>
      </c>
      <c r="I108" s="96">
        <v>41521</v>
      </c>
      <c r="J108" s="96" t="s">
        <v>96</v>
      </c>
      <c r="K108" s="122">
        <v>0</v>
      </c>
      <c r="L108" s="156">
        <v>5</v>
      </c>
      <c r="M108" s="122" t="s">
        <v>192</v>
      </c>
      <c r="N108" s="87" t="s">
        <v>115</v>
      </c>
      <c r="O108" s="26">
        <v>1833896000</v>
      </c>
      <c r="P108" s="26"/>
      <c r="Q108" s="139" t="s">
        <v>161</v>
      </c>
      <c r="R108" s="97"/>
      <c r="S108" s="97"/>
      <c r="T108" s="97"/>
      <c r="U108" s="97"/>
      <c r="V108" s="97"/>
      <c r="W108" s="97"/>
      <c r="X108" s="97"/>
      <c r="Y108" s="97"/>
      <c r="Z108" s="97"/>
    </row>
    <row r="109" spans="1:26" s="98" customFormat="1" ht="75" x14ac:dyDescent="0.25">
      <c r="A109" s="46">
        <f>+A108+1</f>
        <v>2</v>
      </c>
      <c r="B109" s="99" t="s">
        <v>121</v>
      </c>
      <c r="C109" s="99" t="s">
        <v>121</v>
      </c>
      <c r="D109" s="99" t="s">
        <v>113</v>
      </c>
      <c r="E109" s="124" t="s">
        <v>160</v>
      </c>
      <c r="F109" s="95" t="s">
        <v>96</v>
      </c>
      <c r="G109" s="95" t="s">
        <v>115</v>
      </c>
      <c r="H109" s="102">
        <v>41678</v>
      </c>
      <c r="I109" s="96">
        <v>41767</v>
      </c>
      <c r="J109" s="96" t="s">
        <v>96</v>
      </c>
      <c r="K109" s="122">
        <v>0</v>
      </c>
      <c r="L109" s="156">
        <v>3</v>
      </c>
      <c r="M109" s="122" t="s">
        <v>192</v>
      </c>
      <c r="N109" s="87" t="s">
        <v>115</v>
      </c>
      <c r="O109" s="26">
        <v>1363028125</v>
      </c>
      <c r="P109" s="26"/>
      <c r="Q109" s="139" t="s">
        <v>161</v>
      </c>
      <c r="R109" s="97"/>
      <c r="S109" s="97"/>
      <c r="T109" s="97"/>
      <c r="U109" s="97"/>
      <c r="V109" s="97"/>
      <c r="W109" s="97"/>
      <c r="X109" s="97"/>
      <c r="Y109" s="97"/>
      <c r="Z109" s="97"/>
    </row>
    <row r="110" spans="1:26" s="98" customFormat="1" x14ac:dyDescent="0.25">
      <c r="A110" s="46">
        <f t="shared" ref="A110:A115" si="3">+A109+1</f>
        <v>3</v>
      </c>
      <c r="B110" s="99"/>
      <c r="C110" s="99"/>
      <c r="D110" s="99"/>
      <c r="E110" s="124"/>
      <c r="F110" s="95"/>
      <c r="G110" s="95"/>
      <c r="H110" s="102"/>
      <c r="I110" s="96"/>
      <c r="J110" s="96"/>
      <c r="K110" s="122"/>
      <c r="L110" s="96"/>
      <c r="M110" s="122"/>
      <c r="N110" s="87"/>
      <c r="O110" s="26"/>
      <c r="P110" s="26"/>
      <c r="Q110" s="113"/>
      <c r="R110" s="97"/>
      <c r="S110" s="97"/>
      <c r="T110" s="97"/>
      <c r="U110" s="97"/>
      <c r="V110" s="97"/>
      <c r="W110" s="97"/>
      <c r="X110" s="97"/>
      <c r="Y110" s="97"/>
      <c r="Z110" s="97"/>
    </row>
    <row r="111" spans="1:26" s="98" customFormat="1" x14ac:dyDescent="0.25">
      <c r="A111" s="46">
        <f t="shared" si="3"/>
        <v>4</v>
      </c>
      <c r="B111" s="99"/>
      <c r="C111" s="100"/>
      <c r="D111" s="99"/>
      <c r="E111" s="124"/>
      <c r="F111" s="95"/>
      <c r="G111" s="95"/>
      <c r="H111" s="95"/>
      <c r="I111" s="96"/>
      <c r="J111" s="96"/>
      <c r="K111" s="96"/>
      <c r="L111" s="96"/>
      <c r="M111" s="87"/>
      <c r="N111" s="87"/>
      <c r="O111" s="26"/>
      <c r="P111" s="26"/>
      <c r="Q111" s="113"/>
      <c r="R111" s="97"/>
      <c r="S111" s="97"/>
      <c r="T111" s="97"/>
      <c r="U111" s="97"/>
      <c r="V111" s="97"/>
      <c r="W111" s="97"/>
      <c r="X111" s="97"/>
      <c r="Y111" s="97"/>
      <c r="Z111" s="97"/>
    </row>
    <row r="112" spans="1:26" s="98" customFormat="1" x14ac:dyDescent="0.25">
      <c r="A112" s="46">
        <f t="shared" si="3"/>
        <v>5</v>
      </c>
      <c r="B112" s="99"/>
      <c r="C112" s="100"/>
      <c r="D112" s="99"/>
      <c r="E112" s="124"/>
      <c r="F112" s="95"/>
      <c r="G112" s="95"/>
      <c r="H112" s="95"/>
      <c r="I112" s="96"/>
      <c r="J112" s="96"/>
      <c r="K112" s="96"/>
      <c r="L112" s="96"/>
      <c r="M112" s="87"/>
      <c r="N112" s="87"/>
      <c r="O112" s="26"/>
      <c r="P112" s="26"/>
      <c r="Q112" s="113"/>
      <c r="R112" s="97"/>
      <c r="S112" s="97"/>
      <c r="T112" s="97"/>
      <c r="U112" s="97"/>
      <c r="V112" s="97"/>
      <c r="W112" s="97"/>
      <c r="X112" s="97"/>
      <c r="Y112" s="97"/>
      <c r="Z112" s="97"/>
    </row>
    <row r="113" spans="1:26" s="98" customFormat="1" x14ac:dyDescent="0.25">
      <c r="A113" s="46">
        <f t="shared" si="3"/>
        <v>6</v>
      </c>
      <c r="B113" s="99"/>
      <c r="C113" s="100"/>
      <c r="D113" s="99"/>
      <c r="E113" s="124"/>
      <c r="F113" s="95"/>
      <c r="G113" s="95"/>
      <c r="H113" s="95"/>
      <c r="I113" s="96"/>
      <c r="J113" s="96"/>
      <c r="K113" s="96"/>
      <c r="L113" s="96"/>
      <c r="M113" s="87"/>
      <c r="N113" s="87"/>
      <c r="O113" s="26"/>
      <c r="P113" s="26"/>
      <c r="Q113" s="113"/>
      <c r="R113" s="97"/>
      <c r="S113" s="97"/>
      <c r="T113" s="97"/>
      <c r="U113" s="97"/>
      <c r="V113" s="97"/>
      <c r="W113" s="97"/>
      <c r="X113" s="97"/>
      <c r="Y113" s="97"/>
      <c r="Z113" s="97"/>
    </row>
    <row r="114" spans="1:26" s="98" customFormat="1" x14ac:dyDescent="0.25">
      <c r="A114" s="46">
        <f t="shared" si="3"/>
        <v>7</v>
      </c>
      <c r="B114" s="99"/>
      <c r="C114" s="100"/>
      <c r="D114" s="99"/>
      <c r="E114" s="124"/>
      <c r="F114" s="95"/>
      <c r="G114" s="95"/>
      <c r="H114" s="95"/>
      <c r="I114" s="96"/>
      <c r="J114" s="96"/>
      <c r="K114" s="96"/>
      <c r="L114" s="96"/>
      <c r="M114" s="87"/>
      <c r="N114" s="87"/>
      <c r="O114" s="26"/>
      <c r="P114" s="26"/>
      <c r="Q114" s="113"/>
      <c r="R114" s="97"/>
      <c r="S114" s="97"/>
      <c r="T114" s="97"/>
      <c r="U114" s="97"/>
      <c r="V114" s="97"/>
      <c r="W114" s="97"/>
      <c r="X114" s="97"/>
      <c r="Y114" s="97"/>
      <c r="Z114" s="97"/>
    </row>
    <row r="115" spans="1:26" s="98" customFormat="1" x14ac:dyDescent="0.25">
      <c r="A115" s="46">
        <f t="shared" si="3"/>
        <v>8</v>
      </c>
      <c r="B115" s="99"/>
      <c r="C115" s="100"/>
      <c r="D115" s="99"/>
      <c r="E115" s="94"/>
      <c r="F115" s="95"/>
      <c r="G115" s="95"/>
      <c r="H115" s="95"/>
      <c r="I115" s="96"/>
      <c r="J115" s="96"/>
      <c r="K115" s="96"/>
      <c r="L115" s="96"/>
      <c r="M115" s="87"/>
      <c r="N115" s="87"/>
      <c r="O115" s="26"/>
      <c r="P115" s="26"/>
      <c r="Q115" s="113"/>
      <c r="R115" s="97"/>
      <c r="S115" s="97"/>
      <c r="T115" s="97"/>
      <c r="U115" s="97"/>
      <c r="V115" s="97"/>
      <c r="W115" s="97"/>
      <c r="X115" s="97"/>
      <c r="Y115" s="97"/>
      <c r="Z115" s="97"/>
    </row>
    <row r="116" spans="1:26" s="98" customFormat="1" x14ac:dyDescent="0.25">
      <c r="A116" s="46"/>
      <c r="B116" s="116" t="s">
        <v>16</v>
      </c>
      <c r="C116" s="100"/>
      <c r="D116" s="99"/>
      <c r="E116" s="94"/>
      <c r="F116" s="95"/>
      <c r="G116" s="95"/>
      <c r="H116" s="95"/>
      <c r="I116" s="96"/>
      <c r="J116" s="96"/>
      <c r="K116" s="101">
        <f t="shared" ref="K116:N116" si="4">SUM(K108:K115)</f>
        <v>0</v>
      </c>
      <c r="L116" s="101">
        <f t="shared" si="4"/>
        <v>8</v>
      </c>
      <c r="M116" s="111">
        <f t="shared" si="4"/>
        <v>0</v>
      </c>
      <c r="N116" s="101">
        <f t="shared" si="4"/>
        <v>0</v>
      </c>
      <c r="O116" s="26"/>
      <c r="P116" s="26"/>
      <c r="Q116" s="114"/>
    </row>
    <row r="117" spans="1:26" x14ac:dyDescent="0.25">
      <c r="B117" s="29"/>
      <c r="C117" s="29"/>
      <c r="D117" s="29"/>
      <c r="E117" s="30"/>
      <c r="F117" s="29"/>
      <c r="G117" s="29"/>
      <c r="H117" s="29"/>
      <c r="I117" s="29"/>
      <c r="J117" s="29"/>
      <c r="K117" s="29"/>
      <c r="L117" s="29"/>
      <c r="M117" s="29"/>
      <c r="N117" s="29"/>
      <c r="O117" s="29"/>
      <c r="P117" s="29"/>
    </row>
    <row r="118" spans="1:26" ht="18.75" x14ac:dyDescent="0.25">
      <c r="B118" s="58" t="s">
        <v>31</v>
      </c>
      <c r="C118" s="71">
        <f>+K116</f>
        <v>0</v>
      </c>
      <c r="H118" s="31"/>
      <c r="I118" s="31"/>
      <c r="J118" s="31"/>
      <c r="K118" s="31"/>
      <c r="L118" s="31"/>
      <c r="M118" s="31"/>
      <c r="N118" s="29"/>
      <c r="O118" s="29"/>
      <c r="P118" s="29"/>
    </row>
    <row r="120" spans="1:26" ht="15.75" thickBot="1" x14ac:dyDescent="0.3"/>
    <row r="121" spans="1:26" ht="37.15" customHeight="1" thickBot="1" x14ac:dyDescent="0.3">
      <c r="B121" s="74" t="s">
        <v>48</v>
      </c>
      <c r="C121" s="75" t="s">
        <v>49</v>
      </c>
      <c r="D121" s="74" t="s">
        <v>50</v>
      </c>
      <c r="E121" s="75" t="s">
        <v>53</v>
      </c>
    </row>
    <row r="122" spans="1:26" ht="41.45" customHeight="1" x14ac:dyDescent="0.25">
      <c r="B122" s="65" t="s">
        <v>86</v>
      </c>
      <c r="C122" s="68">
        <v>20</v>
      </c>
      <c r="D122" s="68">
        <v>0</v>
      </c>
      <c r="E122" s="254">
        <f>+D122+D123+D124</f>
        <v>0</v>
      </c>
    </row>
    <row r="123" spans="1:26" x14ac:dyDescent="0.25">
      <c r="B123" s="65" t="s">
        <v>87</v>
      </c>
      <c r="C123" s="56">
        <v>30</v>
      </c>
      <c r="D123" s="135">
        <v>0</v>
      </c>
      <c r="E123" s="255"/>
    </row>
    <row r="124" spans="1:26" ht="15.75" thickBot="1" x14ac:dyDescent="0.3">
      <c r="B124" s="65" t="s">
        <v>88</v>
      </c>
      <c r="C124" s="70">
        <v>40</v>
      </c>
      <c r="D124" s="70">
        <v>0</v>
      </c>
      <c r="E124" s="256"/>
    </row>
    <row r="126" spans="1:26" ht="15.75" thickBot="1" x14ac:dyDescent="0.3"/>
    <row r="127" spans="1:26" ht="27" thickBot="1" x14ac:dyDescent="0.3">
      <c r="B127" s="245" t="s">
        <v>111</v>
      </c>
      <c r="C127" s="246"/>
      <c r="D127" s="246"/>
      <c r="E127" s="246"/>
      <c r="F127" s="246"/>
      <c r="G127" s="246"/>
      <c r="H127" s="246"/>
      <c r="I127" s="246"/>
      <c r="J127" s="246"/>
      <c r="K127" s="246"/>
      <c r="L127" s="246"/>
      <c r="M127" s="246"/>
      <c r="N127" s="247"/>
    </row>
    <row r="129" spans="2:17" ht="76.5" customHeight="1" x14ac:dyDescent="0.25">
      <c r="B129" s="105" t="s">
        <v>0</v>
      </c>
      <c r="C129" s="105" t="s">
        <v>38</v>
      </c>
      <c r="D129" s="105" t="s">
        <v>39</v>
      </c>
      <c r="E129" s="105" t="s">
        <v>78</v>
      </c>
      <c r="F129" s="105" t="s">
        <v>80</v>
      </c>
      <c r="G129" s="105" t="s">
        <v>81</v>
      </c>
      <c r="H129" s="105" t="s">
        <v>82</v>
      </c>
      <c r="I129" s="105" t="s">
        <v>79</v>
      </c>
      <c r="J129" s="243" t="s">
        <v>83</v>
      </c>
      <c r="K129" s="249"/>
      <c r="L129" s="244"/>
      <c r="M129" s="105" t="s">
        <v>84</v>
      </c>
      <c r="N129" s="105" t="s">
        <v>40</v>
      </c>
      <c r="O129" s="105" t="s">
        <v>41</v>
      </c>
      <c r="P129" s="243" t="s">
        <v>3</v>
      </c>
      <c r="Q129" s="244"/>
    </row>
    <row r="130" spans="2:17" ht="60.75" customHeight="1" x14ac:dyDescent="0.25">
      <c r="B130" s="134" t="s">
        <v>93</v>
      </c>
      <c r="C130" s="134"/>
      <c r="D130" s="134"/>
      <c r="E130" s="3"/>
      <c r="F130" s="3"/>
      <c r="G130" s="134"/>
      <c r="H130" s="140"/>
      <c r="I130" s="5"/>
      <c r="J130" s="134"/>
      <c r="K130" s="83"/>
      <c r="L130" s="82"/>
      <c r="M130" s="106"/>
      <c r="N130" s="106"/>
      <c r="O130" s="106"/>
      <c r="P130" s="266" t="s">
        <v>236</v>
      </c>
      <c r="Q130" s="266"/>
    </row>
    <row r="131" spans="2:17" ht="60.75" customHeight="1" x14ac:dyDescent="0.25">
      <c r="B131" s="134" t="s">
        <v>92</v>
      </c>
      <c r="C131" s="134"/>
      <c r="D131" s="3"/>
      <c r="E131" s="3"/>
      <c r="F131" s="3"/>
      <c r="G131" s="3"/>
      <c r="H131" s="3"/>
      <c r="I131" s="5"/>
      <c r="J131" s="1"/>
      <c r="K131" s="83"/>
      <c r="L131" s="82"/>
      <c r="M131" s="106"/>
      <c r="N131" s="106"/>
      <c r="O131" s="106"/>
      <c r="P131" s="266" t="s">
        <v>236</v>
      </c>
      <c r="Q131" s="266"/>
    </row>
    <row r="132" spans="2:17" ht="33.6" customHeight="1" x14ac:dyDescent="0.25">
      <c r="B132" s="134" t="s">
        <v>120</v>
      </c>
      <c r="C132" s="134"/>
      <c r="D132" s="3"/>
      <c r="E132" s="125"/>
      <c r="F132" s="3"/>
      <c r="G132" s="3"/>
      <c r="H132" s="3"/>
      <c r="I132" s="5"/>
      <c r="J132" s="1"/>
      <c r="K132" s="82"/>
      <c r="L132" s="82"/>
      <c r="M132" s="106"/>
      <c r="N132" s="106"/>
      <c r="O132" s="106"/>
      <c r="P132" s="266" t="s">
        <v>236</v>
      </c>
      <c r="Q132" s="266"/>
    </row>
    <row r="135" spans="2:17" ht="15.75" thickBot="1" x14ac:dyDescent="0.3"/>
    <row r="136" spans="2:17" ht="54" customHeight="1" x14ac:dyDescent="0.25">
      <c r="B136" s="109" t="s">
        <v>32</v>
      </c>
      <c r="C136" s="109" t="s">
        <v>48</v>
      </c>
      <c r="D136" s="105" t="s">
        <v>49</v>
      </c>
      <c r="E136" s="109" t="s">
        <v>50</v>
      </c>
      <c r="F136" s="75" t="s">
        <v>54</v>
      </c>
      <c r="G136" s="115"/>
    </row>
    <row r="137" spans="2:17" ht="120.75" customHeight="1" x14ac:dyDescent="0.2">
      <c r="B137" s="260" t="s">
        <v>51</v>
      </c>
      <c r="C137" s="6" t="s">
        <v>89</v>
      </c>
      <c r="D137" s="135">
        <v>25</v>
      </c>
      <c r="E137" s="135">
        <v>0</v>
      </c>
      <c r="F137" s="261">
        <f>+E137+E138+E139</f>
        <v>0</v>
      </c>
      <c r="G137" s="80"/>
    </row>
    <row r="138" spans="2:17" ht="76.150000000000006" customHeight="1" x14ac:dyDescent="0.2">
      <c r="B138" s="260"/>
      <c r="C138" s="6" t="s">
        <v>90</v>
      </c>
      <c r="D138" s="136">
        <v>25</v>
      </c>
      <c r="E138" s="135">
        <v>0</v>
      </c>
      <c r="F138" s="262"/>
      <c r="G138" s="80"/>
    </row>
    <row r="139" spans="2:17" ht="69" customHeight="1" x14ac:dyDescent="0.2">
      <c r="B139" s="260"/>
      <c r="C139" s="6" t="s">
        <v>91</v>
      </c>
      <c r="D139" s="135">
        <v>10</v>
      </c>
      <c r="E139" s="135">
        <v>0</v>
      </c>
      <c r="F139" s="263"/>
      <c r="G139" s="80"/>
    </row>
    <row r="140" spans="2:17" x14ac:dyDescent="0.25">
      <c r="C140" s="89"/>
    </row>
    <row r="143" spans="2:17" x14ac:dyDescent="0.25">
      <c r="B143" s="107" t="s">
        <v>55</v>
      </c>
    </row>
    <row r="146" spans="2:5" x14ac:dyDescent="0.25">
      <c r="B146" s="110" t="s">
        <v>32</v>
      </c>
      <c r="C146" s="110" t="s">
        <v>56</v>
      </c>
      <c r="D146" s="109" t="s">
        <v>50</v>
      </c>
      <c r="E146" s="109" t="s">
        <v>16</v>
      </c>
    </row>
    <row r="147" spans="2:5" ht="28.5" x14ac:dyDescent="0.25">
      <c r="B147" s="90" t="s">
        <v>57</v>
      </c>
      <c r="C147" s="91">
        <v>40</v>
      </c>
      <c r="D147" s="135">
        <f>+E122</f>
        <v>0</v>
      </c>
      <c r="E147" s="234">
        <f>+D147+D148</f>
        <v>0</v>
      </c>
    </row>
    <row r="148" spans="2:5" ht="42.75" x14ac:dyDescent="0.25">
      <c r="B148" s="90" t="s">
        <v>58</v>
      </c>
      <c r="C148" s="91">
        <v>60</v>
      </c>
      <c r="D148" s="135">
        <f>+F137</f>
        <v>0</v>
      </c>
      <c r="E148" s="235"/>
    </row>
  </sheetData>
  <mergeCells count="44">
    <mergeCell ref="E147:E148"/>
    <mergeCell ref="D98:E98"/>
    <mergeCell ref="B101:P101"/>
    <mergeCell ref="B104:N104"/>
    <mergeCell ref="E122:E124"/>
    <mergeCell ref="B127:N127"/>
    <mergeCell ref="J129:L129"/>
    <mergeCell ref="P129:Q129"/>
    <mergeCell ref="P130:Q130"/>
    <mergeCell ref="P131:Q131"/>
    <mergeCell ref="P132:Q132"/>
    <mergeCell ref="B137:B139"/>
    <mergeCell ref="F137:F139"/>
    <mergeCell ref="P90:Q90"/>
    <mergeCell ref="P91:Q91"/>
    <mergeCell ref="B94:N94"/>
    <mergeCell ref="D97:E97"/>
    <mergeCell ref="O72:P72"/>
    <mergeCell ref="O73:P73"/>
    <mergeCell ref="O74:P74"/>
    <mergeCell ref="O75:P75"/>
    <mergeCell ref="B84:N84"/>
    <mergeCell ref="J89:L89"/>
    <mergeCell ref="P89:Q89"/>
    <mergeCell ref="O71:P71"/>
    <mergeCell ref="C10:E10"/>
    <mergeCell ref="B14:C21"/>
    <mergeCell ref="B22:C22"/>
    <mergeCell ref="E40:E41"/>
    <mergeCell ref="M44:N45"/>
    <mergeCell ref="B59:B60"/>
    <mergeCell ref="C59:C60"/>
    <mergeCell ref="D59:E59"/>
    <mergeCell ref="C63:N63"/>
    <mergeCell ref="B65:N65"/>
    <mergeCell ref="O68:P68"/>
    <mergeCell ref="O69:P69"/>
    <mergeCell ref="O70:P70"/>
    <mergeCell ref="C9:N9"/>
    <mergeCell ref="B2:P2"/>
    <mergeCell ref="B4:P4"/>
    <mergeCell ref="C6:N6"/>
    <mergeCell ref="C7:N7"/>
    <mergeCell ref="C8:N8"/>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B51" zoomScale="80" zoomScaleNormal="80" workbookViewId="0">
      <selection activeCell="B65" sqref="B65:N6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1:16" ht="26.25" x14ac:dyDescent="0.25">
      <c r="B2" s="225" t="s">
        <v>61</v>
      </c>
      <c r="C2" s="226"/>
      <c r="D2" s="226"/>
      <c r="E2" s="226"/>
      <c r="F2" s="226"/>
      <c r="G2" s="226"/>
      <c r="H2" s="226"/>
      <c r="I2" s="226"/>
      <c r="J2" s="226"/>
      <c r="K2" s="226"/>
      <c r="L2" s="226"/>
      <c r="M2" s="226"/>
      <c r="N2" s="226"/>
      <c r="O2" s="226"/>
      <c r="P2" s="226"/>
    </row>
    <row r="4" spans="1:16" ht="26.25" x14ac:dyDescent="0.25">
      <c r="B4" s="225" t="s">
        <v>47</v>
      </c>
      <c r="C4" s="226"/>
      <c r="D4" s="226"/>
      <c r="E4" s="226"/>
      <c r="F4" s="226"/>
      <c r="G4" s="226"/>
      <c r="H4" s="226"/>
      <c r="I4" s="226"/>
      <c r="J4" s="226"/>
      <c r="K4" s="226"/>
      <c r="L4" s="226"/>
      <c r="M4" s="226"/>
      <c r="N4" s="226"/>
      <c r="O4" s="226"/>
      <c r="P4" s="226"/>
    </row>
    <row r="5" spans="1:16" ht="15.75" thickBot="1" x14ac:dyDescent="0.3"/>
    <row r="6" spans="1:16" ht="21.75" thickBot="1" x14ac:dyDescent="0.3">
      <c r="B6" s="11" t="s">
        <v>4</v>
      </c>
      <c r="C6" s="223" t="s">
        <v>121</v>
      </c>
      <c r="D6" s="223"/>
      <c r="E6" s="223"/>
      <c r="F6" s="223"/>
      <c r="G6" s="223"/>
      <c r="H6" s="223"/>
      <c r="I6" s="223"/>
      <c r="J6" s="223"/>
      <c r="K6" s="223"/>
      <c r="L6" s="223"/>
      <c r="M6" s="223"/>
      <c r="N6" s="224"/>
    </row>
    <row r="7" spans="1:16" ht="16.5" thickBot="1" x14ac:dyDescent="0.3">
      <c r="B7" s="12" t="s">
        <v>5</v>
      </c>
      <c r="C7" s="223"/>
      <c r="D7" s="223"/>
      <c r="E7" s="223"/>
      <c r="F7" s="223"/>
      <c r="G7" s="223"/>
      <c r="H7" s="223"/>
      <c r="I7" s="223"/>
      <c r="J7" s="223"/>
      <c r="K7" s="223"/>
      <c r="L7" s="223"/>
      <c r="M7" s="223"/>
      <c r="N7" s="224"/>
    </row>
    <row r="8" spans="1:16" ht="16.5" thickBot="1" x14ac:dyDescent="0.3">
      <c r="A8" s="9" t="s">
        <v>118</v>
      </c>
      <c r="B8" s="12" t="s">
        <v>6</v>
      </c>
      <c r="C8" s="223"/>
      <c r="D8" s="223"/>
      <c r="E8" s="223"/>
      <c r="F8" s="223"/>
      <c r="G8" s="223"/>
      <c r="H8" s="223"/>
      <c r="I8" s="223"/>
      <c r="J8" s="223"/>
      <c r="K8" s="223"/>
      <c r="L8" s="223"/>
      <c r="M8" s="223"/>
      <c r="N8" s="224"/>
    </row>
    <row r="9" spans="1:16" ht="16.5" thickBot="1" x14ac:dyDescent="0.3">
      <c r="B9" s="12" t="s">
        <v>7</v>
      </c>
      <c r="C9" s="223"/>
      <c r="D9" s="223"/>
      <c r="E9" s="223"/>
      <c r="F9" s="223"/>
      <c r="G9" s="223"/>
      <c r="H9" s="223"/>
      <c r="I9" s="223"/>
      <c r="J9" s="223"/>
      <c r="K9" s="223"/>
      <c r="L9" s="223"/>
      <c r="M9" s="223"/>
      <c r="N9" s="224"/>
    </row>
    <row r="10" spans="1:16" ht="16.5" thickBot="1" x14ac:dyDescent="0.3">
      <c r="B10" s="12" t="s">
        <v>8</v>
      </c>
      <c r="C10" s="229">
        <v>20</v>
      </c>
      <c r="D10" s="229"/>
      <c r="E10" s="230"/>
      <c r="F10" s="33"/>
      <c r="G10" s="33"/>
      <c r="H10" s="33"/>
      <c r="I10" s="33"/>
      <c r="J10" s="33"/>
      <c r="K10" s="33"/>
      <c r="L10" s="33"/>
      <c r="M10" s="33"/>
      <c r="N10" s="34"/>
    </row>
    <row r="11" spans="1:16" ht="16.5" thickBot="1" x14ac:dyDescent="0.3">
      <c r="B11" s="14" t="s">
        <v>9</v>
      </c>
      <c r="C11" s="15">
        <v>41977</v>
      </c>
      <c r="D11" s="16"/>
      <c r="E11" s="16"/>
      <c r="F11" s="16"/>
      <c r="G11" s="16"/>
      <c r="H11" s="16"/>
      <c r="I11" s="16"/>
      <c r="J11" s="16"/>
      <c r="K11" s="16"/>
      <c r="L11" s="16"/>
      <c r="M11" s="16"/>
      <c r="N11" s="17"/>
    </row>
    <row r="12" spans="1:16" ht="15.75" x14ac:dyDescent="0.25">
      <c r="B12" s="13"/>
      <c r="C12" s="18"/>
      <c r="D12" s="19"/>
      <c r="E12" s="19"/>
      <c r="F12" s="19"/>
      <c r="G12" s="19"/>
      <c r="H12" s="19"/>
      <c r="I12" s="92"/>
      <c r="J12" s="92"/>
      <c r="K12" s="92"/>
      <c r="L12" s="92"/>
      <c r="M12" s="92"/>
      <c r="N12" s="19"/>
    </row>
    <row r="13" spans="1:16" x14ac:dyDescent="0.25">
      <c r="I13" s="92"/>
      <c r="J13" s="92"/>
      <c r="K13" s="92"/>
      <c r="L13" s="92"/>
      <c r="M13" s="92"/>
      <c r="N13" s="93"/>
    </row>
    <row r="14" spans="1:16" ht="45.75" customHeight="1" x14ac:dyDescent="0.25">
      <c r="B14" s="231" t="s">
        <v>63</v>
      </c>
      <c r="C14" s="231"/>
      <c r="D14" s="137" t="s">
        <v>12</v>
      </c>
      <c r="E14" s="137" t="s">
        <v>13</v>
      </c>
      <c r="F14" s="137" t="s">
        <v>29</v>
      </c>
      <c r="G14" s="78"/>
      <c r="I14" s="37"/>
      <c r="J14" s="37"/>
      <c r="K14" s="37"/>
      <c r="L14" s="37"/>
      <c r="M14" s="37"/>
      <c r="N14" s="93"/>
    </row>
    <row r="15" spans="1:16" x14ac:dyDescent="0.25">
      <c r="B15" s="231"/>
      <c r="C15" s="231"/>
      <c r="D15" s="137">
        <v>20</v>
      </c>
      <c r="E15" s="35">
        <v>1498828320</v>
      </c>
      <c r="F15" s="119">
        <v>540</v>
      </c>
      <c r="G15" s="79"/>
      <c r="I15" s="38"/>
      <c r="J15" s="38"/>
      <c r="K15" s="38"/>
      <c r="L15" s="38"/>
      <c r="M15" s="38"/>
      <c r="N15" s="93"/>
    </row>
    <row r="16" spans="1:16" x14ac:dyDescent="0.25">
      <c r="B16" s="231"/>
      <c r="C16" s="231"/>
      <c r="D16" s="137"/>
      <c r="E16" s="35"/>
      <c r="F16" s="119"/>
      <c r="G16" s="79"/>
      <c r="I16" s="38"/>
      <c r="J16" s="38"/>
      <c r="K16" s="38"/>
      <c r="L16" s="38"/>
      <c r="M16" s="38"/>
      <c r="N16" s="93"/>
    </row>
    <row r="17" spans="1:14" x14ac:dyDescent="0.25">
      <c r="B17" s="231"/>
      <c r="C17" s="231"/>
      <c r="D17" s="137"/>
      <c r="E17" s="35"/>
      <c r="F17" s="119"/>
      <c r="G17" s="79"/>
      <c r="I17" s="38"/>
      <c r="J17" s="38"/>
      <c r="K17" s="38"/>
      <c r="L17" s="38"/>
      <c r="M17" s="38"/>
      <c r="N17" s="93"/>
    </row>
    <row r="18" spans="1:14" x14ac:dyDescent="0.25">
      <c r="B18" s="231"/>
      <c r="C18" s="231"/>
      <c r="D18" s="137"/>
      <c r="E18" s="36"/>
      <c r="F18" s="119"/>
      <c r="G18" s="79"/>
      <c r="H18" s="22"/>
      <c r="I18" s="38"/>
      <c r="J18" s="38"/>
      <c r="K18" s="38"/>
      <c r="L18" s="38"/>
      <c r="M18" s="38"/>
      <c r="N18" s="20"/>
    </row>
    <row r="19" spans="1:14" x14ac:dyDescent="0.25">
      <c r="B19" s="231"/>
      <c r="C19" s="231"/>
      <c r="D19" s="137"/>
      <c r="E19" s="36"/>
      <c r="F19" s="119"/>
      <c r="G19" s="79"/>
      <c r="H19" s="22"/>
      <c r="I19" s="40"/>
      <c r="J19" s="40"/>
      <c r="K19" s="40"/>
      <c r="L19" s="40"/>
      <c r="M19" s="40"/>
      <c r="N19" s="20"/>
    </row>
    <row r="20" spans="1:14" x14ac:dyDescent="0.25">
      <c r="B20" s="231"/>
      <c r="C20" s="231"/>
      <c r="D20" s="137"/>
      <c r="E20" s="36"/>
      <c r="F20" s="119"/>
      <c r="G20" s="79"/>
      <c r="H20" s="22"/>
      <c r="I20" s="92"/>
      <c r="J20" s="92"/>
      <c r="K20" s="92"/>
      <c r="L20" s="92"/>
      <c r="M20" s="92"/>
      <c r="N20" s="20"/>
    </row>
    <row r="21" spans="1:14" x14ac:dyDescent="0.25">
      <c r="B21" s="231"/>
      <c r="C21" s="231"/>
      <c r="D21" s="137"/>
      <c r="E21" s="36"/>
      <c r="F21" s="119"/>
      <c r="G21" s="79"/>
      <c r="H21" s="22"/>
      <c r="I21" s="92"/>
      <c r="J21" s="92"/>
      <c r="K21" s="92"/>
      <c r="L21" s="92"/>
      <c r="M21" s="92"/>
      <c r="N21" s="20"/>
    </row>
    <row r="22" spans="1:14" ht="15.75" thickBot="1" x14ac:dyDescent="0.3">
      <c r="B22" s="232" t="s">
        <v>14</v>
      </c>
      <c r="C22" s="233"/>
      <c r="D22" s="137">
        <f>D15</f>
        <v>20</v>
      </c>
      <c r="E22" s="35">
        <f>E15</f>
        <v>1498828320</v>
      </c>
      <c r="F22" s="120">
        <f>F15</f>
        <v>540</v>
      </c>
      <c r="G22" s="79"/>
      <c r="H22" s="22"/>
      <c r="I22" s="92"/>
      <c r="J22" s="92"/>
      <c r="K22" s="92"/>
      <c r="L22" s="92"/>
      <c r="M22" s="92"/>
      <c r="N22" s="20"/>
    </row>
    <row r="23" spans="1:14" ht="45.75" thickBot="1" x14ac:dyDescent="0.3">
      <c r="A23" s="42"/>
      <c r="B23" s="52" t="s">
        <v>15</v>
      </c>
      <c r="C23" s="52" t="s">
        <v>64</v>
      </c>
      <c r="E23" s="37"/>
      <c r="F23" s="37"/>
      <c r="G23" s="37"/>
      <c r="H23" s="37"/>
      <c r="I23" s="10"/>
      <c r="J23" s="10"/>
      <c r="K23" s="10"/>
      <c r="L23" s="10"/>
      <c r="M23" s="10"/>
    </row>
    <row r="24" spans="1:14" ht="15.75" thickBot="1" x14ac:dyDescent="0.3">
      <c r="A24" s="43">
        <v>1</v>
      </c>
      <c r="C24" s="45">
        <f>F15*80%</f>
        <v>432</v>
      </c>
      <c r="D24" s="41"/>
      <c r="E24" s="44">
        <f>E22</f>
        <v>1498828320</v>
      </c>
      <c r="F24" s="39"/>
      <c r="G24" s="39"/>
      <c r="H24" s="39"/>
      <c r="I24" s="23"/>
      <c r="J24" s="23"/>
      <c r="K24" s="23"/>
      <c r="L24" s="23"/>
      <c r="M24" s="23"/>
    </row>
    <row r="25" spans="1:14" x14ac:dyDescent="0.25">
      <c r="A25" s="84"/>
      <c r="C25" s="85"/>
      <c r="D25" s="38"/>
      <c r="E25" s="86"/>
      <c r="F25" s="39"/>
      <c r="G25" s="39"/>
      <c r="H25" s="39"/>
      <c r="I25" s="23"/>
      <c r="J25" s="23"/>
      <c r="K25" s="23"/>
      <c r="L25" s="23"/>
      <c r="M25" s="23"/>
    </row>
    <row r="26" spans="1:14" x14ac:dyDescent="0.25">
      <c r="A26" s="84"/>
      <c r="C26" s="85"/>
      <c r="D26" s="38"/>
      <c r="E26" s="86"/>
      <c r="F26" s="39"/>
      <c r="G26" s="39"/>
      <c r="H26" s="39"/>
      <c r="I26" s="23"/>
      <c r="J26" s="23"/>
      <c r="K26" s="23"/>
      <c r="L26" s="23"/>
      <c r="M26" s="23"/>
    </row>
    <row r="27" spans="1:14" x14ac:dyDescent="0.25">
      <c r="A27" s="84"/>
      <c r="B27" s="107" t="s">
        <v>94</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95</v>
      </c>
      <c r="D29" s="110" t="s">
        <v>96</v>
      </c>
      <c r="E29" s="89"/>
      <c r="F29" s="89"/>
      <c r="G29" s="89"/>
      <c r="H29" s="89"/>
      <c r="I29" s="92"/>
      <c r="J29" s="92"/>
      <c r="K29" s="92"/>
      <c r="L29" s="92"/>
      <c r="M29" s="92"/>
      <c r="N29" s="93"/>
    </row>
    <row r="30" spans="1:14" x14ac:dyDescent="0.25">
      <c r="A30" s="84"/>
      <c r="B30" s="106" t="s">
        <v>97</v>
      </c>
      <c r="C30" s="121"/>
      <c r="D30" s="121" t="s">
        <v>112</v>
      </c>
      <c r="E30" s="89"/>
      <c r="F30" s="89"/>
      <c r="G30" s="89"/>
      <c r="H30" s="89"/>
      <c r="I30" s="92"/>
      <c r="J30" s="92"/>
      <c r="K30" s="92"/>
      <c r="L30" s="92"/>
      <c r="M30" s="92"/>
      <c r="N30" s="93"/>
    </row>
    <row r="31" spans="1:14" x14ac:dyDescent="0.25">
      <c r="A31" s="84"/>
      <c r="B31" s="106" t="s">
        <v>98</v>
      </c>
      <c r="C31" s="135"/>
      <c r="D31" s="155" t="s">
        <v>112</v>
      </c>
      <c r="E31" s="89"/>
      <c r="F31" s="89"/>
      <c r="G31" s="89"/>
      <c r="H31" s="89"/>
      <c r="I31" s="92"/>
      <c r="J31" s="92"/>
      <c r="K31" s="92"/>
      <c r="L31" s="92"/>
      <c r="M31" s="92"/>
      <c r="N31" s="93"/>
    </row>
    <row r="32" spans="1:14" x14ac:dyDescent="0.25">
      <c r="A32" s="84"/>
      <c r="B32" s="106" t="s">
        <v>99</v>
      </c>
      <c r="C32" s="135"/>
      <c r="D32" s="155" t="s">
        <v>112</v>
      </c>
      <c r="E32" s="89"/>
      <c r="F32" s="89"/>
      <c r="G32" s="89"/>
      <c r="H32" s="89"/>
      <c r="I32" s="92"/>
      <c r="J32" s="92"/>
      <c r="K32" s="92"/>
      <c r="L32" s="92"/>
      <c r="M32" s="92"/>
      <c r="N32" s="93"/>
    </row>
    <row r="33" spans="1:17" x14ac:dyDescent="0.25">
      <c r="A33" s="84"/>
      <c r="B33" s="106" t="s">
        <v>100</v>
      </c>
      <c r="C33" s="135"/>
      <c r="D33" s="155" t="s">
        <v>112</v>
      </c>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101</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102</v>
      </c>
      <c r="C40" s="91">
        <v>40</v>
      </c>
      <c r="D40" s="135">
        <v>0</v>
      </c>
      <c r="E40" s="234">
        <f>+D40+D41</f>
        <v>0</v>
      </c>
      <c r="F40" s="89"/>
      <c r="G40" s="89"/>
      <c r="H40" s="89"/>
      <c r="I40" s="92"/>
      <c r="J40" s="92"/>
      <c r="K40" s="92"/>
      <c r="L40" s="92"/>
      <c r="M40" s="92"/>
      <c r="N40" s="93"/>
    </row>
    <row r="41" spans="1:17" ht="42.75" x14ac:dyDescent="0.25">
      <c r="A41" s="84"/>
      <c r="B41" s="90" t="s">
        <v>103</v>
      </c>
      <c r="C41" s="91">
        <v>60</v>
      </c>
      <c r="D41" s="135">
        <f>+F150</f>
        <v>0</v>
      </c>
      <c r="E41" s="235"/>
      <c r="F41" s="89"/>
      <c r="G41" s="89"/>
      <c r="H41" s="89"/>
      <c r="I41" s="92"/>
      <c r="J41" s="92"/>
      <c r="K41" s="92"/>
      <c r="L41" s="92"/>
      <c r="M41" s="92"/>
      <c r="N41" s="93"/>
    </row>
    <row r="42" spans="1:17" x14ac:dyDescent="0.25">
      <c r="A42" s="84"/>
      <c r="C42" s="85"/>
      <c r="D42" s="38"/>
      <c r="E42" s="86"/>
      <c r="F42" s="39"/>
      <c r="G42" s="39"/>
      <c r="H42" s="39"/>
      <c r="I42" s="23"/>
      <c r="J42" s="23"/>
      <c r="K42" s="23"/>
      <c r="L42" s="23"/>
      <c r="M42" s="23"/>
    </row>
    <row r="43" spans="1:17" x14ac:dyDescent="0.25">
      <c r="A43" s="84"/>
      <c r="C43" s="85"/>
      <c r="D43" s="38"/>
      <c r="E43" s="86"/>
      <c r="F43" s="39"/>
      <c r="G43" s="39"/>
      <c r="H43" s="39"/>
      <c r="I43" s="23"/>
      <c r="J43" s="23"/>
      <c r="K43" s="23"/>
      <c r="L43" s="23"/>
      <c r="M43" s="23"/>
    </row>
    <row r="44" spans="1:17" ht="24" customHeight="1" x14ac:dyDescent="0.25">
      <c r="A44" s="84"/>
      <c r="C44" s="85"/>
      <c r="D44" s="38"/>
      <c r="E44" s="86"/>
      <c r="F44" s="39"/>
      <c r="G44" s="39"/>
      <c r="H44" s="39"/>
      <c r="I44" s="23"/>
      <c r="J44" s="23"/>
      <c r="K44" s="23"/>
      <c r="L44" s="23"/>
      <c r="M44" s="236" t="s">
        <v>34</v>
      </c>
      <c r="N44" s="236"/>
    </row>
    <row r="45" spans="1:17" ht="27.75" customHeight="1" thickBot="1" x14ac:dyDescent="0.3">
      <c r="M45" s="237"/>
      <c r="N45" s="237"/>
    </row>
    <row r="46" spans="1:17" x14ac:dyDescent="0.25">
      <c r="B46" s="107" t="s">
        <v>110</v>
      </c>
      <c r="M46" s="63"/>
      <c r="N46" s="63"/>
    </row>
    <row r="47" spans="1:17" ht="15.75" thickBot="1" x14ac:dyDescent="0.3">
      <c r="M47" s="63"/>
      <c r="N47" s="63"/>
    </row>
    <row r="48" spans="1:17" s="92" customFormat="1" ht="109.5" customHeight="1" x14ac:dyDescent="0.25">
      <c r="B48" s="103" t="s">
        <v>104</v>
      </c>
      <c r="C48" s="103" t="s">
        <v>105</v>
      </c>
      <c r="D48" s="103" t="s">
        <v>106</v>
      </c>
      <c r="E48" s="103" t="s">
        <v>44</v>
      </c>
      <c r="F48" s="103" t="s">
        <v>22</v>
      </c>
      <c r="G48" s="103" t="s">
        <v>65</v>
      </c>
      <c r="H48" s="103" t="s">
        <v>17</v>
      </c>
      <c r="I48" s="103" t="s">
        <v>10</v>
      </c>
      <c r="J48" s="103" t="s">
        <v>30</v>
      </c>
      <c r="K48" s="103" t="s">
        <v>59</v>
      </c>
      <c r="L48" s="103" t="s">
        <v>20</v>
      </c>
      <c r="M48" s="88" t="s">
        <v>26</v>
      </c>
      <c r="N48" s="103" t="s">
        <v>107</v>
      </c>
      <c r="O48" s="103" t="s">
        <v>35</v>
      </c>
      <c r="P48" s="104" t="s">
        <v>11</v>
      </c>
      <c r="Q48" s="104" t="s">
        <v>19</v>
      </c>
    </row>
    <row r="49" spans="1:26" s="98" customFormat="1" ht="60" x14ac:dyDescent="0.25">
      <c r="A49" s="46">
        <v>1</v>
      </c>
      <c r="B49" s="99" t="s">
        <v>121</v>
      </c>
      <c r="C49" s="100" t="s">
        <v>121</v>
      </c>
      <c r="D49" s="99" t="s">
        <v>113</v>
      </c>
      <c r="E49" s="122">
        <v>2</v>
      </c>
      <c r="F49" s="95" t="s">
        <v>96</v>
      </c>
      <c r="G49" s="112" t="s">
        <v>115</v>
      </c>
      <c r="H49" s="102">
        <v>41003</v>
      </c>
      <c r="I49" s="96">
        <v>41102</v>
      </c>
      <c r="J49" s="96" t="s">
        <v>109</v>
      </c>
      <c r="K49" s="122">
        <v>0</v>
      </c>
      <c r="L49" s="156">
        <v>3</v>
      </c>
      <c r="M49" s="122" t="s">
        <v>269</v>
      </c>
      <c r="N49" s="87" t="s">
        <v>115</v>
      </c>
      <c r="O49" s="26">
        <v>1192030000</v>
      </c>
      <c r="P49" s="26">
        <v>40</v>
      </c>
      <c r="Q49" s="139" t="s">
        <v>122</v>
      </c>
      <c r="R49" s="97"/>
      <c r="S49" s="97"/>
      <c r="T49" s="97"/>
      <c r="U49" s="97"/>
      <c r="V49" s="97"/>
      <c r="W49" s="97"/>
      <c r="X49" s="97"/>
      <c r="Y49" s="97"/>
      <c r="Z49" s="97"/>
    </row>
    <row r="50" spans="1:26" s="98" customFormat="1" ht="60" x14ac:dyDescent="0.25">
      <c r="A50" s="46">
        <f t="shared" ref="A50:A56" si="0">+A49+1</f>
        <v>2</v>
      </c>
      <c r="B50" s="99" t="s">
        <v>121</v>
      </c>
      <c r="C50" s="100" t="s">
        <v>121</v>
      </c>
      <c r="D50" s="99" t="s">
        <v>113</v>
      </c>
      <c r="E50" s="122">
        <v>33</v>
      </c>
      <c r="F50" s="95" t="s">
        <v>96</v>
      </c>
      <c r="G50" s="95" t="s">
        <v>115</v>
      </c>
      <c r="H50" s="102">
        <v>41112</v>
      </c>
      <c r="I50" s="96">
        <v>41235</v>
      </c>
      <c r="J50" s="96" t="s">
        <v>109</v>
      </c>
      <c r="K50" s="122">
        <v>0</v>
      </c>
      <c r="L50" s="156">
        <v>4</v>
      </c>
      <c r="M50" s="122" t="s">
        <v>269</v>
      </c>
      <c r="N50" s="87" t="s">
        <v>115</v>
      </c>
      <c r="O50" s="26">
        <v>1737292214</v>
      </c>
      <c r="P50" s="26"/>
      <c r="Q50" s="139" t="s">
        <v>122</v>
      </c>
      <c r="R50" s="97"/>
      <c r="S50" s="97"/>
      <c r="T50" s="97"/>
      <c r="U50" s="97"/>
      <c r="V50" s="97"/>
      <c r="W50" s="97"/>
      <c r="X50" s="97"/>
      <c r="Y50" s="97"/>
      <c r="Z50" s="97"/>
    </row>
    <row r="51" spans="1:26" s="98" customFormat="1" x14ac:dyDescent="0.25">
      <c r="A51" s="46">
        <f t="shared" si="0"/>
        <v>3</v>
      </c>
      <c r="B51" s="99"/>
      <c r="C51" s="100"/>
      <c r="D51" s="99"/>
      <c r="E51" s="124"/>
      <c r="F51" s="95"/>
      <c r="G51" s="95"/>
      <c r="H51" s="102"/>
      <c r="I51" s="96"/>
      <c r="J51" s="96"/>
      <c r="K51" s="122"/>
      <c r="L51" s="96"/>
      <c r="M51" s="122"/>
      <c r="N51" s="87"/>
      <c r="O51" s="26"/>
      <c r="P51" s="26"/>
      <c r="Q51" s="113"/>
      <c r="R51" s="97"/>
      <c r="S51" s="97"/>
      <c r="T51" s="97"/>
      <c r="U51" s="97"/>
      <c r="V51" s="97"/>
      <c r="W51" s="97"/>
      <c r="X51" s="97"/>
      <c r="Y51" s="97"/>
      <c r="Z51" s="97"/>
    </row>
    <row r="52" spans="1:26" s="98" customFormat="1" x14ac:dyDescent="0.25">
      <c r="A52" s="46">
        <f t="shared" si="0"/>
        <v>4</v>
      </c>
      <c r="B52" s="99"/>
      <c r="C52" s="100"/>
      <c r="D52" s="99"/>
      <c r="E52" s="124"/>
      <c r="F52" s="95"/>
      <c r="G52" s="95"/>
      <c r="H52" s="102"/>
      <c r="I52" s="96"/>
      <c r="J52" s="96"/>
      <c r="K52" s="122"/>
      <c r="L52" s="96"/>
      <c r="M52" s="122"/>
      <c r="N52" s="87"/>
      <c r="O52" s="26"/>
      <c r="P52" s="26"/>
      <c r="Q52" s="113"/>
      <c r="R52" s="97"/>
      <c r="S52" s="97"/>
      <c r="T52" s="97"/>
      <c r="U52" s="97"/>
      <c r="V52" s="97"/>
      <c r="W52" s="97"/>
      <c r="X52" s="97"/>
      <c r="Y52" s="97"/>
      <c r="Z52" s="97"/>
    </row>
    <row r="53" spans="1:26" s="98" customFormat="1" x14ac:dyDescent="0.25">
      <c r="A53" s="46">
        <f t="shared" si="0"/>
        <v>5</v>
      </c>
      <c r="B53" s="99"/>
      <c r="C53" s="100"/>
      <c r="D53" s="99"/>
      <c r="E53" s="122"/>
      <c r="F53" s="95"/>
      <c r="G53" s="95"/>
      <c r="H53" s="102"/>
      <c r="I53" s="96"/>
      <c r="J53" s="96"/>
      <c r="K53" s="122"/>
      <c r="L53" s="96"/>
      <c r="M53" s="122"/>
      <c r="N53" s="87"/>
      <c r="O53" s="26"/>
      <c r="P53" s="26"/>
      <c r="Q53" s="113"/>
      <c r="R53" s="97"/>
      <c r="S53" s="97"/>
      <c r="T53" s="97"/>
      <c r="U53" s="97"/>
      <c r="V53" s="97"/>
      <c r="W53" s="97"/>
      <c r="X53" s="97"/>
      <c r="Y53" s="97"/>
      <c r="Z53" s="97"/>
    </row>
    <row r="54" spans="1:26" s="98" customFormat="1" x14ac:dyDescent="0.25">
      <c r="A54" s="46">
        <f t="shared" si="0"/>
        <v>6</v>
      </c>
      <c r="B54" s="99"/>
      <c r="C54" s="100"/>
      <c r="D54" s="99"/>
      <c r="E54" s="124"/>
      <c r="F54" s="95"/>
      <c r="G54" s="95"/>
      <c r="H54" s="102"/>
      <c r="I54" s="96"/>
      <c r="J54" s="96"/>
      <c r="K54" s="122"/>
      <c r="L54" s="96"/>
      <c r="M54" s="122"/>
      <c r="N54" s="87"/>
      <c r="O54" s="26"/>
      <c r="P54" s="26"/>
      <c r="Q54" s="113"/>
      <c r="R54" s="97"/>
      <c r="S54" s="97"/>
      <c r="T54" s="97"/>
      <c r="U54" s="97"/>
      <c r="V54" s="97"/>
      <c r="W54" s="97"/>
      <c r="X54" s="97"/>
      <c r="Y54" s="97"/>
      <c r="Z54" s="97"/>
    </row>
    <row r="55" spans="1:26" s="98" customFormat="1" x14ac:dyDescent="0.25">
      <c r="A55" s="46">
        <f t="shared" si="0"/>
        <v>7</v>
      </c>
      <c r="B55" s="99"/>
      <c r="C55" s="100"/>
      <c r="D55" s="99"/>
      <c r="E55" s="124"/>
      <c r="F55" s="95"/>
      <c r="G55" s="95"/>
      <c r="H55" s="102"/>
      <c r="I55" s="96"/>
      <c r="J55" s="96"/>
      <c r="K55" s="122"/>
      <c r="L55" s="96"/>
      <c r="M55" s="122"/>
      <c r="N55" s="87"/>
      <c r="O55" s="26"/>
      <c r="P55" s="26"/>
      <c r="Q55" s="113"/>
      <c r="R55" s="97"/>
      <c r="S55" s="97"/>
      <c r="T55" s="97"/>
      <c r="U55" s="97"/>
      <c r="V55" s="97"/>
      <c r="W55" s="97"/>
      <c r="X55" s="97"/>
      <c r="Y55" s="97"/>
      <c r="Z55" s="97"/>
    </row>
    <row r="56" spans="1:26" s="98" customFormat="1" x14ac:dyDescent="0.25">
      <c r="A56" s="46">
        <f t="shared" si="0"/>
        <v>8</v>
      </c>
      <c r="B56" s="99"/>
      <c r="C56" s="100"/>
      <c r="D56" s="99"/>
      <c r="E56" s="124"/>
      <c r="F56" s="95"/>
      <c r="G56" s="95"/>
      <c r="H56" s="102"/>
      <c r="I56" s="96"/>
      <c r="J56" s="96"/>
      <c r="K56" s="122"/>
      <c r="L56" s="96"/>
      <c r="M56" s="122"/>
      <c r="N56" s="87"/>
      <c r="O56" s="26"/>
      <c r="P56" s="26"/>
      <c r="Q56" s="113"/>
      <c r="R56" s="97"/>
      <c r="S56" s="97"/>
      <c r="T56" s="97"/>
      <c r="U56" s="97"/>
      <c r="V56" s="97"/>
      <c r="W56" s="97"/>
      <c r="X56" s="97"/>
      <c r="Y56" s="97"/>
      <c r="Z56" s="97"/>
    </row>
    <row r="57" spans="1:26" s="98" customFormat="1" x14ac:dyDescent="0.25">
      <c r="A57" s="46"/>
      <c r="B57" s="116" t="s">
        <v>16</v>
      </c>
      <c r="C57" s="100"/>
      <c r="D57" s="99"/>
      <c r="E57" s="122"/>
      <c r="F57" s="95"/>
      <c r="G57" s="95"/>
      <c r="H57" s="95"/>
      <c r="I57" s="96"/>
      <c r="J57" s="96"/>
      <c r="K57" s="101">
        <f>SUM(K49:K56)</f>
        <v>0</v>
      </c>
      <c r="L57" s="101">
        <f>SUM(L49:L56)</f>
        <v>7</v>
      </c>
      <c r="M57" s="123">
        <f>SUM(M49:M56)</f>
        <v>0</v>
      </c>
      <c r="N57" s="101">
        <f>SUM(N49:N56)</f>
        <v>0</v>
      </c>
      <c r="O57" s="26"/>
      <c r="P57" s="26"/>
      <c r="Q57" s="114"/>
    </row>
    <row r="58" spans="1:26" s="29" customFormat="1" x14ac:dyDescent="0.25">
      <c r="E58" s="30"/>
    </row>
    <row r="59" spans="1:26" s="29" customFormat="1" x14ac:dyDescent="0.25">
      <c r="B59" s="238" t="s">
        <v>28</v>
      </c>
      <c r="C59" s="238" t="s">
        <v>27</v>
      </c>
      <c r="D59" s="240" t="s">
        <v>33</v>
      </c>
      <c r="E59" s="240"/>
    </row>
    <row r="60" spans="1:26" s="29" customFormat="1" x14ac:dyDescent="0.25">
      <c r="B60" s="239"/>
      <c r="C60" s="239"/>
      <c r="D60" s="138" t="s">
        <v>23</v>
      </c>
      <c r="E60" s="61" t="s">
        <v>24</v>
      </c>
    </row>
    <row r="61" spans="1:26" s="29" customFormat="1" ht="30.6" customHeight="1" x14ac:dyDescent="0.25">
      <c r="B61" s="58" t="s">
        <v>21</v>
      </c>
      <c r="C61" s="59" t="s">
        <v>261</v>
      </c>
      <c r="D61" s="57"/>
      <c r="E61" s="56" t="s">
        <v>112</v>
      </c>
      <c r="F61" s="31"/>
      <c r="G61" s="31"/>
      <c r="H61" s="31"/>
      <c r="I61" s="31"/>
      <c r="J61" s="31"/>
      <c r="K61" s="31"/>
      <c r="L61" s="31"/>
      <c r="M61" s="31"/>
    </row>
    <row r="62" spans="1:26" s="29" customFormat="1" ht="30" customHeight="1" x14ac:dyDescent="0.25">
      <c r="B62" s="58" t="s">
        <v>25</v>
      </c>
      <c r="C62" s="59">
        <f>+M57</f>
        <v>0</v>
      </c>
      <c r="D62" s="57"/>
      <c r="E62" s="56" t="s">
        <v>112</v>
      </c>
    </row>
    <row r="63" spans="1:26" s="29" customFormat="1" x14ac:dyDescent="0.25">
      <c r="B63" s="32"/>
      <c r="C63" s="241"/>
      <c r="D63" s="241"/>
      <c r="E63" s="241"/>
      <c r="F63" s="241"/>
      <c r="G63" s="241"/>
      <c r="H63" s="241"/>
      <c r="I63" s="241"/>
      <c r="J63" s="241"/>
      <c r="K63" s="241"/>
      <c r="L63" s="241"/>
      <c r="M63" s="241"/>
      <c r="N63" s="241"/>
    </row>
    <row r="64" spans="1:26" ht="28.15" customHeight="1" thickBot="1" x14ac:dyDescent="0.3"/>
    <row r="65" spans="2:17" ht="27" thickBot="1" x14ac:dyDescent="0.3">
      <c r="B65" s="242" t="s">
        <v>66</v>
      </c>
      <c r="C65" s="242"/>
      <c r="D65" s="242"/>
      <c r="E65" s="242"/>
      <c r="F65" s="242"/>
      <c r="G65" s="242"/>
      <c r="H65" s="242"/>
      <c r="I65" s="242"/>
      <c r="J65" s="242"/>
      <c r="K65" s="242"/>
      <c r="L65" s="242"/>
      <c r="M65" s="242"/>
      <c r="N65" s="242"/>
    </row>
    <row r="68" spans="2:17" ht="109.5" customHeight="1" x14ac:dyDescent="0.25">
      <c r="B68" s="105" t="s">
        <v>108</v>
      </c>
      <c r="C68" s="66" t="s">
        <v>2</v>
      </c>
      <c r="D68" s="66" t="s">
        <v>68</v>
      </c>
      <c r="E68" s="66" t="s">
        <v>67</v>
      </c>
      <c r="F68" s="66" t="s">
        <v>69</v>
      </c>
      <c r="G68" s="66" t="s">
        <v>70</v>
      </c>
      <c r="H68" s="66" t="s">
        <v>71</v>
      </c>
      <c r="I68" s="66" t="s">
        <v>72</v>
      </c>
      <c r="J68" s="66" t="s">
        <v>73</v>
      </c>
      <c r="K68" s="66" t="s">
        <v>74</v>
      </c>
      <c r="L68" s="66" t="s">
        <v>75</v>
      </c>
      <c r="M68" s="81" t="s">
        <v>76</v>
      </c>
      <c r="N68" s="81" t="s">
        <v>77</v>
      </c>
      <c r="O68" s="243" t="s">
        <v>3</v>
      </c>
      <c r="P68" s="244"/>
      <c r="Q68" s="66" t="s">
        <v>18</v>
      </c>
    </row>
    <row r="69" spans="2:17" ht="54.6" customHeight="1" x14ac:dyDescent="0.25">
      <c r="B69" s="134" t="s">
        <v>206</v>
      </c>
      <c r="C69" s="134" t="s">
        <v>114</v>
      </c>
      <c r="D69" s="83" t="s">
        <v>302</v>
      </c>
      <c r="E69" s="83">
        <v>156</v>
      </c>
      <c r="F69" s="132" t="s">
        <v>115</v>
      </c>
      <c r="G69" s="132" t="s">
        <v>115</v>
      </c>
      <c r="H69" s="4" t="s">
        <v>96</v>
      </c>
      <c r="I69" s="82" t="s">
        <v>115</v>
      </c>
      <c r="J69" s="82" t="s">
        <v>95</v>
      </c>
      <c r="K69" s="106" t="s">
        <v>95</v>
      </c>
      <c r="L69" s="106" t="s">
        <v>95</v>
      </c>
      <c r="M69" s="106" t="s">
        <v>95</v>
      </c>
      <c r="N69" s="106" t="s">
        <v>95</v>
      </c>
      <c r="O69" s="267"/>
      <c r="P69" s="268"/>
      <c r="Q69" s="106" t="s">
        <v>96</v>
      </c>
    </row>
    <row r="70" spans="2:17" x14ac:dyDescent="0.25">
      <c r="B70" s="134" t="s">
        <v>207</v>
      </c>
      <c r="C70" s="134" t="s">
        <v>114</v>
      </c>
      <c r="D70" s="83" t="s">
        <v>301</v>
      </c>
      <c r="E70" s="83">
        <v>144</v>
      </c>
      <c r="F70" s="132" t="s">
        <v>115</v>
      </c>
      <c r="G70" s="132" t="s">
        <v>115</v>
      </c>
      <c r="H70" s="4" t="s">
        <v>96</v>
      </c>
      <c r="I70" s="82" t="s">
        <v>115</v>
      </c>
      <c r="J70" s="82" t="s">
        <v>95</v>
      </c>
      <c r="K70" s="106" t="s">
        <v>95</v>
      </c>
      <c r="L70" s="106" t="s">
        <v>95</v>
      </c>
      <c r="M70" s="106" t="s">
        <v>95</v>
      </c>
      <c r="N70" s="106" t="s">
        <v>174</v>
      </c>
      <c r="O70" s="267"/>
      <c r="P70" s="268"/>
      <c r="Q70" s="106" t="s">
        <v>96</v>
      </c>
    </row>
    <row r="71" spans="2:17" x14ac:dyDescent="0.25">
      <c r="B71" s="153" t="s">
        <v>207</v>
      </c>
      <c r="C71" s="153" t="s">
        <v>114</v>
      </c>
      <c r="D71" s="83" t="s">
        <v>299</v>
      </c>
      <c r="E71" s="83">
        <v>90</v>
      </c>
      <c r="F71" s="132" t="s">
        <v>115</v>
      </c>
      <c r="G71" s="132" t="s">
        <v>115</v>
      </c>
      <c r="H71" s="4" t="s">
        <v>96</v>
      </c>
      <c r="I71" s="82" t="s">
        <v>115</v>
      </c>
      <c r="J71" s="82" t="s">
        <v>95</v>
      </c>
      <c r="K71" s="106" t="s">
        <v>95</v>
      </c>
      <c r="L71" s="106" t="s">
        <v>95</v>
      </c>
      <c r="M71" s="106" t="s">
        <v>95</v>
      </c>
      <c r="N71" s="106" t="s">
        <v>174</v>
      </c>
      <c r="O71" s="227"/>
      <c r="P71" s="228"/>
      <c r="Q71" s="106" t="s">
        <v>96</v>
      </c>
    </row>
    <row r="72" spans="2:17" x14ac:dyDescent="0.25">
      <c r="B72" s="134" t="s">
        <v>123</v>
      </c>
      <c r="C72" s="134" t="s">
        <v>224</v>
      </c>
      <c r="D72" s="83" t="s">
        <v>303</v>
      </c>
      <c r="E72" s="83">
        <v>150</v>
      </c>
      <c r="F72" s="132" t="s">
        <v>115</v>
      </c>
      <c r="G72" s="132" t="s">
        <v>115</v>
      </c>
      <c r="H72" s="4" t="s">
        <v>96</v>
      </c>
      <c r="I72" s="82" t="s">
        <v>115</v>
      </c>
      <c r="J72" s="82" t="s">
        <v>95</v>
      </c>
      <c r="K72" s="106" t="s">
        <v>95</v>
      </c>
      <c r="L72" s="106" t="s">
        <v>95</v>
      </c>
      <c r="M72" s="106" t="s">
        <v>95</v>
      </c>
      <c r="N72" s="106" t="s">
        <v>174</v>
      </c>
      <c r="O72" s="227"/>
      <c r="P72" s="228"/>
      <c r="Q72" s="106" t="s">
        <v>96</v>
      </c>
    </row>
    <row r="73" spans="2:17" x14ac:dyDescent="0.25">
      <c r="B73" s="134"/>
      <c r="C73" s="134"/>
      <c r="D73" s="83"/>
      <c r="E73" s="83"/>
      <c r="F73" s="132"/>
      <c r="G73" s="132"/>
      <c r="H73" s="4"/>
      <c r="I73" s="82"/>
      <c r="J73" s="82"/>
      <c r="K73" s="106"/>
      <c r="L73" s="106"/>
      <c r="M73" s="106"/>
      <c r="N73" s="106"/>
      <c r="O73" s="227"/>
      <c r="P73" s="228"/>
      <c r="Q73" s="106"/>
    </row>
    <row r="74" spans="2:17" x14ac:dyDescent="0.25">
      <c r="B74" s="134"/>
      <c r="C74" s="134"/>
      <c r="D74" s="83"/>
      <c r="E74" s="83"/>
      <c r="F74" s="132"/>
      <c r="G74" s="132"/>
      <c r="H74" s="4"/>
      <c r="I74" s="82"/>
      <c r="J74" s="82"/>
      <c r="K74" s="106"/>
      <c r="L74" s="106"/>
      <c r="M74" s="106"/>
      <c r="N74" s="106"/>
      <c r="O74" s="227"/>
      <c r="P74" s="228"/>
      <c r="Q74" s="106"/>
    </row>
    <row r="75" spans="2:17" x14ac:dyDescent="0.25">
      <c r="B75" s="67"/>
      <c r="C75" s="67"/>
      <c r="D75" s="67"/>
      <c r="E75" s="67"/>
      <c r="F75" s="67"/>
      <c r="G75" s="67"/>
      <c r="H75" s="106"/>
      <c r="I75" s="106"/>
      <c r="J75" s="106"/>
      <c r="K75" s="106"/>
      <c r="L75" s="106"/>
      <c r="M75" s="106"/>
      <c r="N75" s="106"/>
      <c r="O75" s="227"/>
      <c r="P75" s="228"/>
      <c r="Q75" s="106"/>
    </row>
    <row r="76" spans="2:17" x14ac:dyDescent="0.25">
      <c r="B76" s="67"/>
      <c r="C76" s="67"/>
      <c r="D76" s="67"/>
      <c r="E76" s="67"/>
      <c r="F76" s="67"/>
      <c r="G76" s="67"/>
      <c r="H76" s="106"/>
      <c r="I76" s="106"/>
      <c r="J76" s="106"/>
      <c r="K76" s="106"/>
      <c r="L76" s="106"/>
      <c r="M76" s="106"/>
      <c r="N76" s="106"/>
      <c r="O76" s="135"/>
      <c r="P76" s="135"/>
      <c r="Q76" s="106"/>
    </row>
    <row r="77" spans="2:17" x14ac:dyDescent="0.25">
      <c r="B77" s="67"/>
      <c r="C77" s="67"/>
      <c r="D77" s="67"/>
      <c r="E77" s="67"/>
      <c r="F77" s="67"/>
      <c r="G77" s="67"/>
      <c r="H77" s="106"/>
      <c r="I77" s="106"/>
      <c r="J77" s="106"/>
      <c r="K77" s="106"/>
      <c r="L77" s="106"/>
      <c r="M77" s="106"/>
      <c r="N77" s="106"/>
      <c r="O77" s="135"/>
      <c r="P77" s="135"/>
      <c r="Q77" s="106"/>
    </row>
    <row r="78" spans="2:17" x14ac:dyDescent="0.25">
      <c r="B78" s="67"/>
      <c r="C78" s="67"/>
      <c r="D78" s="67"/>
      <c r="E78" s="67"/>
      <c r="F78" s="67"/>
      <c r="G78" s="67"/>
      <c r="H78" s="106"/>
      <c r="I78" s="106"/>
      <c r="J78" s="106"/>
      <c r="K78" s="106"/>
      <c r="L78" s="106"/>
      <c r="M78" s="106"/>
      <c r="N78" s="106"/>
      <c r="O78" s="135"/>
      <c r="P78" s="135"/>
      <c r="Q78" s="106"/>
    </row>
    <row r="79" spans="2:17" x14ac:dyDescent="0.25">
      <c r="B79" s="133" t="s">
        <v>1</v>
      </c>
      <c r="C79" s="133"/>
      <c r="D79" s="133"/>
      <c r="E79" s="133"/>
      <c r="F79" s="133"/>
      <c r="G79" s="133"/>
    </row>
    <row r="80" spans="2:17" x14ac:dyDescent="0.25">
      <c r="B80" s="9" t="s">
        <v>36</v>
      </c>
    </row>
    <row r="81" spans="2:17" x14ac:dyDescent="0.25">
      <c r="B81" s="9" t="s">
        <v>60</v>
      </c>
    </row>
    <row r="83" spans="2:17" ht="15.75" thickBot="1" x14ac:dyDescent="0.3"/>
    <row r="84" spans="2:17" ht="27" thickBot="1" x14ac:dyDescent="0.3">
      <c r="B84" s="245" t="s">
        <v>37</v>
      </c>
      <c r="C84" s="246"/>
      <c r="D84" s="246"/>
      <c r="E84" s="246"/>
      <c r="F84" s="246"/>
      <c r="G84" s="246"/>
      <c r="H84" s="246"/>
      <c r="I84" s="246"/>
      <c r="J84" s="246"/>
      <c r="K84" s="246"/>
      <c r="L84" s="246"/>
      <c r="M84" s="246"/>
      <c r="N84" s="247"/>
    </row>
    <row r="89" spans="2:17" ht="76.5" customHeight="1" x14ac:dyDescent="0.25">
      <c r="B89" s="105" t="s">
        <v>0</v>
      </c>
      <c r="C89" s="105" t="s">
        <v>38</v>
      </c>
      <c r="D89" s="105" t="s">
        <v>39</v>
      </c>
      <c r="E89" s="105" t="s">
        <v>78</v>
      </c>
      <c r="F89" s="105" t="s">
        <v>80</v>
      </c>
      <c r="G89" s="105" t="s">
        <v>81</v>
      </c>
      <c r="H89" s="105" t="s">
        <v>82</v>
      </c>
      <c r="I89" s="105" t="s">
        <v>79</v>
      </c>
      <c r="J89" s="243" t="s">
        <v>83</v>
      </c>
      <c r="K89" s="249"/>
      <c r="L89" s="244"/>
      <c r="M89" s="105" t="s">
        <v>84</v>
      </c>
      <c r="N89" s="105" t="s">
        <v>40</v>
      </c>
      <c r="O89" s="105" t="s">
        <v>41</v>
      </c>
      <c r="P89" s="243" t="s">
        <v>3</v>
      </c>
      <c r="Q89" s="244"/>
    </row>
    <row r="90" spans="2:17" ht="60.75" customHeight="1" x14ac:dyDescent="0.25">
      <c r="B90" s="134" t="s">
        <v>42</v>
      </c>
      <c r="C90" s="134" t="s">
        <v>208</v>
      </c>
      <c r="D90" s="134" t="s">
        <v>179</v>
      </c>
      <c r="E90" s="125">
        <v>40938631</v>
      </c>
      <c r="F90" s="134" t="s">
        <v>234</v>
      </c>
      <c r="G90" s="134" t="s">
        <v>304</v>
      </c>
      <c r="H90" s="170" t="s">
        <v>305</v>
      </c>
      <c r="J90" s="83" t="s">
        <v>307</v>
      </c>
      <c r="K90" s="128" t="s">
        <v>308</v>
      </c>
      <c r="L90" s="83" t="s">
        <v>306</v>
      </c>
      <c r="M90" s="67" t="s">
        <v>95</v>
      </c>
      <c r="N90" s="67" t="s">
        <v>95</v>
      </c>
      <c r="O90" s="67" t="s">
        <v>95</v>
      </c>
      <c r="P90" s="269" t="s">
        <v>187</v>
      </c>
      <c r="Q90" s="270"/>
    </row>
    <row r="91" spans="2:17" ht="60.75" customHeight="1" x14ac:dyDescent="0.25">
      <c r="B91" s="134" t="s">
        <v>42</v>
      </c>
      <c r="C91" s="134" t="s">
        <v>208</v>
      </c>
      <c r="D91" s="134" t="s">
        <v>210</v>
      </c>
      <c r="E91" s="127">
        <v>39098358</v>
      </c>
      <c r="F91" s="134" t="s">
        <v>116</v>
      </c>
      <c r="G91" s="134" t="s">
        <v>198</v>
      </c>
      <c r="H91" s="170" t="s">
        <v>211</v>
      </c>
      <c r="I91" s="83" t="s">
        <v>95</v>
      </c>
      <c r="J91" s="134" t="s">
        <v>212</v>
      </c>
      <c r="K91" s="128" t="s">
        <v>213</v>
      </c>
      <c r="L91" s="83" t="s">
        <v>214</v>
      </c>
      <c r="M91" s="67" t="s">
        <v>95</v>
      </c>
      <c r="N91" s="67" t="s">
        <v>95</v>
      </c>
      <c r="O91" s="67" t="s">
        <v>95</v>
      </c>
      <c r="P91" s="250"/>
      <c r="Q91" s="251"/>
    </row>
    <row r="92" spans="2:17" ht="60.75" customHeight="1" x14ac:dyDescent="0.25">
      <c r="B92" s="134" t="s">
        <v>42</v>
      </c>
      <c r="C92" s="134" t="s">
        <v>208</v>
      </c>
      <c r="D92" s="134" t="s">
        <v>300</v>
      </c>
      <c r="E92" s="127">
        <v>1118808430</v>
      </c>
      <c r="F92" s="134" t="s">
        <v>116</v>
      </c>
      <c r="G92" s="134" t="s">
        <v>117</v>
      </c>
      <c r="H92" s="126">
        <v>41607</v>
      </c>
      <c r="I92" s="83" t="s">
        <v>95</v>
      </c>
      <c r="J92" s="134" t="s">
        <v>269</v>
      </c>
      <c r="K92" s="83" t="s">
        <v>269</v>
      </c>
      <c r="L92" s="83" t="s">
        <v>269</v>
      </c>
      <c r="M92" s="67" t="s">
        <v>95</v>
      </c>
      <c r="N92" s="67" t="s">
        <v>96</v>
      </c>
      <c r="O92" s="67" t="s">
        <v>96</v>
      </c>
      <c r="P92" s="250" t="s">
        <v>187</v>
      </c>
      <c r="Q92" s="251"/>
    </row>
    <row r="93" spans="2:17" ht="30" x14ac:dyDescent="0.25">
      <c r="B93" s="106" t="s">
        <v>43</v>
      </c>
      <c r="C93" s="134" t="s">
        <v>208</v>
      </c>
      <c r="D93" s="67" t="s">
        <v>309</v>
      </c>
      <c r="E93" s="151">
        <v>26994101</v>
      </c>
      <c r="F93" s="106" t="s">
        <v>116</v>
      </c>
      <c r="G93" s="67" t="s">
        <v>117</v>
      </c>
      <c r="H93" s="146">
        <v>37330</v>
      </c>
      <c r="I93" s="106" t="s">
        <v>192</v>
      </c>
      <c r="J93" s="106" t="s">
        <v>310</v>
      </c>
      <c r="K93" s="67" t="s">
        <v>311</v>
      </c>
      <c r="L93" s="67" t="s">
        <v>312</v>
      </c>
      <c r="M93" s="106" t="s">
        <v>95</v>
      </c>
      <c r="N93" s="106" t="s">
        <v>95</v>
      </c>
      <c r="O93" s="106" t="s">
        <v>95</v>
      </c>
      <c r="P93" s="269" t="s">
        <v>187</v>
      </c>
      <c r="Q93" s="270"/>
    </row>
    <row r="94" spans="2:17" x14ac:dyDescent="0.25">
      <c r="B94" s="106" t="s">
        <v>43</v>
      </c>
      <c r="C94" s="134" t="s">
        <v>208</v>
      </c>
      <c r="D94" s="67" t="s">
        <v>215</v>
      </c>
      <c r="E94" s="151">
        <v>32697855</v>
      </c>
      <c r="F94" s="106" t="s">
        <v>116</v>
      </c>
      <c r="G94" s="106" t="s">
        <v>117</v>
      </c>
      <c r="H94" s="146">
        <v>40886</v>
      </c>
      <c r="I94" s="106" t="s">
        <v>192</v>
      </c>
      <c r="J94" s="106" t="s">
        <v>192</v>
      </c>
      <c r="K94" s="106" t="s">
        <v>192</v>
      </c>
      <c r="L94" s="106" t="s">
        <v>192</v>
      </c>
      <c r="M94" s="106" t="s">
        <v>95</v>
      </c>
      <c r="N94" s="106" t="s">
        <v>96</v>
      </c>
      <c r="O94" s="106" t="s">
        <v>95</v>
      </c>
      <c r="P94" s="269" t="s">
        <v>216</v>
      </c>
      <c r="Q94" s="270"/>
    </row>
    <row r="96" spans="2:17" ht="15.75" thickBot="1" x14ac:dyDescent="0.3"/>
    <row r="97" spans="1:26" ht="27" thickBot="1" x14ac:dyDescent="0.3">
      <c r="B97" s="245" t="s">
        <v>45</v>
      </c>
      <c r="C97" s="246"/>
      <c r="D97" s="246"/>
      <c r="E97" s="246"/>
      <c r="F97" s="246"/>
      <c r="G97" s="246"/>
      <c r="H97" s="246"/>
      <c r="I97" s="246"/>
      <c r="J97" s="246"/>
      <c r="K97" s="246"/>
      <c r="L97" s="246"/>
      <c r="M97" s="246"/>
      <c r="N97" s="247"/>
    </row>
    <row r="100" spans="1:26" ht="46.15" customHeight="1" x14ac:dyDescent="0.25">
      <c r="B100" s="66" t="s">
        <v>32</v>
      </c>
      <c r="C100" s="66" t="s">
        <v>46</v>
      </c>
      <c r="D100" s="243" t="s">
        <v>3</v>
      </c>
      <c r="E100" s="244"/>
    </row>
    <row r="101" spans="1:26" ht="46.9" customHeight="1" x14ac:dyDescent="0.25">
      <c r="B101" s="67" t="s">
        <v>85</v>
      </c>
      <c r="C101" s="155" t="s">
        <v>95</v>
      </c>
      <c r="D101" s="248"/>
      <c r="E101" s="248"/>
    </row>
    <row r="104" spans="1:26" ht="26.25" x14ac:dyDescent="0.25">
      <c r="B104" s="225" t="s">
        <v>62</v>
      </c>
      <c r="C104" s="226"/>
      <c r="D104" s="226"/>
      <c r="E104" s="226"/>
      <c r="F104" s="226"/>
      <c r="G104" s="226"/>
      <c r="H104" s="226"/>
      <c r="I104" s="226"/>
      <c r="J104" s="226"/>
      <c r="K104" s="226"/>
      <c r="L104" s="226"/>
      <c r="M104" s="226"/>
      <c r="N104" s="226"/>
      <c r="O104" s="226"/>
      <c r="P104" s="226"/>
    </row>
    <row r="106" spans="1:26" ht="15.75" thickBot="1" x14ac:dyDescent="0.3"/>
    <row r="107" spans="1:26" ht="27" thickBot="1" x14ac:dyDescent="0.3">
      <c r="B107" s="245" t="s">
        <v>52</v>
      </c>
      <c r="C107" s="246"/>
      <c r="D107" s="246"/>
      <c r="E107" s="246"/>
      <c r="F107" s="246"/>
      <c r="G107" s="246"/>
      <c r="H107" s="246"/>
      <c r="I107" s="246"/>
      <c r="J107" s="246"/>
      <c r="K107" s="246"/>
      <c r="L107" s="246"/>
      <c r="M107" s="246"/>
      <c r="N107" s="247"/>
    </row>
    <row r="109" spans="1:26" ht="15.75" thickBot="1" x14ac:dyDescent="0.3">
      <c r="M109" s="63"/>
      <c r="N109" s="63"/>
    </row>
    <row r="110" spans="1:26" s="92" customFormat="1" ht="109.5" customHeight="1" x14ac:dyDescent="0.25">
      <c r="B110" s="103" t="s">
        <v>104</v>
      </c>
      <c r="C110" s="103" t="s">
        <v>105</v>
      </c>
      <c r="D110" s="103" t="s">
        <v>106</v>
      </c>
      <c r="E110" s="103" t="s">
        <v>44</v>
      </c>
      <c r="F110" s="103" t="s">
        <v>22</v>
      </c>
      <c r="G110" s="103" t="s">
        <v>65</v>
      </c>
      <c r="H110" s="103" t="s">
        <v>17</v>
      </c>
      <c r="I110" s="103" t="s">
        <v>10</v>
      </c>
      <c r="J110" s="103" t="s">
        <v>30</v>
      </c>
      <c r="K110" s="103" t="s">
        <v>59</v>
      </c>
      <c r="L110" s="103" t="s">
        <v>20</v>
      </c>
      <c r="M110" s="88" t="s">
        <v>26</v>
      </c>
      <c r="N110" s="103" t="s">
        <v>107</v>
      </c>
      <c r="O110" s="103" t="s">
        <v>35</v>
      </c>
      <c r="P110" s="104" t="s">
        <v>11</v>
      </c>
      <c r="Q110" s="104" t="s">
        <v>19</v>
      </c>
    </row>
    <row r="111" spans="1:26" s="98" customFormat="1" ht="75" x14ac:dyDescent="0.25">
      <c r="A111" s="46">
        <v>1</v>
      </c>
      <c r="B111" s="99" t="s">
        <v>121</v>
      </c>
      <c r="C111" s="99" t="s">
        <v>121</v>
      </c>
      <c r="D111" s="99" t="s">
        <v>113</v>
      </c>
      <c r="E111" s="124" t="s">
        <v>159</v>
      </c>
      <c r="F111" s="95" t="s">
        <v>96</v>
      </c>
      <c r="G111" s="112" t="s">
        <v>115</v>
      </c>
      <c r="H111" s="102">
        <v>41368</v>
      </c>
      <c r="I111" s="96">
        <v>41521</v>
      </c>
      <c r="J111" s="96" t="s">
        <v>96</v>
      </c>
      <c r="K111" s="122">
        <v>0</v>
      </c>
      <c r="L111" s="156">
        <v>5</v>
      </c>
      <c r="M111" s="122" t="s">
        <v>269</v>
      </c>
      <c r="N111" s="87" t="s">
        <v>115</v>
      </c>
      <c r="O111" s="26">
        <v>1833896000</v>
      </c>
      <c r="P111" s="26"/>
      <c r="Q111" s="139" t="s">
        <v>161</v>
      </c>
      <c r="R111" s="97"/>
      <c r="S111" s="97"/>
      <c r="T111" s="97"/>
      <c r="U111" s="97"/>
      <c r="V111" s="97"/>
      <c r="W111" s="97"/>
      <c r="X111" s="97"/>
      <c r="Y111" s="97"/>
      <c r="Z111" s="97"/>
    </row>
    <row r="112" spans="1:26" s="98" customFormat="1" ht="75" x14ac:dyDescent="0.25">
      <c r="A112" s="46">
        <f>+A111+1</f>
        <v>2</v>
      </c>
      <c r="B112" s="99" t="s">
        <v>121</v>
      </c>
      <c r="C112" s="99" t="s">
        <v>121</v>
      </c>
      <c r="D112" s="99" t="s">
        <v>113</v>
      </c>
      <c r="E112" s="124" t="s">
        <v>160</v>
      </c>
      <c r="F112" s="95" t="s">
        <v>96</v>
      </c>
      <c r="G112" s="95" t="s">
        <v>115</v>
      </c>
      <c r="H112" s="102">
        <v>41678</v>
      </c>
      <c r="I112" s="96">
        <v>41767</v>
      </c>
      <c r="J112" s="96" t="s">
        <v>96</v>
      </c>
      <c r="K112" s="122">
        <v>0</v>
      </c>
      <c r="L112" s="156">
        <v>3</v>
      </c>
      <c r="M112" s="122" t="s">
        <v>269</v>
      </c>
      <c r="N112" s="87" t="s">
        <v>115</v>
      </c>
      <c r="O112" s="26">
        <v>1363028125</v>
      </c>
      <c r="P112" s="26"/>
      <c r="Q112" s="139" t="s">
        <v>161</v>
      </c>
      <c r="R112" s="97"/>
      <c r="S112" s="97"/>
      <c r="T112" s="97"/>
      <c r="U112" s="97"/>
      <c r="V112" s="97"/>
      <c r="W112" s="97"/>
      <c r="X112" s="97"/>
      <c r="Y112" s="97"/>
      <c r="Z112" s="97"/>
    </row>
    <row r="113" spans="1:26" s="98" customFormat="1" x14ac:dyDescent="0.25">
      <c r="A113" s="46">
        <f t="shared" ref="A113:A118" si="1">+A112+1</f>
        <v>3</v>
      </c>
      <c r="B113" s="99"/>
      <c r="C113" s="99"/>
      <c r="D113" s="99"/>
      <c r="E113" s="124"/>
      <c r="F113" s="95"/>
      <c r="G113" s="95"/>
      <c r="H113" s="102"/>
      <c r="I113" s="96"/>
      <c r="J113" s="96"/>
      <c r="K113" s="122"/>
      <c r="L113" s="96"/>
      <c r="M113" s="122"/>
      <c r="N113" s="87"/>
      <c r="O113" s="26"/>
      <c r="P113" s="26"/>
      <c r="Q113" s="113"/>
      <c r="R113" s="97"/>
      <c r="S113" s="97"/>
      <c r="T113" s="97"/>
      <c r="U113" s="97"/>
      <c r="V113" s="97"/>
      <c r="W113" s="97"/>
      <c r="X113" s="97"/>
      <c r="Y113" s="97"/>
      <c r="Z113" s="97"/>
    </row>
    <row r="114" spans="1:26" s="98" customFormat="1" x14ac:dyDescent="0.25">
      <c r="A114" s="46">
        <f t="shared" si="1"/>
        <v>4</v>
      </c>
      <c r="B114" s="99"/>
      <c r="C114" s="100"/>
      <c r="D114" s="99"/>
      <c r="E114" s="124"/>
      <c r="F114" s="95"/>
      <c r="G114" s="95"/>
      <c r="H114" s="95"/>
      <c r="I114" s="96"/>
      <c r="J114" s="96"/>
      <c r="K114" s="96"/>
      <c r="L114" s="96"/>
      <c r="M114" s="87"/>
      <c r="N114" s="87"/>
      <c r="O114" s="26"/>
      <c r="P114" s="26"/>
      <c r="Q114" s="113"/>
      <c r="R114" s="97"/>
      <c r="S114" s="97"/>
      <c r="T114" s="97"/>
      <c r="U114" s="97"/>
      <c r="V114" s="97"/>
      <c r="W114" s="97"/>
      <c r="X114" s="97"/>
      <c r="Y114" s="97"/>
      <c r="Z114" s="97"/>
    </row>
    <row r="115" spans="1:26" s="98" customFormat="1" x14ac:dyDescent="0.25">
      <c r="A115" s="46">
        <f t="shared" si="1"/>
        <v>5</v>
      </c>
      <c r="B115" s="99"/>
      <c r="C115" s="100"/>
      <c r="D115" s="99"/>
      <c r="E115" s="124"/>
      <c r="F115" s="95"/>
      <c r="G115" s="95"/>
      <c r="H115" s="95"/>
      <c r="I115" s="96"/>
      <c r="J115" s="96"/>
      <c r="K115" s="96"/>
      <c r="L115" s="96"/>
      <c r="M115" s="87"/>
      <c r="N115" s="87"/>
      <c r="O115" s="26"/>
      <c r="P115" s="26"/>
      <c r="Q115" s="113"/>
      <c r="R115" s="97"/>
      <c r="S115" s="97"/>
      <c r="T115" s="97"/>
      <c r="U115" s="97"/>
      <c r="V115" s="97"/>
      <c r="W115" s="97"/>
      <c r="X115" s="97"/>
      <c r="Y115" s="97"/>
      <c r="Z115" s="97"/>
    </row>
    <row r="116" spans="1:26" s="98" customFormat="1" x14ac:dyDescent="0.25">
      <c r="A116" s="46">
        <f t="shared" si="1"/>
        <v>6</v>
      </c>
      <c r="B116" s="99"/>
      <c r="C116" s="100"/>
      <c r="D116" s="99"/>
      <c r="E116" s="124"/>
      <c r="F116" s="95"/>
      <c r="G116" s="95"/>
      <c r="H116" s="95"/>
      <c r="I116" s="96"/>
      <c r="J116" s="96"/>
      <c r="K116" s="96"/>
      <c r="L116" s="96"/>
      <c r="M116" s="87"/>
      <c r="N116" s="87"/>
      <c r="O116" s="26"/>
      <c r="P116" s="26"/>
      <c r="Q116" s="113"/>
      <c r="R116" s="97"/>
      <c r="S116" s="97"/>
      <c r="T116" s="97"/>
      <c r="U116" s="97"/>
      <c r="V116" s="97"/>
      <c r="W116" s="97"/>
      <c r="X116" s="97"/>
      <c r="Y116" s="97"/>
      <c r="Z116" s="97"/>
    </row>
    <row r="117" spans="1:26" s="98" customFormat="1" x14ac:dyDescent="0.25">
      <c r="A117" s="46">
        <f t="shared" si="1"/>
        <v>7</v>
      </c>
      <c r="B117" s="99"/>
      <c r="C117" s="100"/>
      <c r="D117" s="99"/>
      <c r="E117" s="124"/>
      <c r="F117" s="95"/>
      <c r="G117" s="95"/>
      <c r="H117" s="95"/>
      <c r="I117" s="96"/>
      <c r="J117" s="96"/>
      <c r="K117" s="96"/>
      <c r="L117" s="96"/>
      <c r="M117" s="87"/>
      <c r="N117" s="87"/>
      <c r="O117" s="26"/>
      <c r="P117" s="26"/>
      <c r="Q117" s="113"/>
      <c r="R117" s="97"/>
      <c r="S117" s="97"/>
      <c r="T117" s="97"/>
      <c r="U117" s="97"/>
      <c r="V117" s="97"/>
      <c r="W117" s="97"/>
      <c r="X117" s="97"/>
      <c r="Y117" s="97"/>
      <c r="Z117" s="97"/>
    </row>
    <row r="118" spans="1:26" s="98" customFormat="1" x14ac:dyDescent="0.25">
      <c r="A118" s="46">
        <f t="shared" si="1"/>
        <v>8</v>
      </c>
      <c r="B118" s="99"/>
      <c r="C118" s="100"/>
      <c r="D118" s="99"/>
      <c r="E118" s="94"/>
      <c r="F118" s="95"/>
      <c r="G118" s="95"/>
      <c r="H118" s="95"/>
      <c r="I118" s="96"/>
      <c r="J118" s="96"/>
      <c r="K118" s="96"/>
      <c r="L118" s="96"/>
      <c r="M118" s="87"/>
      <c r="N118" s="87"/>
      <c r="O118" s="26"/>
      <c r="P118" s="26"/>
      <c r="Q118" s="113"/>
      <c r="R118" s="97"/>
      <c r="S118" s="97"/>
      <c r="T118" s="97"/>
      <c r="U118" s="97"/>
      <c r="V118" s="97"/>
      <c r="W118" s="97"/>
      <c r="X118" s="97"/>
      <c r="Y118" s="97"/>
      <c r="Z118" s="97"/>
    </row>
    <row r="119" spans="1:26" s="98" customFormat="1" x14ac:dyDescent="0.25">
      <c r="A119" s="46"/>
      <c r="B119" s="116" t="s">
        <v>16</v>
      </c>
      <c r="C119" s="100"/>
      <c r="D119" s="99"/>
      <c r="E119" s="94"/>
      <c r="F119" s="95"/>
      <c r="G119" s="95"/>
      <c r="H119" s="95"/>
      <c r="I119" s="96"/>
      <c r="J119" s="96"/>
      <c r="K119" s="101">
        <f t="shared" ref="K119:N119" si="2">SUM(K111:K118)</f>
        <v>0</v>
      </c>
      <c r="L119" s="101">
        <f t="shared" si="2"/>
        <v>8</v>
      </c>
      <c r="M119" s="111">
        <f t="shared" si="2"/>
        <v>0</v>
      </c>
      <c r="N119" s="101">
        <f t="shared" si="2"/>
        <v>0</v>
      </c>
      <c r="O119" s="26"/>
      <c r="P119" s="26"/>
      <c r="Q119" s="114"/>
    </row>
    <row r="120" spans="1:26" x14ac:dyDescent="0.25">
      <c r="B120" s="29"/>
      <c r="C120" s="29"/>
      <c r="D120" s="29"/>
      <c r="E120" s="30"/>
      <c r="F120" s="29"/>
      <c r="G120" s="29"/>
      <c r="H120" s="29"/>
      <c r="I120" s="29"/>
      <c r="J120" s="29"/>
      <c r="K120" s="29"/>
      <c r="L120" s="29"/>
      <c r="M120" s="29"/>
      <c r="N120" s="29"/>
      <c r="O120" s="29"/>
      <c r="P120" s="29"/>
    </row>
    <row r="121" spans="1:26" ht="18.75" x14ac:dyDescent="0.25">
      <c r="B121" s="58" t="s">
        <v>31</v>
      </c>
      <c r="C121" s="71">
        <f>+K119</f>
        <v>0</v>
      </c>
      <c r="H121" s="31"/>
      <c r="I121" s="31"/>
      <c r="J121" s="31"/>
      <c r="K121" s="31"/>
      <c r="L121" s="31"/>
      <c r="M121" s="31"/>
      <c r="N121" s="29"/>
      <c r="O121" s="29"/>
      <c r="P121" s="29"/>
    </row>
    <row r="123" spans="1:26" ht="15.75" thickBot="1" x14ac:dyDescent="0.3"/>
    <row r="124" spans="1:26" ht="37.15" customHeight="1" thickBot="1" x14ac:dyDescent="0.3">
      <c r="B124" s="74" t="s">
        <v>48</v>
      </c>
      <c r="C124" s="75" t="s">
        <v>49</v>
      </c>
      <c r="D124" s="74" t="s">
        <v>50</v>
      </c>
      <c r="E124" s="75" t="s">
        <v>53</v>
      </c>
    </row>
    <row r="125" spans="1:26" ht="41.45" customHeight="1" x14ac:dyDescent="0.25">
      <c r="B125" s="65" t="s">
        <v>86</v>
      </c>
      <c r="C125" s="68">
        <v>20</v>
      </c>
      <c r="D125" s="68">
        <v>0</v>
      </c>
      <c r="E125" s="254">
        <f>+D125+D126+D127</f>
        <v>0</v>
      </c>
    </row>
    <row r="126" spans="1:26" x14ac:dyDescent="0.25">
      <c r="B126" s="65" t="s">
        <v>87</v>
      </c>
      <c r="C126" s="56">
        <v>30</v>
      </c>
      <c r="D126" s="135">
        <v>0</v>
      </c>
      <c r="E126" s="255"/>
    </row>
    <row r="127" spans="1:26" ht="15.75" thickBot="1" x14ac:dyDescent="0.3">
      <c r="B127" s="65" t="s">
        <v>88</v>
      </c>
      <c r="C127" s="70">
        <v>40</v>
      </c>
      <c r="D127" s="70">
        <v>0</v>
      </c>
      <c r="E127" s="256"/>
    </row>
    <row r="129" spans="2:17" ht="15.75" thickBot="1" x14ac:dyDescent="0.3"/>
    <row r="130" spans="2:17" ht="27" thickBot="1" x14ac:dyDescent="0.3">
      <c r="B130" s="245" t="s">
        <v>111</v>
      </c>
      <c r="C130" s="246"/>
      <c r="D130" s="246"/>
      <c r="E130" s="246"/>
      <c r="F130" s="246"/>
      <c r="G130" s="246"/>
      <c r="H130" s="246"/>
      <c r="I130" s="246"/>
      <c r="J130" s="246"/>
      <c r="K130" s="246"/>
      <c r="L130" s="246"/>
      <c r="M130" s="246"/>
      <c r="N130" s="247"/>
    </row>
    <row r="132" spans="2:17" ht="76.5" customHeight="1" x14ac:dyDescent="0.25">
      <c r="B132" s="105" t="s">
        <v>0</v>
      </c>
      <c r="C132" s="105" t="s">
        <v>38</v>
      </c>
      <c r="D132" s="105" t="s">
        <v>39</v>
      </c>
      <c r="E132" s="105" t="s">
        <v>78</v>
      </c>
      <c r="F132" s="105" t="s">
        <v>80</v>
      </c>
      <c r="G132" s="105" t="s">
        <v>81</v>
      </c>
      <c r="H132" s="105" t="s">
        <v>82</v>
      </c>
      <c r="I132" s="105" t="s">
        <v>79</v>
      </c>
      <c r="J132" s="243" t="s">
        <v>83</v>
      </c>
      <c r="K132" s="249"/>
      <c r="L132" s="244"/>
      <c r="M132" s="105" t="s">
        <v>84</v>
      </c>
      <c r="N132" s="105" t="s">
        <v>40</v>
      </c>
      <c r="O132" s="105" t="s">
        <v>41</v>
      </c>
      <c r="P132" s="243" t="s">
        <v>3</v>
      </c>
      <c r="Q132" s="244"/>
    </row>
    <row r="133" spans="2:17" ht="60.75" customHeight="1" x14ac:dyDescent="0.25">
      <c r="B133" s="134" t="s">
        <v>93</v>
      </c>
      <c r="C133" s="134"/>
      <c r="D133" s="134"/>
      <c r="E133" s="3"/>
      <c r="F133" s="3"/>
      <c r="G133" s="134"/>
      <c r="H133" s="140"/>
      <c r="I133" s="5"/>
      <c r="J133" s="134"/>
      <c r="K133" s="83"/>
      <c r="L133" s="82"/>
      <c r="M133" s="106"/>
      <c r="N133" s="106"/>
      <c r="O133" s="106"/>
      <c r="P133" s="266" t="s">
        <v>236</v>
      </c>
      <c r="Q133" s="266"/>
    </row>
    <row r="134" spans="2:17" ht="60.75" customHeight="1" x14ac:dyDescent="0.25">
      <c r="B134" s="134" t="s">
        <v>92</v>
      </c>
      <c r="C134" s="134"/>
      <c r="D134" s="3"/>
      <c r="E134" s="3"/>
      <c r="F134" s="3"/>
      <c r="G134" s="3"/>
      <c r="H134" s="3"/>
      <c r="I134" s="5"/>
      <c r="J134" s="1"/>
      <c r="K134" s="83"/>
      <c r="L134" s="82"/>
      <c r="M134" s="106"/>
      <c r="N134" s="106"/>
      <c r="O134" s="106"/>
      <c r="P134" s="266" t="s">
        <v>236</v>
      </c>
      <c r="Q134" s="266"/>
    </row>
    <row r="135" spans="2:17" ht="33.6" customHeight="1" x14ac:dyDescent="0.25">
      <c r="B135" s="134" t="s">
        <v>120</v>
      </c>
      <c r="C135" s="134"/>
      <c r="D135" s="3"/>
      <c r="E135" s="125"/>
      <c r="F135" s="3"/>
      <c r="G135" s="3"/>
      <c r="H135" s="3"/>
      <c r="I135" s="5"/>
      <c r="J135" s="1"/>
      <c r="K135" s="82"/>
      <c r="L135" s="82"/>
      <c r="M135" s="106"/>
      <c r="N135" s="106"/>
      <c r="O135" s="106"/>
      <c r="P135" s="266" t="s">
        <v>236</v>
      </c>
      <c r="Q135" s="266"/>
    </row>
    <row r="138" spans="2:17" ht="15.75" thickBot="1" x14ac:dyDescent="0.3"/>
    <row r="139" spans="2:17" ht="54" customHeight="1" x14ac:dyDescent="0.25">
      <c r="B139" s="109" t="s">
        <v>32</v>
      </c>
      <c r="C139" s="109" t="s">
        <v>48</v>
      </c>
      <c r="D139" s="105" t="s">
        <v>49</v>
      </c>
      <c r="E139" s="109" t="s">
        <v>50</v>
      </c>
      <c r="F139" s="75" t="s">
        <v>54</v>
      </c>
      <c r="G139" s="115"/>
    </row>
    <row r="140" spans="2:17" ht="120.75" customHeight="1" x14ac:dyDescent="0.2">
      <c r="B140" s="260" t="s">
        <v>51</v>
      </c>
      <c r="C140" s="6" t="s">
        <v>89</v>
      </c>
      <c r="D140" s="135">
        <v>25</v>
      </c>
      <c r="E140" s="135">
        <v>0</v>
      </c>
      <c r="F140" s="261">
        <f>+E140+E141+E142</f>
        <v>0</v>
      </c>
      <c r="G140" s="80"/>
    </row>
    <row r="141" spans="2:17" ht="76.150000000000006" customHeight="1" x14ac:dyDescent="0.2">
      <c r="B141" s="260"/>
      <c r="C141" s="6" t="s">
        <v>90</v>
      </c>
      <c r="D141" s="136">
        <v>25</v>
      </c>
      <c r="E141" s="135">
        <v>0</v>
      </c>
      <c r="F141" s="262"/>
      <c r="G141" s="80"/>
    </row>
    <row r="142" spans="2:17" ht="69" customHeight="1" x14ac:dyDescent="0.2">
      <c r="B142" s="260"/>
      <c r="C142" s="6" t="s">
        <v>91</v>
      </c>
      <c r="D142" s="135">
        <v>10</v>
      </c>
      <c r="E142" s="135">
        <v>0</v>
      </c>
      <c r="F142" s="263"/>
      <c r="G142" s="80"/>
    </row>
    <row r="143" spans="2:17" x14ac:dyDescent="0.25">
      <c r="C143" s="89"/>
    </row>
    <row r="146" spans="2:5" x14ac:dyDescent="0.25">
      <c r="B146" s="107" t="s">
        <v>55</v>
      </c>
    </row>
    <row r="149" spans="2:5" x14ac:dyDescent="0.25">
      <c r="B149" s="110" t="s">
        <v>32</v>
      </c>
      <c r="C149" s="110" t="s">
        <v>56</v>
      </c>
      <c r="D149" s="109" t="s">
        <v>50</v>
      </c>
      <c r="E149" s="109" t="s">
        <v>16</v>
      </c>
    </row>
    <row r="150" spans="2:5" ht="28.5" x14ac:dyDescent="0.25">
      <c r="B150" s="90" t="s">
        <v>57</v>
      </c>
      <c r="C150" s="91">
        <v>40</v>
      </c>
      <c r="D150" s="135">
        <v>0</v>
      </c>
      <c r="E150" s="234">
        <f>+D150+D151</f>
        <v>0</v>
      </c>
    </row>
    <row r="151" spans="2:5" ht="42.75" x14ac:dyDescent="0.25">
      <c r="B151" s="90" t="s">
        <v>58</v>
      </c>
      <c r="C151" s="91">
        <v>60</v>
      </c>
      <c r="D151" s="135">
        <v>0</v>
      </c>
      <c r="E151" s="235"/>
    </row>
  </sheetData>
  <mergeCells count="47">
    <mergeCell ref="E150:E151"/>
    <mergeCell ref="B104:P104"/>
    <mergeCell ref="B107:N107"/>
    <mergeCell ref="E125:E127"/>
    <mergeCell ref="B130:N130"/>
    <mergeCell ref="J132:L132"/>
    <mergeCell ref="P132:Q132"/>
    <mergeCell ref="P133:Q133"/>
    <mergeCell ref="P134:Q134"/>
    <mergeCell ref="P135:Q135"/>
    <mergeCell ref="B140:B142"/>
    <mergeCell ref="F140:F142"/>
    <mergeCell ref="D101:E101"/>
    <mergeCell ref="P90:Q90"/>
    <mergeCell ref="P91:Q91"/>
    <mergeCell ref="O72:P72"/>
    <mergeCell ref="O73:P73"/>
    <mergeCell ref="O74:P74"/>
    <mergeCell ref="O75:P75"/>
    <mergeCell ref="B84:N84"/>
    <mergeCell ref="J89:L89"/>
    <mergeCell ref="P89:Q89"/>
    <mergeCell ref="P92:Q92"/>
    <mergeCell ref="P93:Q93"/>
    <mergeCell ref="P94:Q94"/>
    <mergeCell ref="B97:N97"/>
    <mergeCell ref="B65:N65"/>
    <mergeCell ref="O68:P68"/>
    <mergeCell ref="O69:P69"/>
    <mergeCell ref="O70:P70"/>
    <mergeCell ref="D100:E100"/>
    <mergeCell ref="O71:P71"/>
    <mergeCell ref="C63:N63"/>
    <mergeCell ref="B59:B60"/>
    <mergeCell ref="C59:C60"/>
    <mergeCell ref="D59:E59"/>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7"/>
  <sheetViews>
    <sheetView topLeftCell="A15" zoomScale="80" zoomScaleNormal="80" workbookViewId="0">
      <selection activeCell="A15" sqref="A1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1:16" ht="26.25" x14ac:dyDescent="0.25">
      <c r="B2" s="225" t="s">
        <v>61</v>
      </c>
      <c r="C2" s="226"/>
      <c r="D2" s="226"/>
      <c r="E2" s="226"/>
      <c r="F2" s="226"/>
      <c r="G2" s="226"/>
      <c r="H2" s="226"/>
      <c r="I2" s="226"/>
      <c r="J2" s="226"/>
      <c r="K2" s="226"/>
      <c r="L2" s="226"/>
      <c r="M2" s="226"/>
      <c r="N2" s="226"/>
      <c r="O2" s="226"/>
      <c r="P2" s="226"/>
    </row>
    <row r="4" spans="1:16" ht="26.25" x14ac:dyDescent="0.25">
      <c r="B4" s="225" t="s">
        <v>47</v>
      </c>
      <c r="C4" s="226"/>
      <c r="D4" s="226"/>
      <c r="E4" s="226"/>
      <c r="F4" s="226"/>
      <c r="G4" s="226"/>
      <c r="H4" s="226"/>
      <c r="I4" s="226"/>
      <c r="J4" s="226"/>
      <c r="K4" s="226"/>
      <c r="L4" s="226"/>
      <c r="M4" s="226"/>
      <c r="N4" s="226"/>
      <c r="O4" s="226"/>
      <c r="P4" s="226"/>
    </row>
    <row r="5" spans="1:16" ht="15.75" thickBot="1" x14ac:dyDescent="0.3"/>
    <row r="6" spans="1:16" ht="21.75" thickBot="1" x14ac:dyDescent="0.3">
      <c r="B6" s="11" t="s">
        <v>4</v>
      </c>
      <c r="C6" s="223" t="s">
        <v>121</v>
      </c>
      <c r="D6" s="223"/>
      <c r="E6" s="223"/>
      <c r="F6" s="223"/>
      <c r="G6" s="223"/>
      <c r="H6" s="223"/>
      <c r="I6" s="223"/>
      <c r="J6" s="223"/>
      <c r="K6" s="223"/>
      <c r="L6" s="223"/>
      <c r="M6" s="223"/>
      <c r="N6" s="224"/>
    </row>
    <row r="7" spans="1:16" ht="16.5" thickBot="1" x14ac:dyDescent="0.3">
      <c r="B7" s="12" t="s">
        <v>5</v>
      </c>
      <c r="C7" s="223"/>
      <c r="D7" s="223"/>
      <c r="E7" s="223"/>
      <c r="F7" s="223"/>
      <c r="G7" s="223"/>
      <c r="H7" s="223"/>
      <c r="I7" s="223"/>
      <c r="J7" s="223"/>
      <c r="K7" s="223"/>
      <c r="L7" s="223"/>
      <c r="M7" s="223"/>
      <c r="N7" s="224"/>
    </row>
    <row r="8" spans="1:16" ht="16.5" thickBot="1" x14ac:dyDescent="0.3">
      <c r="A8" s="9" t="s">
        <v>118</v>
      </c>
      <c r="B8" s="12" t="s">
        <v>6</v>
      </c>
      <c r="C8" s="223"/>
      <c r="D8" s="223"/>
      <c r="E8" s="223"/>
      <c r="F8" s="223"/>
      <c r="G8" s="223"/>
      <c r="H8" s="223"/>
      <c r="I8" s="223"/>
      <c r="J8" s="223"/>
      <c r="K8" s="223"/>
      <c r="L8" s="223"/>
      <c r="M8" s="223"/>
      <c r="N8" s="224"/>
    </row>
    <row r="9" spans="1:16" ht="16.5" thickBot="1" x14ac:dyDescent="0.3">
      <c r="B9" s="12" t="s">
        <v>7</v>
      </c>
      <c r="C9" s="223"/>
      <c r="D9" s="223"/>
      <c r="E9" s="223"/>
      <c r="F9" s="223"/>
      <c r="G9" s="223"/>
      <c r="H9" s="223"/>
      <c r="I9" s="223"/>
      <c r="J9" s="223"/>
      <c r="K9" s="223"/>
      <c r="L9" s="223"/>
      <c r="M9" s="223"/>
      <c r="N9" s="224"/>
    </row>
    <row r="10" spans="1:16" ht="16.5" thickBot="1" x14ac:dyDescent="0.3">
      <c r="B10" s="12" t="s">
        <v>8</v>
      </c>
      <c r="C10" s="229">
        <v>21</v>
      </c>
      <c r="D10" s="229"/>
      <c r="E10" s="230"/>
      <c r="F10" s="33"/>
      <c r="G10" s="33"/>
      <c r="H10" s="33"/>
      <c r="I10" s="33"/>
      <c r="J10" s="33"/>
      <c r="K10" s="33"/>
      <c r="L10" s="33"/>
      <c r="M10" s="33"/>
      <c r="N10" s="34"/>
    </row>
    <row r="11" spans="1:16" ht="16.5" thickBot="1" x14ac:dyDescent="0.3">
      <c r="B11" s="14" t="s">
        <v>9</v>
      </c>
      <c r="C11" s="15">
        <v>41977</v>
      </c>
      <c r="D11" s="16"/>
      <c r="E11" s="16"/>
      <c r="F11" s="16"/>
      <c r="G11" s="16"/>
      <c r="H11" s="16"/>
      <c r="I11" s="16"/>
      <c r="J11" s="16"/>
      <c r="K11" s="16"/>
      <c r="L11" s="16"/>
      <c r="M11" s="16"/>
      <c r="N11" s="17"/>
    </row>
    <row r="12" spans="1:16" ht="15.75" x14ac:dyDescent="0.25">
      <c r="B12" s="13"/>
      <c r="C12" s="18"/>
      <c r="D12" s="19"/>
      <c r="E12" s="19"/>
      <c r="F12" s="19"/>
      <c r="G12" s="19"/>
      <c r="H12" s="19"/>
      <c r="I12" s="92"/>
      <c r="J12" s="92"/>
      <c r="K12" s="92"/>
      <c r="L12" s="92"/>
      <c r="M12" s="92"/>
      <c r="N12" s="19"/>
    </row>
    <row r="13" spans="1:16" x14ac:dyDescent="0.25">
      <c r="I13" s="92"/>
      <c r="J13" s="92"/>
      <c r="K13" s="92"/>
      <c r="L13" s="92"/>
      <c r="M13" s="92"/>
      <c r="N13" s="93"/>
    </row>
    <row r="14" spans="1:16" ht="45.75" customHeight="1" x14ac:dyDescent="0.25">
      <c r="B14" s="231" t="s">
        <v>63</v>
      </c>
      <c r="C14" s="231"/>
      <c r="D14" s="137" t="s">
        <v>12</v>
      </c>
      <c r="E14" s="137" t="s">
        <v>13</v>
      </c>
      <c r="F14" s="137" t="s">
        <v>29</v>
      </c>
      <c r="G14" s="78"/>
      <c r="I14" s="37"/>
      <c r="J14" s="37"/>
      <c r="K14" s="37"/>
      <c r="L14" s="37"/>
      <c r="M14" s="37"/>
      <c r="N14" s="93"/>
    </row>
    <row r="15" spans="1:16" x14ac:dyDescent="0.25">
      <c r="B15" s="231"/>
      <c r="C15" s="231"/>
      <c r="D15" s="137">
        <v>21</v>
      </c>
      <c r="E15" s="35">
        <v>3090447930</v>
      </c>
      <c r="F15" s="119">
        <v>1059</v>
      </c>
      <c r="G15" s="79"/>
      <c r="I15" s="38"/>
      <c r="J15" s="38"/>
      <c r="K15" s="38"/>
      <c r="L15" s="38"/>
      <c r="M15" s="38"/>
      <c r="N15" s="93"/>
    </row>
    <row r="16" spans="1:16" x14ac:dyDescent="0.25">
      <c r="B16" s="231"/>
      <c r="C16" s="231"/>
      <c r="D16" s="137"/>
      <c r="E16" s="35"/>
      <c r="F16" s="119"/>
      <c r="G16" s="79"/>
      <c r="I16" s="38"/>
      <c r="J16" s="38"/>
      <c r="K16" s="38"/>
      <c r="L16" s="38"/>
      <c r="M16" s="38"/>
      <c r="N16" s="93"/>
    </row>
    <row r="17" spans="1:14" x14ac:dyDescent="0.25">
      <c r="B17" s="231"/>
      <c r="C17" s="231"/>
      <c r="D17" s="137"/>
      <c r="E17" s="35"/>
      <c r="F17" s="119"/>
      <c r="G17" s="79"/>
      <c r="I17" s="38"/>
      <c r="J17" s="38"/>
      <c r="K17" s="38"/>
      <c r="L17" s="38"/>
      <c r="M17" s="38"/>
      <c r="N17" s="93"/>
    </row>
    <row r="18" spans="1:14" x14ac:dyDescent="0.25">
      <c r="B18" s="231"/>
      <c r="C18" s="231"/>
      <c r="D18" s="137"/>
      <c r="E18" s="36"/>
      <c r="F18" s="119"/>
      <c r="G18" s="79"/>
      <c r="H18" s="22"/>
      <c r="I18" s="38"/>
      <c r="J18" s="38"/>
      <c r="K18" s="38"/>
      <c r="L18" s="38"/>
      <c r="M18" s="38"/>
      <c r="N18" s="20"/>
    </row>
    <row r="19" spans="1:14" x14ac:dyDescent="0.25">
      <c r="B19" s="231"/>
      <c r="C19" s="231"/>
      <c r="D19" s="137"/>
      <c r="E19" s="36"/>
      <c r="F19" s="119"/>
      <c r="G19" s="79"/>
      <c r="H19" s="22"/>
      <c r="I19" s="40"/>
      <c r="J19" s="40"/>
      <c r="K19" s="40"/>
      <c r="L19" s="40"/>
      <c r="M19" s="40"/>
      <c r="N19" s="20"/>
    </row>
    <row r="20" spans="1:14" x14ac:dyDescent="0.25">
      <c r="B20" s="231"/>
      <c r="C20" s="231"/>
      <c r="D20" s="137"/>
      <c r="E20" s="36"/>
      <c r="F20" s="119"/>
      <c r="G20" s="79"/>
      <c r="H20" s="22"/>
      <c r="I20" s="92"/>
      <c r="J20" s="92"/>
      <c r="K20" s="92"/>
      <c r="L20" s="92"/>
      <c r="M20" s="92"/>
      <c r="N20" s="20"/>
    </row>
    <row r="21" spans="1:14" x14ac:dyDescent="0.25">
      <c r="B21" s="231"/>
      <c r="C21" s="231"/>
      <c r="D21" s="137"/>
      <c r="E21" s="36"/>
      <c r="F21" s="119"/>
      <c r="G21" s="79"/>
      <c r="H21" s="22"/>
      <c r="I21" s="92"/>
      <c r="J21" s="92"/>
      <c r="K21" s="92"/>
      <c r="L21" s="92"/>
      <c r="M21" s="92"/>
      <c r="N21" s="20"/>
    </row>
    <row r="22" spans="1:14" ht="15.75" thickBot="1" x14ac:dyDescent="0.3">
      <c r="B22" s="232" t="s">
        <v>14</v>
      </c>
      <c r="C22" s="233"/>
      <c r="D22" s="137">
        <f>D15</f>
        <v>21</v>
      </c>
      <c r="E22" s="35">
        <f>E15</f>
        <v>3090447930</v>
      </c>
      <c r="F22" s="120">
        <f>F15</f>
        <v>1059</v>
      </c>
      <c r="G22" s="79"/>
      <c r="H22" s="22"/>
      <c r="I22" s="92"/>
      <c r="J22" s="92"/>
      <c r="K22" s="92"/>
      <c r="L22" s="92"/>
      <c r="M22" s="92"/>
      <c r="N22" s="20"/>
    </row>
    <row r="23" spans="1:14" ht="45.75" thickBot="1" x14ac:dyDescent="0.3">
      <c r="A23" s="42"/>
      <c r="B23" s="52" t="s">
        <v>15</v>
      </c>
      <c r="C23" s="52" t="s">
        <v>64</v>
      </c>
      <c r="E23" s="37"/>
      <c r="F23" s="37"/>
      <c r="G23" s="37"/>
      <c r="H23" s="37"/>
      <c r="I23" s="10"/>
      <c r="J23" s="10"/>
      <c r="K23" s="10"/>
      <c r="L23" s="10"/>
      <c r="M23" s="10"/>
    </row>
    <row r="24" spans="1:14" ht="15.75" thickBot="1" x14ac:dyDescent="0.3">
      <c r="A24" s="43">
        <v>1</v>
      </c>
      <c r="C24" s="45">
        <f>F15*80%</f>
        <v>847.2</v>
      </c>
      <c r="D24" s="41"/>
      <c r="E24" s="44">
        <f>E22</f>
        <v>3090447930</v>
      </c>
      <c r="F24" s="39"/>
      <c r="G24" s="39"/>
      <c r="H24" s="39"/>
      <c r="I24" s="23"/>
      <c r="J24" s="23"/>
      <c r="K24" s="23"/>
      <c r="L24" s="23"/>
      <c r="M24" s="23"/>
    </row>
    <row r="25" spans="1:14" x14ac:dyDescent="0.25">
      <c r="A25" s="84"/>
      <c r="C25" s="85"/>
      <c r="D25" s="38"/>
      <c r="E25" s="86"/>
      <c r="F25" s="39"/>
      <c r="G25" s="39"/>
      <c r="H25" s="39"/>
      <c r="I25" s="23"/>
      <c r="J25" s="23"/>
      <c r="K25" s="23"/>
      <c r="L25" s="23"/>
      <c r="M25" s="23"/>
    </row>
    <row r="26" spans="1:14" x14ac:dyDescent="0.25">
      <c r="A26" s="84"/>
      <c r="C26" s="85"/>
      <c r="D26" s="38"/>
      <c r="E26" s="86"/>
      <c r="F26" s="39"/>
      <c r="G26" s="39"/>
      <c r="H26" s="39"/>
      <c r="I26" s="23"/>
      <c r="J26" s="23"/>
      <c r="K26" s="23"/>
      <c r="L26" s="23"/>
      <c r="M26" s="23"/>
    </row>
    <row r="27" spans="1:14" x14ac:dyDescent="0.25">
      <c r="A27" s="84"/>
      <c r="B27" s="107" t="s">
        <v>94</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95</v>
      </c>
      <c r="D29" s="110" t="s">
        <v>96</v>
      </c>
      <c r="E29" s="89"/>
      <c r="F29" s="89"/>
      <c r="G29" s="89"/>
      <c r="H29" s="89"/>
      <c r="I29" s="92"/>
      <c r="J29" s="92"/>
      <c r="K29" s="92"/>
      <c r="L29" s="92"/>
      <c r="M29" s="92"/>
      <c r="N29" s="93"/>
    </row>
    <row r="30" spans="1:14" x14ac:dyDescent="0.25">
      <c r="A30" s="84"/>
      <c r="B30" s="106" t="s">
        <v>97</v>
      </c>
      <c r="C30" s="121"/>
      <c r="D30" s="155" t="s">
        <v>112</v>
      </c>
      <c r="E30" s="89"/>
      <c r="F30" s="89"/>
      <c r="G30" s="89"/>
      <c r="H30" s="89"/>
      <c r="I30" s="92"/>
      <c r="J30" s="92"/>
      <c r="K30" s="92"/>
      <c r="L30" s="92"/>
      <c r="M30" s="92"/>
      <c r="N30" s="93"/>
    </row>
    <row r="31" spans="1:14" x14ac:dyDescent="0.25">
      <c r="A31" s="84"/>
      <c r="B31" s="106" t="s">
        <v>98</v>
      </c>
      <c r="C31" s="135"/>
      <c r="D31" s="155" t="s">
        <v>112</v>
      </c>
      <c r="E31" s="89"/>
      <c r="F31" s="89"/>
      <c r="G31" s="89"/>
      <c r="H31" s="89"/>
      <c r="I31" s="92"/>
      <c r="J31" s="92"/>
      <c r="K31" s="92"/>
      <c r="L31" s="92"/>
      <c r="M31" s="92"/>
      <c r="N31" s="93"/>
    </row>
    <row r="32" spans="1:14" x14ac:dyDescent="0.25">
      <c r="A32" s="84"/>
      <c r="B32" s="106" t="s">
        <v>99</v>
      </c>
      <c r="C32" s="135"/>
      <c r="D32" s="155" t="s">
        <v>112</v>
      </c>
      <c r="E32" s="89"/>
      <c r="F32" s="89"/>
      <c r="G32" s="89"/>
      <c r="H32" s="89"/>
      <c r="I32" s="92"/>
      <c r="J32" s="92"/>
      <c r="K32" s="92"/>
      <c r="L32" s="92"/>
      <c r="M32" s="92"/>
      <c r="N32" s="93"/>
    </row>
    <row r="33" spans="1:17" x14ac:dyDescent="0.25">
      <c r="A33" s="84"/>
      <c r="B33" s="106" t="s">
        <v>100</v>
      </c>
      <c r="C33" s="135"/>
      <c r="D33" s="155" t="s">
        <v>112</v>
      </c>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101</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102</v>
      </c>
      <c r="C40" s="91">
        <v>40</v>
      </c>
      <c r="D40" s="135">
        <v>0</v>
      </c>
      <c r="E40" s="234">
        <f>+D40+D41</f>
        <v>0</v>
      </c>
      <c r="F40" s="89"/>
      <c r="G40" s="89"/>
      <c r="H40" s="89"/>
      <c r="I40" s="92"/>
      <c r="J40" s="92"/>
      <c r="K40" s="92"/>
      <c r="L40" s="92"/>
      <c r="M40" s="92"/>
      <c r="N40" s="93"/>
    </row>
    <row r="41" spans="1:17" ht="42.75" x14ac:dyDescent="0.25">
      <c r="A41" s="84"/>
      <c r="B41" s="90" t="s">
        <v>103</v>
      </c>
      <c r="C41" s="91">
        <v>60</v>
      </c>
      <c r="D41" s="135">
        <f>+F156</f>
        <v>0</v>
      </c>
      <c r="E41" s="235"/>
      <c r="F41" s="89"/>
      <c r="G41" s="89"/>
      <c r="H41" s="89"/>
      <c r="I41" s="92"/>
      <c r="J41" s="92"/>
      <c r="K41" s="92"/>
      <c r="L41" s="92"/>
      <c r="M41" s="92"/>
      <c r="N41" s="93"/>
    </row>
    <row r="42" spans="1:17" x14ac:dyDescent="0.25">
      <c r="A42" s="84"/>
      <c r="C42" s="85"/>
      <c r="D42" s="38"/>
      <c r="E42" s="86"/>
      <c r="F42" s="39"/>
      <c r="G42" s="39"/>
      <c r="H42" s="39"/>
      <c r="I42" s="23"/>
      <c r="J42" s="23"/>
      <c r="K42" s="23"/>
      <c r="L42" s="23"/>
      <c r="M42" s="23"/>
    </row>
    <row r="43" spans="1:17" x14ac:dyDescent="0.25">
      <c r="A43" s="84"/>
      <c r="C43" s="85"/>
      <c r="D43" s="38"/>
      <c r="E43" s="86"/>
      <c r="F43" s="39"/>
      <c r="G43" s="39"/>
      <c r="H43" s="39"/>
      <c r="I43" s="23"/>
      <c r="J43" s="23"/>
      <c r="K43" s="23"/>
      <c r="L43" s="23"/>
      <c r="M43" s="23"/>
    </row>
    <row r="44" spans="1:17" ht="24" customHeight="1" x14ac:dyDescent="0.25">
      <c r="A44" s="84"/>
      <c r="C44" s="85"/>
      <c r="D44" s="38"/>
      <c r="E44" s="86"/>
      <c r="F44" s="39"/>
      <c r="G44" s="39"/>
      <c r="H44" s="39"/>
      <c r="I44" s="23"/>
      <c r="J44" s="23"/>
      <c r="K44" s="23"/>
      <c r="L44" s="23"/>
      <c r="M44" s="236" t="s">
        <v>34</v>
      </c>
      <c r="N44" s="236"/>
    </row>
    <row r="45" spans="1:17" ht="27.75" customHeight="1" thickBot="1" x14ac:dyDescent="0.3">
      <c r="M45" s="237"/>
      <c r="N45" s="237"/>
    </row>
    <row r="46" spans="1:17" x14ac:dyDescent="0.25">
      <c r="B46" s="107" t="s">
        <v>110</v>
      </c>
      <c r="M46" s="63"/>
      <c r="N46" s="63"/>
    </row>
    <row r="47" spans="1:17" ht="15.75" thickBot="1" x14ac:dyDescent="0.3">
      <c r="M47" s="63"/>
      <c r="N47" s="63"/>
    </row>
    <row r="48" spans="1:17" s="92" customFormat="1" ht="109.5" customHeight="1" x14ac:dyDescent="0.25">
      <c r="B48" s="103" t="s">
        <v>104</v>
      </c>
      <c r="C48" s="103" t="s">
        <v>105</v>
      </c>
      <c r="D48" s="103" t="s">
        <v>106</v>
      </c>
      <c r="E48" s="103" t="s">
        <v>44</v>
      </c>
      <c r="F48" s="103" t="s">
        <v>22</v>
      </c>
      <c r="G48" s="103" t="s">
        <v>65</v>
      </c>
      <c r="H48" s="103" t="s">
        <v>17</v>
      </c>
      <c r="I48" s="103" t="s">
        <v>10</v>
      </c>
      <c r="J48" s="103" t="s">
        <v>30</v>
      </c>
      <c r="K48" s="103" t="s">
        <v>59</v>
      </c>
      <c r="L48" s="103" t="s">
        <v>20</v>
      </c>
      <c r="M48" s="88" t="s">
        <v>26</v>
      </c>
      <c r="N48" s="103" t="s">
        <v>107</v>
      </c>
      <c r="O48" s="103" t="s">
        <v>35</v>
      </c>
      <c r="P48" s="104" t="s">
        <v>11</v>
      </c>
      <c r="Q48" s="104" t="s">
        <v>19</v>
      </c>
    </row>
    <row r="49" spans="1:26" s="98" customFormat="1" ht="60" x14ac:dyDescent="0.25">
      <c r="A49" s="46">
        <v>1</v>
      </c>
      <c r="B49" s="99" t="s">
        <v>121</v>
      </c>
      <c r="C49" s="100" t="s">
        <v>121</v>
      </c>
      <c r="D49" s="99" t="s">
        <v>260</v>
      </c>
      <c r="E49" s="122">
        <v>2</v>
      </c>
      <c r="F49" s="95" t="s">
        <v>96</v>
      </c>
      <c r="G49" s="112" t="s">
        <v>115</v>
      </c>
      <c r="H49" s="102">
        <v>41003</v>
      </c>
      <c r="I49" s="96">
        <v>41102</v>
      </c>
      <c r="J49" s="96" t="s">
        <v>96</v>
      </c>
      <c r="K49" s="122">
        <v>0</v>
      </c>
      <c r="L49" s="156">
        <v>3</v>
      </c>
      <c r="M49" s="122" t="s">
        <v>269</v>
      </c>
      <c r="N49" s="87" t="s">
        <v>115</v>
      </c>
      <c r="O49" s="26">
        <v>1192030000</v>
      </c>
      <c r="P49" s="26">
        <v>39</v>
      </c>
      <c r="Q49" s="139" t="s">
        <v>122</v>
      </c>
      <c r="R49" s="97"/>
      <c r="S49" s="97"/>
      <c r="T49" s="97"/>
      <c r="U49" s="97"/>
      <c r="V49" s="97"/>
      <c r="W49" s="97"/>
      <c r="X49" s="97"/>
      <c r="Y49" s="97"/>
      <c r="Z49" s="97"/>
    </row>
    <row r="50" spans="1:26" s="98" customFormat="1" ht="60" x14ac:dyDescent="0.25">
      <c r="A50" s="46">
        <f t="shared" ref="A50:A56" si="0">+A49+1</f>
        <v>2</v>
      </c>
      <c r="B50" s="99" t="s">
        <v>121</v>
      </c>
      <c r="C50" s="100" t="s">
        <v>121</v>
      </c>
      <c r="D50" s="99" t="s">
        <v>260</v>
      </c>
      <c r="E50" s="122">
        <v>33</v>
      </c>
      <c r="F50" s="95" t="s">
        <v>96</v>
      </c>
      <c r="G50" s="112" t="s">
        <v>115</v>
      </c>
      <c r="H50" s="102">
        <v>41112</v>
      </c>
      <c r="I50" s="96">
        <v>41235</v>
      </c>
      <c r="J50" s="96" t="s">
        <v>96</v>
      </c>
      <c r="K50" s="122">
        <v>0</v>
      </c>
      <c r="L50" s="156">
        <v>4</v>
      </c>
      <c r="M50" s="122" t="s">
        <v>269</v>
      </c>
      <c r="N50" s="87" t="s">
        <v>115</v>
      </c>
      <c r="O50" s="26">
        <v>1737292214</v>
      </c>
      <c r="P50" s="26">
        <v>39</v>
      </c>
      <c r="Q50" s="139" t="s">
        <v>122</v>
      </c>
      <c r="R50" s="97"/>
      <c r="S50" s="97"/>
      <c r="T50" s="97"/>
      <c r="U50" s="97"/>
      <c r="V50" s="97"/>
      <c r="W50" s="97"/>
      <c r="X50" s="97"/>
      <c r="Y50" s="97"/>
      <c r="Z50" s="97"/>
    </row>
    <row r="51" spans="1:26" s="98" customFormat="1" x14ac:dyDescent="0.25">
      <c r="A51" s="46">
        <f t="shared" si="0"/>
        <v>3</v>
      </c>
      <c r="B51" s="99"/>
      <c r="C51" s="100"/>
      <c r="D51" s="99"/>
      <c r="E51" s="124"/>
      <c r="F51" s="95"/>
      <c r="G51" s="95"/>
      <c r="H51" s="102"/>
      <c r="I51" s="96"/>
      <c r="J51" s="96"/>
      <c r="K51" s="122"/>
      <c r="L51" s="96"/>
      <c r="M51" s="122"/>
      <c r="N51" s="87"/>
      <c r="O51" s="26"/>
      <c r="P51" s="26"/>
      <c r="Q51" s="113"/>
      <c r="R51" s="97"/>
      <c r="S51" s="97"/>
      <c r="T51" s="97"/>
      <c r="U51" s="97"/>
      <c r="V51" s="97"/>
      <c r="W51" s="97"/>
      <c r="X51" s="97"/>
      <c r="Y51" s="97"/>
      <c r="Z51" s="97"/>
    </row>
    <row r="52" spans="1:26" s="98" customFormat="1" x14ac:dyDescent="0.25">
      <c r="A52" s="46">
        <f t="shared" si="0"/>
        <v>4</v>
      </c>
      <c r="B52" s="99"/>
      <c r="C52" s="100"/>
      <c r="D52" s="99"/>
      <c r="E52" s="124"/>
      <c r="F52" s="95"/>
      <c r="G52" s="95"/>
      <c r="H52" s="102"/>
      <c r="I52" s="96"/>
      <c r="J52" s="96"/>
      <c r="K52" s="122"/>
      <c r="L52" s="96"/>
      <c r="M52" s="122"/>
      <c r="N52" s="87"/>
      <c r="O52" s="26"/>
      <c r="P52" s="26"/>
      <c r="Q52" s="113"/>
      <c r="R52" s="97"/>
      <c r="S52" s="97"/>
      <c r="T52" s="97"/>
      <c r="U52" s="97"/>
      <c r="V52" s="97"/>
      <c r="W52" s="97"/>
      <c r="X52" s="97"/>
      <c r="Y52" s="97"/>
      <c r="Z52" s="97"/>
    </row>
    <row r="53" spans="1:26" s="98" customFormat="1" x14ac:dyDescent="0.25">
      <c r="A53" s="46">
        <f t="shared" si="0"/>
        <v>5</v>
      </c>
      <c r="B53" s="99"/>
      <c r="C53" s="100"/>
      <c r="D53" s="99"/>
      <c r="E53" s="122"/>
      <c r="F53" s="95"/>
      <c r="G53" s="95"/>
      <c r="H53" s="102"/>
      <c r="I53" s="96"/>
      <c r="J53" s="96"/>
      <c r="K53" s="122"/>
      <c r="L53" s="96"/>
      <c r="M53" s="122"/>
      <c r="N53" s="87"/>
      <c r="O53" s="26"/>
      <c r="P53" s="26"/>
      <c r="Q53" s="113"/>
      <c r="R53" s="97"/>
      <c r="S53" s="97"/>
      <c r="T53" s="97"/>
      <c r="U53" s="97"/>
      <c r="V53" s="97"/>
      <c r="W53" s="97"/>
      <c r="X53" s="97"/>
      <c r="Y53" s="97"/>
      <c r="Z53" s="97"/>
    </row>
    <row r="54" spans="1:26" s="98" customFormat="1" x14ac:dyDescent="0.25">
      <c r="A54" s="46">
        <f t="shared" si="0"/>
        <v>6</v>
      </c>
      <c r="B54" s="99"/>
      <c r="C54" s="100"/>
      <c r="D54" s="99"/>
      <c r="E54" s="124"/>
      <c r="F54" s="95"/>
      <c r="G54" s="95"/>
      <c r="H54" s="102"/>
      <c r="I54" s="96"/>
      <c r="J54" s="96"/>
      <c r="K54" s="122"/>
      <c r="L54" s="96"/>
      <c r="M54" s="122"/>
      <c r="N54" s="87"/>
      <c r="O54" s="26"/>
      <c r="P54" s="26"/>
      <c r="Q54" s="113"/>
      <c r="R54" s="97"/>
      <c r="S54" s="97"/>
      <c r="T54" s="97"/>
      <c r="U54" s="97"/>
      <c r="V54" s="97"/>
      <c r="W54" s="97"/>
      <c r="X54" s="97"/>
      <c r="Y54" s="97"/>
      <c r="Z54" s="97"/>
    </row>
    <row r="55" spans="1:26" s="98" customFormat="1" x14ac:dyDescent="0.25">
      <c r="A55" s="46">
        <f t="shared" si="0"/>
        <v>7</v>
      </c>
      <c r="B55" s="99"/>
      <c r="C55" s="100"/>
      <c r="D55" s="99"/>
      <c r="E55" s="124"/>
      <c r="F55" s="95"/>
      <c r="G55" s="95"/>
      <c r="H55" s="102"/>
      <c r="I55" s="96"/>
      <c r="J55" s="96"/>
      <c r="K55" s="122"/>
      <c r="L55" s="96"/>
      <c r="M55" s="122"/>
      <c r="N55" s="87"/>
      <c r="O55" s="26"/>
      <c r="P55" s="26"/>
      <c r="Q55" s="113"/>
      <c r="R55" s="97"/>
      <c r="S55" s="97"/>
      <c r="T55" s="97"/>
      <c r="U55" s="97"/>
      <c r="V55" s="97"/>
      <c r="W55" s="97"/>
      <c r="X55" s="97"/>
      <c r="Y55" s="97"/>
      <c r="Z55" s="97"/>
    </row>
    <row r="56" spans="1:26" s="98" customFormat="1" x14ac:dyDescent="0.25">
      <c r="A56" s="46">
        <f t="shared" si="0"/>
        <v>8</v>
      </c>
      <c r="B56" s="99"/>
      <c r="C56" s="100"/>
      <c r="D56" s="99"/>
      <c r="E56" s="124"/>
      <c r="F56" s="95"/>
      <c r="G56" s="95"/>
      <c r="H56" s="102"/>
      <c r="I56" s="96"/>
      <c r="J56" s="96"/>
      <c r="K56" s="122"/>
      <c r="L56" s="96"/>
      <c r="M56" s="122"/>
      <c r="N56" s="87"/>
      <c r="O56" s="26"/>
      <c r="P56" s="26"/>
      <c r="Q56" s="113"/>
      <c r="R56" s="97"/>
      <c r="S56" s="97"/>
      <c r="T56" s="97"/>
      <c r="U56" s="97"/>
      <c r="V56" s="97"/>
      <c r="W56" s="97"/>
      <c r="X56" s="97"/>
      <c r="Y56" s="97"/>
      <c r="Z56" s="97"/>
    </row>
    <row r="57" spans="1:26" s="98" customFormat="1" x14ac:dyDescent="0.25">
      <c r="A57" s="46"/>
      <c r="B57" s="116" t="s">
        <v>16</v>
      </c>
      <c r="C57" s="100"/>
      <c r="D57" s="99"/>
      <c r="E57" s="122"/>
      <c r="F57" s="95"/>
      <c r="G57" s="95"/>
      <c r="H57" s="95"/>
      <c r="I57" s="96"/>
      <c r="J57" s="96"/>
      <c r="K57" s="101">
        <f>SUM(K49:K56)</f>
        <v>0</v>
      </c>
      <c r="L57" s="101">
        <f>SUM(L49:L56)</f>
        <v>7</v>
      </c>
      <c r="M57" s="123">
        <f>SUM(M49:M56)</f>
        <v>0</v>
      </c>
      <c r="N57" s="101">
        <f>SUM(N49:N56)</f>
        <v>0</v>
      </c>
      <c r="O57" s="26"/>
      <c r="P57" s="26"/>
      <c r="Q57" s="114"/>
    </row>
    <row r="58" spans="1:26" s="29" customFormat="1" x14ac:dyDescent="0.25">
      <c r="E58" s="30"/>
    </row>
    <row r="59" spans="1:26" s="29" customFormat="1" x14ac:dyDescent="0.25">
      <c r="B59" s="238" t="s">
        <v>28</v>
      </c>
      <c r="C59" s="238" t="s">
        <v>27</v>
      </c>
      <c r="D59" s="240" t="s">
        <v>33</v>
      </c>
      <c r="E59" s="240"/>
    </row>
    <row r="60" spans="1:26" s="29" customFormat="1" x14ac:dyDescent="0.25">
      <c r="B60" s="239"/>
      <c r="C60" s="239"/>
      <c r="D60" s="138" t="s">
        <v>23</v>
      </c>
      <c r="E60" s="61" t="s">
        <v>24</v>
      </c>
    </row>
    <row r="61" spans="1:26" s="29" customFormat="1" ht="30.6" customHeight="1" x14ac:dyDescent="0.25">
      <c r="B61" s="58" t="s">
        <v>21</v>
      </c>
      <c r="C61" s="59" t="s">
        <v>261</v>
      </c>
      <c r="D61" s="57"/>
      <c r="E61" s="56" t="s">
        <v>112</v>
      </c>
      <c r="F61" s="31"/>
      <c r="G61" s="31"/>
      <c r="H61" s="31"/>
      <c r="I61" s="31"/>
      <c r="J61" s="31"/>
      <c r="K61" s="31"/>
      <c r="L61" s="31"/>
      <c r="M61" s="31"/>
    </row>
    <row r="62" spans="1:26" s="29" customFormat="1" ht="30" customHeight="1" x14ac:dyDescent="0.25">
      <c r="B62" s="58" t="s">
        <v>25</v>
      </c>
      <c r="C62" s="59">
        <f>+M57</f>
        <v>0</v>
      </c>
      <c r="D62" s="57"/>
      <c r="E62" s="56" t="s">
        <v>112</v>
      </c>
    </row>
    <row r="63" spans="1:26" s="29" customFormat="1" x14ac:dyDescent="0.25">
      <c r="B63" s="32"/>
      <c r="C63" s="241"/>
      <c r="D63" s="241"/>
      <c r="E63" s="241"/>
      <c r="F63" s="241"/>
      <c r="G63" s="241"/>
      <c r="H63" s="241"/>
      <c r="I63" s="241"/>
      <c r="J63" s="241"/>
      <c r="K63" s="241"/>
      <c r="L63" s="241"/>
      <c r="M63" s="241"/>
      <c r="N63" s="241"/>
    </row>
    <row r="64" spans="1:26" ht="28.15" customHeight="1" thickBot="1" x14ac:dyDescent="0.3"/>
    <row r="65" spans="2:17" ht="27" thickBot="1" x14ac:dyDescent="0.3">
      <c r="B65" s="242" t="s">
        <v>66</v>
      </c>
      <c r="C65" s="242"/>
      <c r="D65" s="242"/>
      <c r="E65" s="242"/>
      <c r="F65" s="242"/>
      <c r="G65" s="242"/>
      <c r="H65" s="242"/>
      <c r="I65" s="242"/>
      <c r="J65" s="242"/>
      <c r="K65" s="242"/>
      <c r="L65" s="242"/>
      <c r="M65" s="242"/>
      <c r="N65" s="242"/>
    </row>
    <row r="68" spans="2:17" ht="109.5" customHeight="1" x14ac:dyDescent="0.25">
      <c r="B68" s="105" t="s">
        <v>108</v>
      </c>
      <c r="C68" s="66" t="s">
        <v>2</v>
      </c>
      <c r="D68" s="66" t="s">
        <v>68</v>
      </c>
      <c r="E68" s="66" t="s">
        <v>67</v>
      </c>
      <c r="F68" s="66" t="s">
        <v>69</v>
      </c>
      <c r="G68" s="66" t="s">
        <v>70</v>
      </c>
      <c r="H68" s="66" t="s">
        <v>71</v>
      </c>
      <c r="I68" s="66" t="s">
        <v>72</v>
      </c>
      <c r="J68" s="66" t="s">
        <v>73</v>
      </c>
      <c r="K68" s="66" t="s">
        <v>74</v>
      </c>
      <c r="L68" s="66" t="s">
        <v>75</v>
      </c>
      <c r="M68" s="81" t="s">
        <v>76</v>
      </c>
      <c r="N68" s="81" t="s">
        <v>77</v>
      </c>
      <c r="O68" s="243" t="s">
        <v>3</v>
      </c>
      <c r="P68" s="244"/>
      <c r="Q68" s="66" t="s">
        <v>18</v>
      </c>
    </row>
    <row r="69" spans="2:17" x14ac:dyDescent="0.25">
      <c r="B69" s="134" t="s">
        <v>162</v>
      </c>
      <c r="C69" s="134" t="s">
        <v>114</v>
      </c>
      <c r="D69" s="83" t="s">
        <v>295</v>
      </c>
      <c r="E69" s="83">
        <v>200</v>
      </c>
      <c r="F69" s="132" t="s">
        <v>115</v>
      </c>
      <c r="G69" s="132" t="s">
        <v>96</v>
      </c>
      <c r="H69" s="4" t="s">
        <v>96</v>
      </c>
      <c r="I69" s="82" t="s">
        <v>115</v>
      </c>
      <c r="J69" s="82" t="s">
        <v>95</v>
      </c>
      <c r="K69" s="106" t="s">
        <v>95</v>
      </c>
      <c r="L69" s="106" t="s">
        <v>95</v>
      </c>
      <c r="M69" s="106" t="s">
        <v>95</v>
      </c>
      <c r="N69" s="106" t="s">
        <v>95</v>
      </c>
      <c r="O69" s="227"/>
      <c r="P69" s="228"/>
      <c r="Q69" s="106" t="s">
        <v>96</v>
      </c>
    </row>
    <row r="70" spans="2:17" x14ac:dyDescent="0.25">
      <c r="B70" s="134" t="s">
        <v>162</v>
      </c>
      <c r="C70" s="134" t="s">
        <v>114</v>
      </c>
      <c r="D70" s="83" t="s">
        <v>296</v>
      </c>
      <c r="E70" s="83">
        <v>120</v>
      </c>
      <c r="F70" s="132" t="s">
        <v>115</v>
      </c>
      <c r="G70" s="132" t="s">
        <v>96</v>
      </c>
      <c r="H70" s="4" t="s">
        <v>96</v>
      </c>
      <c r="I70" s="82" t="s">
        <v>115</v>
      </c>
      <c r="J70" s="82" t="s">
        <v>95</v>
      </c>
      <c r="K70" s="106" t="s">
        <v>95</v>
      </c>
      <c r="L70" s="106" t="s">
        <v>95</v>
      </c>
      <c r="M70" s="106" t="s">
        <v>95</v>
      </c>
      <c r="N70" s="106" t="s">
        <v>95</v>
      </c>
      <c r="O70" s="227"/>
      <c r="P70" s="228"/>
      <c r="Q70" s="106" t="s">
        <v>96</v>
      </c>
    </row>
    <row r="71" spans="2:17" ht="30" x14ac:dyDescent="0.25">
      <c r="B71" s="134" t="s">
        <v>162</v>
      </c>
      <c r="C71" s="134" t="s">
        <v>114</v>
      </c>
      <c r="D71" s="83" t="s">
        <v>297</v>
      </c>
      <c r="E71" s="83">
        <v>120</v>
      </c>
      <c r="F71" s="132" t="s">
        <v>115</v>
      </c>
      <c r="G71" s="132" t="s">
        <v>96</v>
      </c>
      <c r="H71" s="4" t="s">
        <v>96</v>
      </c>
      <c r="I71" s="82" t="s">
        <v>115</v>
      </c>
      <c r="J71" s="82" t="s">
        <v>95</v>
      </c>
      <c r="K71" s="106" t="s">
        <v>95</v>
      </c>
      <c r="L71" s="106" t="s">
        <v>95</v>
      </c>
      <c r="M71" s="106" t="s">
        <v>95</v>
      </c>
      <c r="N71" s="106" t="s">
        <v>95</v>
      </c>
      <c r="O71" s="227"/>
      <c r="P71" s="228"/>
      <c r="Q71" s="106" t="s">
        <v>96</v>
      </c>
    </row>
    <row r="72" spans="2:17" x14ac:dyDescent="0.25">
      <c r="B72" s="134" t="s">
        <v>162</v>
      </c>
      <c r="C72" s="134" t="s">
        <v>114</v>
      </c>
      <c r="D72" s="83" t="s">
        <v>298</v>
      </c>
      <c r="E72" s="83">
        <v>549</v>
      </c>
      <c r="F72" s="132" t="s">
        <v>115</v>
      </c>
      <c r="G72" s="132" t="s">
        <v>96</v>
      </c>
      <c r="H72" s="4" t="s">
        <v>96</v>
      </c>
      <c r="I72" s="82" t="s">
        <v>115</v>
      </c>
      <c r="J72" s="82" t="s">
        <v>95</v>
      </c>
      <c r="K72" s="106" t="s">
        <v>95</v>
      </c>
      <c r="L72" s="106" t="s">
        <v>95</v>
      </c>
      <c r="M72" s="106" t="s">
        <v>95</v>
      </c>
      <c r="N72" s="106" t="s">
        <v>174</v>
      </c>
      <c r="O72" s="227"/>
      <c r="P72" s="228"/>
      <c r="Q72" s="106" t="s">
        <v>96</v>
      </c>
    </row>
    <row r="73" spans="2:17" x14ac:dyDescent="0.25">
      <c r="B73" s="134" t="s">
        <v>162</v>
      </c>
      <c r="C73" s="134" t="s">
        <v>114</v>
      </c>
      <c r="D73" s="83" t="s">
        <v>299</v>
      </c>
      <c r="E73" s="83">
        <v>70</v>
      </c>
      <c r="F73" s="132" t="s">
        <v>115</v>
      </c>
      <c r="G73" s="132" t="s">
        <v>96</v>
      </c>
      <c r="H73" s="4" t="s">
        <v>96</v>
      </c>
      <c r="I73" s="82" t="s">
        <v>115</v>
      </c>
      <c r="J73" s="82" t="s">
        <v>95</v>
      </c>
      <c r="K73" s="106" t="s">
        <v>95</v>
      </c>
      <c r="L73" s="106" t="s">
        <v>95</v>
      </c>
      <c r="M73" s="106" t="s">
        <v>95</v>
      </c>
      <c r="N73" s="106" t="s">
        <v>174</v>
      </c>
      <c r="O73" s="227"/>
      <c r="P73" s="228"/>
      <c r="Q73" s="106" t="s">
        <v>96</v>
      </c>
    </row>
    <row r="74" spans="2:17" x14ac:dyDescent="0.25">
      <c r="B74" s="134"/>
      <c r="C74" s="134"/>
      <c r="D74" s="83"/>
      <c r="E74" s="83"/>
      <c r="F74" s="132"/>
      <c r="G74" s="132"/>
      <c r="H74" s="4"/>
      <c r="I74" s="82"/>
      <c r="J74" s="82"/>
      <c r="K74" s="106"/>
      <c r="L74" s="106"/>
      <c r="M74" s="106"/>
      <c r="N74" s="106"/>
      <c r="O74" s="227"/>
      <c r="P74" s="228"/>
      <c r="Q74" s="106"/>
    </row>
    <row r="75" spans="2:17" x14ac:dyDescent="0.25">
      <c r="B75" s="67"/>
      <c r="C75" s="67"/>
      <c r="D75" s="67"/>
      <c r="E75" s="67"/>
      <c r="F75" s="67"/>
      <c r="G75" s="67"/>
      <c r="H75" s="106"/>
      <c r="I75" s="106"/>
      <c r="J75" s="106"/>
      <c r="K75" s="106"/>
      <c r="L75" s="106"/>
      <c r="M75" s="106"/>
      <c r="N75" s="106"/>
      <c r="O75" s="227"/>
      <c r="P75" s="228"/>
      <c r="Q75" s="106"/>
    </row>
    <row r="76" spans="2:17" x14ac:dyDescent="0.25">
      <c r="B76" s="67"/>
      <c r="C76" s="67"/>
      <c r="D76" s="67"/>
      <c r="E76" s="67"/>
      <c r="F76" s="67"/>
      <c r="G76" s="67"/>
      <c r="H76" s="106"/>
      <c r="I76" s="106"/>
      <c r="J76" s="106"/>
      <c r="K76" s="106"/>
      <c r="L76" s="106"/>
      <c r="M76" s="106"/>
      <c r="N76" s="106"/>
      <c r="O76" s="135"/>
      <c r="P76" s="135"/>
      <c r="Q76" s="106"/>
    </row>
    <row r="77" spans="2:17" x14ac:dyDescent="0.25">
      <c r="B77" s="67"/>
      <c r="C77" s="67"/>
      <c r="D77" s="67"/>
      <c r="E77" s="67"/>
      <c r="F77" s="67"/>
      <c r="G77" s="67"/>
      <c r="H77" s="106"/>
      <c r="I77" s="106"/>
      <c r="J77" s="106"/>
      <c r="K77" s="106"/>
      <c r="L77" s="106"/>
      <c r="M77" s="106"/>
      <c r="N77" s="106"/>
      <c r="O77" s="135"/>
      <c r="P77" s="135"/>
      <c r="Q77" s="106"/>
    </row>
    <row r="78" spans="2:17" x14ac:dyDescent="0.25">
      <c r="B78" s="67"/>
      <c r="C78" s="67"/>
      <c r="D78" s="67"/>
      <c r="E78" s="67"/>
      <c r="F78" s="67"/>
      <c r="G78" s="67"/>
      <c r="H78" s="106"/>
      <c r="I78" s="106"/>
      <c r="J78" s="106"/>
      <c r="K78" s="106"/>
      <c r="L78" s="106"/>
      <c r="M78" s="106"/>
      <c r="N78" s="106"/>
      <c r="O78" s="135"/>
      <c r="P78" s="135"/>
      <c r="Q78" s="106"/>
    </row>
    <row r="79" spans="2:17" x14ac:dyDescent="0.25">
      <c r="B79" s="133" t="s">
        <v>1</v>
      </c>
      <c r="C79" s="133"/>
      <c r="D79" s="133"/>
      <c r="E79" s="133"/>
      <c r="F79" s="133"/>
      <c r="G79" s="133"/>
    </row>
    <row r="80" spans="2:17" x14ac:dyDescent="0.25">
      <c r="B80" s="9" t="s">
        <v>36</v>
      </c>
    </row>
    <row r="81" spans="2:17" x14ac:dyDescent="0.25">
      <c r="B81" s="9" t="s">
        <v>60</v>
      </c>
    </row>
    <row r="83" spans="2:17" ht="15.75" thickBot="1" x14ac:dyDescent="0.3"/>
    <row r="84" spans="2:17" ht="27" thickBot="1" x14ac:dyDescent="0.3">
      <c r="B84" s="245" t="s">
        <v>37</v>
      </c>
      <c r="C84" s="246"/>
      <c r="D84" s="246"/>
      <c r="E84" s="246"/>
      <c r="F84" s="246"/>
      <c r="G84" s="246"/>
      <c r="H84" s="246"/>
      <c r="I84" s="246"/>
      <c r="J84" s="246"/>
      <c r="K84" s="246"/>
      <c r="L84" s="246"/>
      <c r="M84" s="246"/>
      <c r="N84" s="247"/>
    </row>
    <row r="89" spans="2:17" ht="76.5" customHeight="1" x14ac:dyDescent="0.25">
      <c r="B89" s="105" t="s">
        <v>0</v>
      </c>
      <c r="C89" s="105" t="s">
        <v>38</v>
      </c>
      <c r="D89" s="105" t="s">
        <v>39</v>
      </c>
      <c r="E89" s="105" t="s">
        <v>78</v>
      </c>
      <c r="F89" s="105" t="s">
        <v>80</v>
      </c>
      <c r="G89" s="105" t="s">
        <v>81</v>
      </c>
      <c r="H89" s="105" t="s">
        <v>82</v>
      </c>
      <c r="I89" s="105" t="s">
        <v>79</v>
      </c>
      <c r="J89" s="243" t="s">
        <v>83</v>
      </c>
      <c r="K89" s="249"/>
      <c r="L89" s="244"/>
      <c r="M89" s="105" t="s">
        <v>84</v>
      </c>
      <c r="N89" s="105" t="s">
        <v>40</v>
      </c>
      <c r="O89" s="105" t="s">
        <v>41</v>
      </c>
      <c r="P89" s="243" t="s">
        <v>3</v>
      </c>
      <c r="Q89" s="244"/>
    </row>
    <row r="90" spans="2:17" ht="60.75" customHeight="1" x14ac:dyDescent="0.25">
      <c r="B90" s="134" t="s">
        <v>42</v>
      </c>
      <c r="C90" s="134" t="s">
        <v>175</v>
      </c>
      <c r="D90" s="165" t="s">
        <v>176</v>
      </c>
      <c r="E90" s="125">
        <v>84080123</v>
      </c>
      <c r="F90" s="134" t="s">
        <v>131</v>
      </c>
      <c r="G90" s="134" t="s">
        <v>117</v>
      </c>
      <c r="H90" s="126">
        <v>36882</v>
      </c>
      <c r="I90" s="9" t="s">
        <v>192</v>
      </c>
      <c r="J90" s="83" t="s">
        <v>269</v>
      </c>
      <c r="K90" s="128"/>
      <c r="L90" s="83"/>
      <c r="M90" s="67" t="s">
        <v>95</v>
      </c>
      <c r="N90" s="67" t="s">
        <v>96</v>
      </c>
      <c r="O90" s="67" t="s">
        <v>96</v>
      </c>
      <c r="P90" s="250" t="s">
        <v>187</v>
      </c>
      <c r="Q90" s="251"/>
    </row>
    <row r="91" spans="2:17" ht="74.25" customHeight="1" x14ac:dyDescent="0.25">
      <c r="B91" s="134" t="s">
        <v>42</v>
      </c>
      <c r="C91" s="134" t="s">
        <v>175</v>
      </c>
      <c r="D91" s="165" t="s">
        <v>177</v>
      </c>
      <c r="E91" s="127">
        <v>40919119</v>
      </c>
      <c r="F91" s="134" t="s">
        <v>116</v>
      </c>
      <c r="G91" s="134" t="s">
        <v>117</v>
      </c>
      <c r="H91" s="126">
        <v>40256</v>
      </c>
      <c r="I91" s="83" t="s">
        <v>95</v>
      </c>
      <c r="J91" s="134" t="s">
        <v>185</v>
      </c>
      <c r="K91" s="128" t="s">
        <v>186</v>
      </c>
      <c r="L91" s="83" t="s">
        <v>116</v>
      </c>
      <c r="M91" s="67" t="s">
        <v>95</v>
      </c>
      <c r="N91" s="67" t="s">
        <v>95</v>
      </c>
      <c r="O91" s="67" t="s">
        <v>95</v>
      </c>
      <c r="P91" s="250"/>
      <c r="Q91" s="251"/>
    </row>
    <row r="92" spans="2:17" ht="46.5" customHeight="1" x14ac:dyDescent="0.25">
      <c r="B92" s="134" t="s">
        <v>42</v>
      </c>
      <c r="C92" s="134" t="s">
        <v>175</v>
      </c>
      <c r="D92" s="165" t="s">
        <v>178</v>
      </c>
      <c r="E92" s="127">
        <v>40937202</v>
      </c>
      <c r="F92" s="134" t="s">
        <v>116</v>
      </c>
      <c r="G92" s="134" t="s">
        <v>117</v>
      </c>
      <c r="H92" s="126">
        <v>38548</v>
      </c>
      <c r="I92" s="83" t="s">
        <v>95</v>
      </c>
      <c r="J92" s="134" t="s">
        <v>269</v>
      </c>
      <c r="K92" s="83"/>
      <c r="L92" s="83"/>
      <c r="M92" s="67" t="s">
        <v>95</v>
      </c>
      <c r="N92" s="67" t="s">
        <v>96</v>
      </c>
      <c r="O92" s="67" t="s">
        <v>96</v>
      </c>
      <c r="P92" s="250" t="s">
        <v>187</v>
      </c>
      <c r="Q92" s="251"/>
    </row>
    <row r="93" spans="2:17" ht="90" x14ac:dyDescent="0.25">
      <c r="B93" s="134" t="s">
        <v>42</v>
      </c>
      <c r="C93" s="134" t="s">
        <v>175</v>
      </c>
      <c r="D93" s="165" t="s">
        <v>181</v>
      </c>
      <c r="E93" s="127">
        <v>84083554</v>
      </c>
      <c r="F93" s="134" t="s">
        <v>126</v>
      </c>
      <c r="G93" s="134" t="s">
        <v>144</v>
      </c>
      <c r="H93" s="126">
        <v>37364</v>
      </c>
      <c r="I93" s="83" t="s">
        <v>192</v>
      </c>
      <c r="J93" s="134" t="s">
        <v>182</v>
      </c>
      <c r="K93" s="83" t="s">
        <v>183</v>
      </c>
      <c r="L93" s="83" t="s">
        <v>188</v>
      </c>
      <c r="M93" s="67" t="s">
        <v>95</v>
      </c>
      <c r="N93" s="67" t="s">
        <v>95</v>
      </c>
      <c r="O93" s="67" t="s">
        <v>95</v>
      </c>
      <c r="P93" s="250"/>
      <c r="Q93" s="251"/>
    </row>
    <row r="94" spans="2:17" ht="52.5" customHeight="1" x14ac:dyDescent="0.25">
      <c r="B94" s="106" t="s">
        <v>43</v>
      </c>
      <c r="C94" s="106" t="s">
        <v>190</v>
      </c>
      <c r="D94" s="166" t="s">
        <v>191</v>
      </c>
      <c r="E94" s="106">
        <v>40931915</v>
      </c>
      <c r="F94" s="106" t="s">
        <v>116</v>
      </c>
      <c r="G94" s="106" t="s">
        <v>117</v>
      </c>
      <c r="H94" s="146">
        <v>39640</v>
      </c>
      <c r="I94" s="106" t="s">
        <v>192</v>
      </c>
      <c r="J94" s="153" t="s">
        <v>269</v>
      </c>
      <c r="K94" s="83" t="s">
        <v>269</v>
      </c>
      <c r="L94" s="83" t="s">
        <v>269</v>
      </c>
      <c r="M94" s="106" t="s">
        <v>95</v>
      </c>
      <c r="N94" s="106" t="s">
        <v>96</v>
      </c>
      <c r="O94" s="67" t="s">
        <v>96</v>
      </c>
      <c r="P94" s="271" t="s">
        <v>193</v>
      </c>
      <c r="Q94" s="272"/>
    </row>
    <row r="95" spans="2:17" ht="45" customHeight="1" x14ac:dyDescent="0.25">
      <c r="B95" s="167" t="s">
        <v>43</v>
      </c>
      <c r="C95" s="167" t="s">
        <v>190</v>
      </c>
      <c r="D95" s="166" t="s">
        <v>194</v>
      </c>
      <c r="E95" s="167">
        <v>1118805499</v>
      </c>
      <c r="F95" s="167" t="s">
        <v>139</v>
      </c>
      <c r="G95" s="166" t="s">
        <v>146</v>
      </c>
      <c r="H95" s="167"/>
      <c r="I95" s="167"/>
      <c r="J95" s="165" t="s">
        <v>269</v>
      </c>
      <c r="K95" s="168" t="s">
        <v>269</v>
      </c>
      <c r="L95" s="168" t="s">
        <v>269</v>
      </c>
      <c r="M95" s="167" t="s">
        <v>95</v>
      </c>
      <c r="N95" s="167" t="s">
        <v>96</v>
      </c>
      <c r="O95" s="166" t="s">
        <v>96</v>
      </c>
      <c r="P95" s="273" t="s">
        <v>195</v>
      </c>
      <c r="Q95" s="274"/>
    </row>
    <row r="96" spans="2:17" ht="45.75" customHeight="1" x14ac:dyDescent="0.25">
      <c r="B96" s="167" t="s">
        <v>43</v>
      </c>
      <c r="C96" s="167" t="s">
        <v>190</v>
      </c>
      <c r="D96" s="166" t="s">
        <v>196</v>
      </c>
      <c r="E96" s="167">
        <v>40941377</v>
      </c>
      <c r="F96" s="167" t="s">
        <v>116</v>
      </c>
      <c r="G96" s="167" t="s">
        <v>117</v>
      </c>
      <c r="H96" s="169">
        <v>39885</v>
      </c>
      <c r="I96" s="167" t="s">
        <v>192</v>
      </c>
      <c r="J96" s="165" t="s">
        <v>269</v>
      </c>
      <c r="K96" s="168" t="s">
        <v>269</v>
      </c>
      <c r="L96" s="168" t="s">
        <v>269</v>
      </c>
      <c r="M96" s="167" t="s">
        <v>95</v>
      </c>
      <c r="N96" s="167" t="s">
        <v>96</v>
      </c>
      <c r="O96" s="166" t="s">
        <v>96</v>
      </c>
      <c r="P96" s="252" t="s">
        <v>187</v>
      </c>
      <c r="Q96" s="253"/>
    </row>
    <row r="97" spans="2:17" ht="51" customHeight="1" x14ac:dyDescent="0.25">
      <c r="B97" s="167" t="s">
        <v>43</v>
      </c>
      <c r="C97" s="167" t="s">
        <v>190</v>
      </c>
      <c r="D97" s="166" t="s">
        <v>197</v>
      </c>
      <c r="E97" s="167">
        <v>40985174</v>
      </c>
      <c r="F97" s="167" t="s">
        <v>116</v>
      </c>
      <c r="G97" s="167" t="s">
        <v>198</v>
      </c>
      <c r="H97" s="169">
        <v>39294</v>
      </c>
      <c r="I97" s="167" t="s">
        <v>192</v>
      </c>
      <c r="J97" s="165" t="s">
        <v>269</v>
      </c>
      <c r="K97" s="168" t="s">
        <v>269</v>
      </c>
      <c r="L97" s="168" t="s">
        <v>269</v>
      </c>
      <c r="M97" s="167" t="s">
        <v>95</v>
      </c>
      <c r="N97" s="167" t="s">
        <v>96</v>
      </c>
      <c r="O97" s="166" t="s">
        <v>96</v>
      </c>
      <c r="P97" s="252" t="s">
        <v>187</v>
      </c>
      <c r="Q97" s="253"/>
    </row>
    <row r="98" spans="2:17" ht="60" x14ac:dyDescent="0.25">
      <c r="B98" s="167" t="s">
        <v>43</v>
      </c>
      <c r="C98" s="167" t="s">
        <v>190</v>
      </c>
      <c r="D98" s="166" t="s">
        <v>199</v>
      </c>
      <c r="E98" s="167">
        <v>1118805379</v>
      </c>
      <c r="F98" s="167" t="s">
        <v>116</v>
      </c>
      <c r="G98" s="167" t="s">
        <v>117</v>
      </c>
      <c r="H98" s="169">
        <v>40256</v>
      </c>
      <c r="I98" s="167" t="s">
        <v>95</v>
      </c>
      <c r="J98" s="167" t="s">
        <v>200</v>
      </c>
      <c r="K98" s="166" t="s">
        <v>201</v>
      </c>
      <c r="L98" s="166" t="s">
        <v>202</v>
      </c>
      <c r="M98" s="167" t="s">
        <v>95</v>
      </c>
      <c r="N98" s="167" t="s">
        <v>95</v>
      </c>
      <c r="O98" s="167" t="s">
        <v>95</v>
      </c>
      <c r="P98" s="252"/>
      <c r="Q98" s="253"/>
    </row>
    <row r="100" spans="2:17" ht="44.25" customHeight="1" x14ac:dyDescent="0.25"/>
    <row r="101" spans="2:17" x14ac:dyDescent="0.25">
      <c r="B101" s="10"/>
      <c r="C101" s="10"/>
      <c r="D101" s="145"/>
      <c r="E101" s="10"/>
      <c r="F101" s="10"/>
      <c r="G101" s="10"/>
      <c r="H101" s="10"/>
      <c r="I101" s="10"/>
      <c r="J101" s="10"/>
      <c r="K101" s="10"/>
      <c r="L101" s="10"/>
      <c r="M101" s="10"/>
      <c r="N101" s="10"/>
      <c r="O101" s="10"/>
      <c r="P101" s="150"/>
      <c r="Q101" s="150"/>
    </row>
    <row r="102" spans="2:17" ht="15.75" thickBot="1" x14ac:dyDescent="0.3"/>
    <row r="103" spans="2:17" ht="27" thickBot="1" x14ac:dyDescent="0.3">
      <c r="B103" s="245" t="s">
        <v>45</v>
      </c>
      <c r="C103" s="246"/>
      <c r="D103" s="246"/>
      <c r="E103" s="246"/>
      <c r="F103" s="246"/>
      <c r="G103" s="246"/>
      <c r="H103" s="246"/>
      <c r="I103" s="246"/>
      <c r="J103" s="246"/>
      <c r="K103" s="246"/>
      <c r="L103" s="246"/>
      <c r="M103" s="246"/>
      <c r="N103" s="247"/>
    </row>
    <row r="106" spans="2:17" ht="46.15" customHeight="1" x14ac:dyDescent="0.25">
      <c r="B106" s="66" t="s">
        <v>32</v>
      </c>
      <c r="C106" s="66" t="s">
        <v>46</v>
      </c>
      <c r="D106" s="243" t="s">
        <v>3</v>
      </c>
      <c r="E106" s="244"/>
    </row>
    <row r="107" spans="2:17" ht="46.9" customHeight="1" x14ac:dyDescent="0.25">
      <c r="B107" s="67" t="s">
        <v>85</v>
      </c>
      <c r="C107" s="155" t="s">
        <v>95</v>
      </c>
      <c r="D107" s="248"/>
      <c r="E107" s="248"/>
    </row>
    <row r="110" spans="2:17" ht="26.25" x14ac:dyDescent="0.25">
      <c r="B110" s="225" t="s">
        <v>62</v>
      </c>
      <c r="C110" s="226"/>
      <c r="D110" s="226"/>
      <c r="E110" s="226"/>
      <c r="F110" s="226"/>
      <c r="G110" s="226"/>
      <c r="H110" s="226"/>
      <c r="I110" s="226"/>
      <c r="J110" s="226"/>
      <c r="K110" s="226"/>
      <c r="L110" s="226"/>
      <c r="M110" s="226"/>
      <c r="N110" s="226"/>
      <c r="O110" s="226"/>
      <c r="P110" s="226"/>
    </row>
    <row r="112" spans="2:17" ht="15.75" thickBot="1" x14ac:dyDescent="0.3"/>
    <row r="113" spans="1:26" ht="27" thickBot="1" x14ac:dyDescent="0.3">
      <c r="B113" s="245" t="s">
        <v>52</v>
      </c>
      <c r="C113" s="246"/>
      <c r="D113" s="246"/>
      <c r="E113" s="246"/>
      <c r="F113" s="246"/>
      <c r="G113" s="246"/>
      <c r="H113" s="246"/>
      <c r="I113" s="246"/>
      <c r="J113" s="246"/>
      <c r="K113" s="246"/>
      <c r="L113" s="246"/>
      <c r="M113" s="246"/>
      <c r="N113" s="247"/>
    </row>
    <row r="115" spans="1:26" ht="15.75" thickBot="1" x14ac:dyDescent="0.3">
      <c r="M115" s="63"/>
      <c r="N115" s="63"/>
    </row>
    <row r="116" spans="1:26" s="92" customFormat="1" ht="109.5" customHeight="1" x14ac:dyDescent="0.25">
      <c r="B116" s="103" t="s">
        <v>104</v>
      </c>
      <c r="C116" s="103" t="s">
        <v>105</v>
      </c>
      <c r="D116" s="103" t="s">
        <v>106</v>
      </c>
      <c r="E116" s="103" t="s">
        <v>44</v>
      </c>
      <c r="F116" s="103" t="s">
        <v>22</v>
      </c>
      <c r="G116" s="103" t="s">
        <v>65</v>
      </c>
      <c r="H116" s="103" t="s">
        <v>17</v>
      </c>
      <c r="I116" s="103" t="s">
        <v>10</v>
      </c>
      <c r="J116" s="103" t="s">
        <v>30</v>
      </c>
      <c r="K116" s="103" t="s">
        <v>59</v>
      </c>
      <c r="L116" s="103" t="s">
        <v>20</v>
      </c>
      <c r="M116" s="88" t="s">
        <v>26</v>
      </c>
      <c r="N116" s="103" t="s">
        <v>107</v>
      </c>
      <c r="O116" s="103" t="s">
        <v>35</v>
      </c>
      <c r="P116" s="104" t="s">
        <v>11</v>
      </c>
      <c r="Q116" s="104" t="s">
        <v>19</v>
      </c>
    </row>
    <row r="117" spans="1:26" s="98" customFormat="1" ht="120" x14ac:dyDescent="0.25">
      <c r="A117" s="46">
        <v>1</v>
      </c>
      <c r="B117" s="99" t="s">
        <v>121</v>
      </c>
      <c r="C117" s="99" t="s">
        <v>121</v>
      </c>
      <c r="D117" s="99" t="s">
        <v>113</v>
      </c>
      <c r="E117" s="124" t="s">
        <v>159</v>
      </c>
      <c r="F117" s="95" t="s">
        <v>96</v>
      </c>
      <c r="G117" s="112" t="s">
        <v>115</v>
      </c>
      <c r="H117" s="102">
        <v>41368</v>
      </c>
      <c r="I117" s="96">
        <v>41521</v>
      </c>
      <c r="J117" s="96" t="s">
        <v>96</v>
      </c>
      <c r="K117" s="122">
        <v>0</v>
      </c>
      <c r="L117" s="96">
        <v>5</v>
      </c>
      <c r="M117" s="122" t="s">
        <v>269</v>
      </c>
      <c r="N117" s="87" t="s">
        <v>115</v>
      </c>
      <c r="O117" s="26">
        <v>1833896000</v>
      </c>
      <c r="P117" s="26"/>
      <c r="Q117" s="160" t="s">
        <v>267</v>
      </c>
      <c r="R117" s="97"/>
      <c r="S117" s="97"/>
      <c r="T117" s="97"/>
      <c r="U117" s="97"/>
      <c r="V117" s="97"/>
      <c r="W117" s="97"/>
      <c r="X117" s="97"/>
      <c r="Y117" s="97"/>
      <c r="Z117" s="97"/>
    </row>
    <row r="118" spans="1:26" s="98" customFormat="1" ht="120" x14ac:dyDescent="0.25">
      <c r="A118" s="46">
        <f>+A117+1</f>
        <v>2</v>
      </c>
      <c r="B118" s="99" t="s">
        <v>121</v>
      </c>
      <c r="C118" s="99" t="s">
        <v>121</v>
      </c>
      <c r="D118" s="99" t="s">
        <v>113</v>
      </c>
      <c r="E118" s="124" t="s">
        <v>160</v>
      </c>
      <c r="F118" s="95" t="s">
        <v>96</v>
      </c>
      <c r="G118" s="95" t="s">
        <v>115</v>
      </c>
      <c r="H118" s="102">
        <v>41678</v>
      </c>
      <c r="I118" s="96">
        <v>41767</v>
      </c>
      <c r="J118" s="96" t="s">
        <v>96</v>
      </c>
      <c r="K118" s="122">
        <v>0</v>
      </c>
      <c r="L118" s="96">
        <v>3</v>
      </c>
      <c r="M118" s="122" t="s">
        <v>269</v>
      </c>
      <c r="N118" s="87" t="s">
        <v>115</v>
      </c>
      <c r="O118" s="26">
        <v>1363028125</v>
      </c>
      <c r="P118" s="26"/>
      <c r="Q118" s="160" t="s">
        <v>267</v>
      </c>
      <c r="R118" s="97"/>
      <c r="S118" s="97"/>
      <c r="T118" s="97"/>
      <c r="U118" s="97"/>
      <c r="V118" s="97"/>
      <c r="W118" s="97"/>
      <c r="X118" s="97"/>
      <c r="Y118" s="97"/>
      <c r="Z118" s="97"/>
    </row>
    <row r="119" spans="1:26" s="98" customFormat="1" x14ac:dyDescent="0.25">
      <c r="A119" s="46">
        <f t="shared" ref="A119:A124" si="1">+A118+1</f>
        <v>3</v>
      </c>
      <c r="B119" s="99"/>
      <c r="C119" s="99"/>
      <c r="D119" s="99"/>
      <c r="E119" s="124"/>
      <c r="F119" s="95"/>
      <c r="G119" s="95"/>
      <c r="H119" s="102"/>
      <c r="I119" s="96"/>
      <c r="J119" s="96"/>
      <c r="K119" s="122"/>
      <c r="L119" s="96"/>
      <c r="M119" s="122"/>
      <c r="N119" s="87"/>
      <c r="O119" s="26"/>
      <c r="P119" s="26"/>
      <c r="Q119" s="113"/>
      <c r="R119" s="97"/>
      <c r="S119" s="97"/>
      <c r="T119" s="97"/>
      <c r="U119" s="97"/>
      <c r="V119" s="97"/>
      <c r="W119" s="97"/>
      <c r="X119" s="97"/>
      <c r="Y119" s="97"/>
      <c r="Z119" s="97"/>
    </row>
    <row r="120" spans="1:26" s="98" customFormat="1" x14ac:dyDescent="0.25">
      <c r="A120" s="46">
        <f t="shared" si="1"/>
        <v>4</v>
      </c>
      <c r="B120" s="99"/>
      <c r="C120" s="100"/>
      <c r="D120" s="99"/>
      <c r="E120" s="124"/>
      <c r="F120" s="95"/>
      <c r="G120" s="95"/>
      <c r="H120" s="95"/>
      <c r="I120" s="96"/>
      <c r="J120" s="96"/>
      <c r="K120" s="96"/>
      <c r="L120" s="96"/>
      <c r="M120" s="87"/>
      <c r="N120" s="87"/>
      <c r="O120" s="26"/>
      <c r="P120" s="26"/>
      <c r="Q120" s="113"/>
      <c r="R120" s="97"/>
      <c r="S120" s="97"/>
      <c r="T120" s="97"/>
      <c r="U120" s="97"/>
      <c r="V120" s="97"/>
      <c r="W120" s="97"/>
      <c r="X120" s="97"/>
      <c r="Y120" s="97"/>
      <c r="Z120" s="97"/>
    </row>
    <row r="121" spans="1:26" s="98" customFormat="1" x14ac:dyDescent="0.25">
      <c r="A121" s="46">
        <f t="shared" si="1"/>
        <v>5</v>
      </c>
      <c r="B121" s="99"/>
      <c r="C121" s="100"/>
      <c r="D121" s="99"/>
      <c r="E121" s="124"/>
      <c r="F121" s="95"/>
      <c r="G121" s="95"/>
      <c r="H121" s="95"/>
      <c r="I121" s="96"/>
      <c r="J121" s="96"/>
      <c r="K121" s="96"/>
      <c r="L121" s="96"/>
      <c r="M121" s="87"/>
      <c r="N121" s="87"/>
      <c r="O121" s="26"/>
      <c r="P121" s="26"/>
      <c r="Q121" s="113"/>
      <c r="R121" s="97"/>
      <c r="S121" s="97"/>
      <c r="T121" s="97"/>
      <c r="U121" s="97"/>
      <c r="V121" s="97"/>
      <c r="W121" s="97"/>
      <c r="X121" s="97"/>
      <c r="Y121" s="97"/>
      <c r="Z121" s="97"/>
    </row>
    <row r="122" spans="1:26" s="98" customFormat="1" x14ac:dyDescent="0.25">
      <c r="A122" s="46">
        <f t="shared" si="1"/>
        <v>6</v>
      </c>
      <c r="B122" s="99"/>
      <c r="C122" s="100"/>
      <c r="D122" s="99"/>
      <c r="E122" s="124"/>
      <c r="F122" s="95"/>
      <c r="G122" s="95"/>
      <c r="H122" s="95"/>
      <c r="I122" s="96"/>
      <c r="J122" s="96"/>
      <c r="K122" s="96"/>
      <c r="L122" s="96"/>
      <c r="M122" s="87"/>
      <c r="N122" s="87"/>
      <c r="O122" s="26"/>
      <c r="P122" s="26"/>
      <c r="Q122" s="113"/>
      <c r="R122" s="97"/>
      <c r="S122" s="97"/>
      <c r="T122" s="97"/>
      <c r="U122" s="97"/>
      <c r="V122" s="97"/>
      <c r="W122" s="97"/>
      <c r="X122" s="97"/>
      <c r="Y122" s="97"/>
      <c r="Z122" s="97"/>
    </row>
    <row r="123" spans="1:26" s="98" customFormat="1" x14ac:dyDescent="0.25">
      <c r="A123" s="46">
        <f t="shared" si="1"/>
        <v>7</v>
      </c>
      <c r="B123" s="99"/>
      <c r="C123" s="100"/>
      <c r="D123" s="99"/>
      <c r="E123" s="124"/>
      <c r="F123" s="95"/>
      <c r="G123" s="95"/>
      <c r="H123" s="95"/>
      <c r="I123" s="96"/>
      <c r="J123" s="96"/>
      <c r="K123" s="96"/>
      <c r="L123" s="96"/>
      <c r="M123" s="87"/>
      <c r="N123" s="87"/>
      <c r="O123" s="26"/>
      <c r="P123" s="26"/>
      <c r="Q123" s="113"/>
      <c r="R123" s="97"/>
      <c r="S123" s="97"/>
      <c r="T123" s="97"/>
      <c r="U123" s="97"/>
      <c r="V123" s="97"/>
      <c r="W123" s="97"/>
      <c r="X123" s="97"/>
      <c r="Y123" s="97"/>
      <c r="Z123" s="97"/>
    </row>
    <row r="124" spans="1:26" s="98" customFormat="1" x14ac:dyDescent="0.25">
      <c r="A124" s="46">
        <f t="shared" si="1"/>
        <v>8</v>
      </c>
      <c r="B124" s="99"/>
      <c r="C124" s="100"/>
      <c r="D124" s="99"/>
      <c r="E124" s="94"/>
      <c r="F124" s="95"/>
      <c r="G124" s="95"/>
      <c r="H124" s="95"/>
      <c r="I124" s="96"/>
      <c r="J124" s="96"/>
      <c r="K124" s="96"/>
      <c r="L124" s="96"/>
      <c r="M124" s="87"/>
      <c r="N124" s="87"/>
      <c r="O124" s="26"/>
      <c r="P124" s="26"/>
      <c r="Q124" s="113"/>
      <c r="R124" s="97"/>
      <c r="S124" s="97"/>
      <c r="T124" s="97"/>
      <c r="U124" s="97"/>
      <c r="V124" s="97"/>
      <c r="W124" s="97"/>
      <c r="X124" s="97"/>
      <c r="Y124" s="97"/>
      <c r="Z124" s="97"/>
    </row>
    <row r="125" spans="1:26" s="98" customFormat="1" x14ac:dyDescent="0.25">
      <c r="A125" s="46"/>
      <c r="B125" s="116" t="s">
        <v>16</v>
      </c>
      <c r="C125" s="100"/>
      <c r="D125" s="99"/>
      <c r="E125" s="94"/>
      <c r="F125" s="95"/>
      <c r="G125" s="95"/>
      <c r="H125" s="95"/>
      <c r="I125" s="96"/>
      <c r="J125" s="96"/>
      <c r="K125" s="101">
        <f t="shared" ref="K125:N125" si="2">SUM(K117:K124)</f>
        <v>0</v>
      </c>
      <c r="L125" s="101">
        <f t="shared" si="2"/>
        <v>8</v>
      </c>
      <c r="M125" s="111">
        <f t="shared" si="2"/>
        <v>0</v>
      </c>
      <c r="N125" s="101">
        <f t="shared" si="2"/>
        <v>0</v>
      </c>
      <c r="O125" s="26"/>
      <c r="P125" s="26"/>
      <c r="Q125" s="114"/>
    </row>
    <row r="126" spans="1:26" x14ac:dyDescent="0.25">
      <c r="B126" s="29"/>
      <c r="C126" s="29"/>
      <c r="D126" s="29"/>
      <c r="E126" s="30"/>
      <c r="F126" s="29"/>
      <c r="G126" s="29"/>
      <c r="H126" s="29"/>
      <c r="I126" s="29"/>
      <c r="J126" s="29"/>
      <c r="K126" s="29"/>
      <c r="L126" s="29"/>
      <c r="M126" s="29"/>
      <c r="N126" s="29"/>
      <c r="O126" s="29"/>
      <c r="P126" s="29"/>
    </row>
    <row r="127" spans="1:26" ht="18.75" x14ac:dyDescent="0.25">
      <c r="B127" s="58" t="s">
        <v>31</v>
      </c>
      <c r="C127" s="71">
        <f>+K125</f>
        <v>0</v>
      </c>
      <c r="H127" s="31"/>
      <c r="I127" s="31"/>
      <c r="J127" s="31"/>
      <c r="K127" s="31"/>
      <c r="L127" s="31"/>
      <c r="M127" s="31"/>
      <c r="N127" s="29"/>
      <c r="O127" s="29"/>
      <c r="P127" s="29"/>
    </row>
    <row r="129" spans="2:17" ht="15.75" thickBot="1" x14ac:dyDescent="0.3"/>
    <row r="130" spans="2:17" ht="37.15" customHeight="1" thickBot="1" x14ac:dyDescent="0.3">
      <c r="B130" s="74" t="s">
        <v>48</v>
      </c>
      <c r="C130" s="75" t="s">
        <v>49</v>
      </c>
      <c r="D130" s="74" t="s">
        <v>50</v>
      </c>
      <c r="E130" s="75" t="s">
        <v>53</v>
      </c>
    </row>
    <row r="131" spans="2:17" ht="41.45" customHeight="1" x14ac:dyDescent="0.25">
      <c r="B131" s="65" t="s">
        <v>86</v>
      </c>
      <c r="C131" s="68">
        <v>20</v>
      </c>
      <c r="D131" s="68">
        <v>0</v>
      </c>
      <c r="E131" s="254">
        <f>+D131+D132+D133</f>
        <v>0</v>
      </c>
    </row>
    <row r="132" spans="2:17" x14ac:dyDescent="0.25">
      <c r="B132" s="65" t="s">
        <v>87</v>
      </c>
      <c r="C132" s="56">
        <v>30</v>
      </c>
      <c r="D132" s="135">
        <v>0</v>
      </c>
      <c r="E132" s="255"/>
    </row>
    <row r="133" spans="2:17" ht="15.75" thickBot="1" x14ac:dyDescent="0.3">
      <c r="B133" s="65" t="s">
        <v>88</v>
      </c>
      <c r="C133" s="70">
        <v>40</v>
      </c>
      <c r="D133" s="70">
        <v>0</v>
      </c>
      <c r="E133" s="256"/>
    </row>
    <row r="135" spans="2:17" ht="15.75" thickBot="1" x14ac:dyDescent="0.3"/>
    <row r="136" spans="2:17" ht="27" thickBot="1" x14ac:dyDescent="0.3">
      <c r="B136" s="245" t="s">
        <v>111</v>
      </c>
      <c r="C136" s="246"/>
      <c r="D136" s="246"/>
      <c r="E136" s="246"/>
      <c r="F136" s="246"/>
      <c r="G136" s="246"/>
      <c r="H136" s="246"/>
      <c r="I136" s="246"/>
      <c r="J136" s="246"/>
      <c r="K136" s="246"/>
      <c r="L136" s="246"/>
      <c r="M136" s="246"/>
      <c r="N136" s="247"/>
    </row>
    <row r="138" spans="2:17" ht="76.5" customHeight="1" x14ac:dyDescent="0.25">
      <c r="B138" s="105" t="s">
        <v>0</v>
      </c>
      <c r="C138" s="105" t="s">
        <v>38</v>
      </c>
      <c r="D138" s="105" t="s">
        <v>39</v>
      </c>
      <c r="E138" s="105" t="s">
        <v>78</v>
      </c>
      <c r="F138" s="105" t="s">
        <v>80</v>
      </c>
      <c r="G138" s="105" t="s">
        <v>81</v>
      </c>
      <c r="H138" s="105" t="s">
        <v>82</v>
      </c>
      <c r="I138" s="105" t="s">
        <v>79</v>
      </c>
      <c r="J138" s="243" t="s">
        <v>83</v>
      </c>
      <c r="K138" s="249"/>
      <c r="L138" s="244"/>
      <c r="M138" s="105" t="s">
        <v>84</v>
      </c>
      <c r="N138" s="105" t="s">
        <v>40</v>
      </c>
      <c r="O138" s="105" t="s">
        <v>41</v>
      </c>
      <c r="P138" s="243" t="s">
        <v>3</v>
      </c>
      <c r="Q138" s="244"/>
    </row>
    <row r="139" spans="2:17" ht="60.75" customHeight="1" x14ac:dyDescent="0.25">
      <c r="B139" s="134" t="s">
        <v>93</v>
      </c>
      <c r="C139" s="134"/>
      <c r="D139" s="134"/>
      <c r="E139" s="3"/>
      <c r="F139" s="3"/>
      <c r="G139" s="134"/>
      <c r="H139" s="140"/>
      <c r="I139" s="5"/>
      <c r="J139" s="134"/>
      <c r="K139" s="83"/>
      <c r="L139" s="82"/>
      <c r="M139" s="106"/>
      <c r="N139" s="106"/>
      <c r="O139" s="106"/>
      <c r="P139" s="275" t="s">
        <v>268</v>
      </c>
      <c r="Q139" s="275"/>
    </row>
    <row r="140" spans="2:17" ht="60.75" customHeight="1" x14ac:dyDescent="0.25">
      <c r="B140" s="134" t="s">
        <v>92</v>
      </c>
      <c r="C140" s="134"/>
      <c r="D140" s="3"/>
      <c r="E140" s="3"/>
      <c r="F140" s="3"/>
      <c r="G140" s="3"/>
      <c r="H140" s="3"/>
      <c r="I140" s="5"/>
      <c r="J140" s="1"/>
      <c r="K140" s="83"/>
      <c r="L140" s="82"/>
      <c r="M140" s="106"/>
      <c r="N140" s="106"/>
      <c r="O140" s="106"/>
      <c r="P140" s="275" t="s">
        <v>268</v>
      </c>
      <c r="Q140" s="275"/>
    </row>
    <row r="141" spans="2:17" ht="33.6" customHeight="1" x14ac:dyDescent="0.25">
      <c r="B141" s="134" t="s">
        <v>120</v>
      </c>
      <c r="C141" s="134"/>
      <c r="D141" s="3"/>
      <c r="E141" s="125"/>
      <c r="F141" s="3"/>
      <c r="G141" s="3"/>
      <c r="H141" s="3"/>
      <c r="I141" s="5"/>
      <c r="J141" s="1"/>
      <c r="K141" s="82"/>
      <c r="L141" s="82"/>
      <c r="M141" s="106"/>
      <c r="N141" s="106"/>
      <c r="O141" s="106"/>
      <c r="P141" s="275" t="s">
        <v>268</v>
      </c>
      <c r="Q141" s="275"/>
    </row>
    <row r="144" spans="2:17" ht="15.75" thickBot="1" x14ac:dyDescent="0.3"/>
    <row r="145" spans="2:7" ht="54" customHeight="1" x14ac:dyDescent="0.25">
      <c r="B145" s="109" t="s">
        <v>32</v>
      </c>
      <c r="C145" s="109" t="s">
        <v>48</v>
      </c>
      <c r="D145" s="105" t="s">
        <v>49</v>
      </c>
      <c r="E145" s="109" t="s">
        <v>50</v>
      </c>
      <c r="F145" s="75" t="s">
        <v>54</v>
      </c>
      <c r="G145" s="115"/>
    </row>
    <row r="146" spans="2:7" ht="120.75" customHeight="1" x14ac:dyDescent="0.2">
      <c r="B146" s="260" t="s">
        <v>51</v>
      </c>
      <c r="C146" s="6" t="s">
        <v>89</v>
      </c>
      <c r="D146" s="135">
        <v>25</v>
      </c>
      <c r="E146" s="135">
        <v>0</v>
      </c>
      <c r="F146" s="261">
        <f>+E146+E147+E148</f>
        <v>0</v>
      </c>
      <c r="G146" s="80"/>
    </row>
    <row r="147" spans="2:7" ht="76.150000000000006" customHeight="1" x14ac:dyDescent="0.2">
      <c r="B147" s="260"/>
      <c r="C147" s="6" t="s">
        <v>90</v>
      </c>
      <c r="D147" s="136">
        <v>25</v>
      </c>
      <c r="E147" s="135">
        <v>0</v>
      </c>
      <c r="F147" s="262"/>
      <c r="G147" s="80"/>
    </row>
    <row r="148" spans="2:7" ht="69" customHeight="1" x14ac:dyDescent="0.2">
      <c r="B148" s="260"/>
      <c r="C148" s="6" t="s">
        <v>91</v>
      </c>
      <c r="D148" s="135">
        <v>10</v>
      </c>
      <c r="E148" s="135">
        <v>0</v>
      </c>
      <c r="F148" s="263"/>
      <c r="G148" s="80"/>
    </row>
    <row r="149" spans="2:7" x14ac:dyDescent="0.25">
      <c r="C149" s="89"/>
    </row>
    <row r="152" spans="2:7" x14ac:dyDescent="0.25">
      <c r="B152" s="107" t="s">
        <v>55</v>
      </c>
    </row>
    <row r="155" spans="2:7" x14ac:dyDescent="0.25">
      <c r="B155" s="110" t="s">
        <v>32</v>
      </c>
      <c r="C155" s="110" t="s">
        <v>56</v>
      </c>
      <c r="D155" s="109" t="s">
        <v>50</v>
      </c>
      <c r="E155" s="109" t="s">
        <v>16</v>
      </c>
    </row>
    <row r="156" spans="2:7" ht="28.5" x14ac:dyDescent="0.25">
      <c r="B156" s="90" t="s">
        <v>57</v>
      </c>
      <c r="C156" s="91">
        <v>40</v>
      </c>
      <c r="D156" s="135">
        <v>0</v>
      </c>
      <c r="E156" s="234">
        <f>+D156+D157</f>
        <v>0</v>
      </c>
    </row>
    <row r="157" spans="2:7" ht="42.75" x14ac:dyDescent="0.25">
      <c r="B157" s="90" t="s">
        <v>58</v>
      </c>
      <c r="C157" s="91">
        <v>60</v>
      </c>
      <c r="D157" s="135">
        <v>0</v>
      </c>
      <c r="E157" s="235"/>
    </row>
  </sheetData>
  <mergeCells count="51">
    <mergeCell ref="E156:E157"/>
    <mergeCell ref="D107:E107"/>
    <mergeCell ref="B110:P110"/>
    <mergeCell ref="B113:N113"/>
    <mergeCell ref="E131:E133"/>
    <mergeCell ref="B136:N136"/>
    <mergeCell ref="J138:L138"/>
    <mergeCell ref="P138:Q138"/>
    <mergeCell ref="P139:Q139"/>
    <mergeCell ref="P140:Q140"/>
    <mergeCell ref="P141:Q141"/>
    <mergeCell ref="B146:B148"/>
    <mergeCell ref="F146:F148"/>
    <mergeCell ref="P91:Q91"/>
    <mergeCell ref="P92:Q92"/>
    <mergeCell ref="B103:N103"/>
    <mergeCell ref="P95:Q95"/>
    <mergeCell ref="P96:Q96"/>
    <mergeCell ref="P93:Q93"/>
    <mergeCell ref="P97:Q97"/>
    <mergeCell ref="P98:Q98"/>
    <mergeCell ref="D106:E106"/>
    <mergeCell ref="P94:Q94"/>
    <mergeCell ref="J89:L89"/>
    <mergeCell ref="P89:Q89"/>
    <mergeCell ref="C63:N63"/>
    <mergeCell ref="B65:N65"/>
    <mergeCell ref="O68:P68"/>
    <mergeCell ref="O69:P69"/>
    <mergeCell ref="O70:P70"/>
    <mergeCell ref="O71:P71"/>
    <mergeCell ref="O72:P72"/>
    <mergeCell ref="O73:P73"/>
    <mergeCell ref="O74:P74"/>
    <mergeCell ref="O75:P75"/>
    <mergeCell ref="B84:N84"/>
    <mergeCell ref="P90:Q90"/>
    <mergeCell ref="B59:B60"/>
    <mergeCell ref="C59:C60"/>
    <mergeCell ref="D59:E59"/>
    <mergeCell ref="B2:P2"/>
    <mergeCell ref="B4:P4"/>
    <mergeCell ref="C6:N6"/>
    <mergeCell ref="C7:N7"/>
    <mergeCell ref="C8:N8"/>
    <mergeCell ref="C9:N9"/>
    <mergeCell ref="C10:E10"/>
    <mergeCell ref="B14:C21"/>
    <mergeCell ref="B22:C22"/>
    <mergeCell ref="E40:E41"/>
    <mergeCell ref="M44:N45"/>
  </mergeCells>
  <dataValidations count="2">
    <dataValidation type="decimal" allowBlank="1" showInputMessage="1" showErrorMessage="1" sqref="WVH983073 WLL983073 C65569 IV65569 SR65569 ACN65569 AMJ65569 AWF65569 BGB65569 BPX65569 BZT65569 CJP65569 CTL65569 DDH65569 DND65569 DWZ65569 EGV65569 EQR65569 FAN65569 FKJ65569 FUF65569 GEB65569 GNX65569 GXT65569 HHP65569 HRL65569 IBH65569 ILD65569 IUZ65569 JEV65569 JOR65569 JYN65569 KIJ65569 KSF65569 LCB65569 LLX65569 LVT65569 MFP65569 MPL65569 MZH65569 NJD65569 NSZ65569 OCV65569 OMR65569 OWN65569 PGJ65569 PQF65569 QAB65569 QJX65569 QTT65569 RDP65569 RNL65569 RXH65569 SHD65569 SQZ65569 TAV65569 TKR65569 TUN65569 UEJ65569 UOF65569 UYB65569 VHX65569 VRT65569 WBP65569 WLL65569 WVH65569 C131105 IV131105 SR131105 ACN131105 AMJ131105 AWF131105 BGB131105 BPX131105 BZT131105 CJP131105 CTL131105 DDH131105 DND131105 DWZ131105 EGV131105 EQR131105 FAN131105 FKJ131105 FUF131105 GEB131105 GNX131105 GXT131105 HHP131105 HRL131105 IBH131105 ILD131105 IUZ131105 JEV131105 JOR131105 JYN131105 KIJ131105 KSF131105 LCB131105 LLX131105 LVT131105 MFP131105 MPL131105 MZH131105 NJD131105 NSZ131105 OCV131105 OMR131105 OWN131105 PGJ131105 PQF131105 QAB131105 QJX131105 QTT131105 RDP131105 RNL131105 RXH131105 SHD131105 SQZ131105 TAV131105 TKR131105 TUN131105 UEJ131105 UOF131105 UYB131105 VHX131105 VRT131105 WBP131105 WLL131105 WVH131105 C196641 IV196641 SR196641 ACN196641 AMJ196641 AWF196641 BGB196641 BPX196641 BZT196641 CJP196641 CTL196641 DDH196641 DND196641 DWZ196641 EGV196641 EQR196641 FAN196641 FKJ196641 FUF196641 GEB196641 GNX196641 GXT196641 HHP196641 HRL196641 IBH196641 ILD196641 IUZ196641 JEV196641 JOR196641 JYN196641 KIJ196641 KSF196641 LCB196641 LLX196641 LVT196641 MFP196641 MPL196641 MZH196641 NJD196641 NSZ196641 OCV196641 OMR196641 OWN196641 PGJ196641 PQF196641 QAB196641 QJX196641 QTT196641 RDP196641 RNL196641 RXH196641 SHD196641 SQZ196641 TAV196641 TKR196641 TUN196641 UEJ196641 UOF196641 UYB196641 VHX196641 VRT196641 WBP196641 WLL196641 WVH196641 C262177 IV262177 SR262177 ACN262177 AMJ262177 AWF262177 BGB262177 BPX262177 BZT262177 CJP262177 CTL262177 DDH262177 DND262177 DWZ262177 EGV262177 EQR262177 FAN262177 FKJ262177 FUF262177 GEB262177 GNX262177 GXT262177 HHP262177 HRL262177 IBH262177 ILD262177 IUZ262177 JEV262177 JOR262177 JYN262177 KIJ262177 KSF262177 LCB262177 LLX262177 LVT262177 MFP262177 MPL262177 MZH262177 NJD262177 NSZ262177 OCV262177 OMR262177 OWN262177 PGJ262177 PQF262177 QAB262177 QJX262177 QTT262177 RDP262177 RNL262177 RXH262177 SHD262177 SQZ262177 TAV262177 TKR262177 TUN262177 UEJ262177 UOF262177 UYB262177 VHX262177 VRT262177 WBP262177 WLL262177 WVH262177 C327713 IV327713 SR327713 ACN327713 AMJ327713 AWF327713 BGB327713 BPX327713 BZT327713 CJP327713 CTL327713 DDH327713 DND327713 DWZ327713 EGV327713 EQR327713 FAN327713 FKJ327713 FUF327713 GEB327713 GNX327713 GXT327713 HHP327713 HRL327713 IBH327713 ILD327713 IUZ327713 JEV327713 JOR327713 JYN327713 KIJ327713 KSF327713 LCB327713 LLX327713 LVT327713 MFP327713 MPL327713 MZH327713 NJD327713 NSZ327713 OCV327713 OMR327713 OWN327713 PGJ327713 PQF327713 QAB327713 QJX327713 QTT327713 RDP327713 RNL327713 RXH327713 SHD327713 SQZ327713 TAV327713 TKR327713 TUN327713 UEJ327713 UOF327713 UYB327713 VHX327713 VRT327713 WBP327713 WLL327713 WVH327713 C393249 IV393249 SR393249 ACN393249 AMJ393249 AWF393249 BGB393249 BPX393249 BZT393249 CJP393249 CTL393249 DDH393249 DND393249 DWZ393249 EGV393249 EQR393249 FAN393249 FKJ393249 FUF393249 GEB393249 GNX393249 GXT393249 HHP393249 HRL393249 IBH393249 ILD393249 IUZ393249 JEV393249 JOR393249 JYN393249 KIJ393249 KSF393249 LCB393249 LLX393249 LVT393249 MFP393249 MPL393249 MZH393249 NJD393249 NSZ393249 OCV393249 OMR393249 OWN393249 PGJ393249 PQF393249 QAB393249 QJX393249 QTT393249 RDP393249 RNL393249 RXH393249 SHD393249 SQZ393249 TAV393249 TKR393249 TUN393249 UEJ393249 UOF393249 UYB393249 VHX393249 VRT393249 WBP393249 WLL393249 WVH393249 C458785 IV458785 SR458785 ACN458785 AMJ458785 AWF458785 BGB458785 BPX458785 BZT458785 CJP458785 CTL458785 DDH458785 DND458785 DWZ458785 EGV458785 EQR458785 FAN458785 FKJ458785 FUF458785 GEB458785 GNX458785 GXT458785 HHP458785 HRL458785 IBH458785 ILD458785 IUZ458785 JEV458785 JOR458785 JYN458785 KIJ458785 KSF458785 LCB458785 LLX458785 LVT458785 MFP458785 MPL458785 MZH458785 NJD458785 NSZ458785 OCV458785 OMR458785 OWN458785 PGJ458785 PQF458785 QAB458785 QJX458785 QTT458785 RDP458785 RNL458785 RXH458785 SHD458785 SQZ458785 TAV458785 TKR458785 TUN458785 UEJ458785 UOF458785 UYB458785 VHX458785 VRT458785 WBP458785 WLL458785 WVH458785 C524321 IV524321 SR524321 ACN524321 AMJ524321 AWF524321 BGB524321 BPX524321 BZT524321 CJP524321 CTL524321 DDH524321 DND524321 DWZ524321 EGV524321 EQR524321 FAN524321 FKJ524321 FUF524321 GEB524321 GNX524321 GXT524321 HHP524321 HRL524321 IBH524321 ILD524321 IUZ524321 JEV524321 JOR524321 JYN524321 KIJ524321 KSF524321 LCB524321 LLX524321 LVT524321 MFP524321 MPL524321 MZH524321 NJD524321 NSZ524321 OCV524321 OMR524321 OWN524321 PGJ524321 PQF524321 QAB524321 QJX524321 QTT524321 RDP524321 RNL524321 RXH524321 SHD524321 SQZ524321 TAV524321 TKR524321 TUN524321 UEJ524321 UOF524321 UYB524321 VHX524321 VRT524321 WBP524321 WLL524321 WVH524321 C589857 IV589857 SR589857 ACN589857 AMJ589857 AWF589857 BGB589857 BPX589857 BZT589857 CJP589857 CTL589857 DDH589857 DND589857 DWZ589857 EGV589857 EQR589857 FAN589857 FKJ589857 FUF589857 GEB589857 GNX589857 GXT589857 HHP589857 HRL589857 IBH589857 ILD589857 IUZ589857 JEV589857 JOR589857 JYN589857 KIJ589857 KSF589857 LCB589857 LLX589857 LVT589857 MFP589857 MPL589857 MZH589857 NJD589857 NSZ589857 OCV589857 OMR589857 OWN589857 PGJ589857 PQF589857 QAB589857 QJX589857 QTT589857 RDP589857 RNL589857 RXH589857 SHD589857 SQZ589857 TAV589857 TKR589857 TUN589857 UEJ589857 UOF589857 UYB589857 VHX589857 VRT589857 WBP589857 WLL589857 WVH589857 C655393 IV655393 SR655393 ACN655393 AMJ655393 AWF655393 BGB655393 BPX655393 BZT655393 CJP655393 CTL655393 DDH655393 DND655393 DWZ655393 EGV655393 EQR655393 FAN655393 FKJ655393 FUF655393 GEB655393 GNX655393 GXT655393 HHP655393 HRL655393 IBH655393 ILD655393 IUZ655393 JEV655393 JOR655393 JYN655393 KIJ655393 KSF655393 LCB655393 LLX655393 LVT655393 MFP655393 MPL655393 MZH655393 NJD655393 NSZ655393 OCV655393 OMR655393 OWN655393 PGJ655393 PQF655393 QAB655393 QJX655393 QTT655393 RDP655393 RNL655393 RXH655393 SHD655393 SQZ655393 TAV655393 TKR655393 TUN655393 UEJ655393 UOF655393 UYB655393 VHX655393 VRT655393 WBP655393 WLL655393 WVH655393 C720929 IV720929 SR720929 ACN720929 AMJ720929 AWF720929 BGB720929 BPX720929 BZT720929 CJP720929 CTL720929 DDH720929 DND720929 DWZ720929 EGV720929 EQR720929 FAN720929 FKJ720929 FUF720929 GEB720929 GNX720929 GXT720929 HHP720929 HRL720929 IBH720929 ILD720929 IUZ720929 JEV720929 JOR720929 JYN720929 KIJ720929 KSF720929 LCB720929 LLX720929 LVT720929 MFP720929 MPL720929 MZH720929 NJD720929 NSZ720929 OCV720929 OMR720929 OWN720929 PGJ720929 PQF720929 QAB720929 QJX720929 QTT720929 RDP720929 RNL720929 RXH720929 SHD720929 SQZ720929 TAV720929 TKR720929 TUN720929 UEJ720929 UOF720929 UYB720929 VHX720929 VRT720929 WBP720929 WLL720929 WVH720929 C786465 IV786465 SR786465 ACN786465 AMJ786465 AWF786465 BGB786465 BPX786465 BZT786465 CJP786465 CTL786465 DDH786465 DND786465 DWZ786465 EGV786465 EQR786465 FAN786465 FKJ786465 FUF786465 GEB786465 GNX786465 GXT786465 HHP786465 HRL786465 IBH786465 ILD786465 IUZ786465 JEV786465 JOR786465 JYN786465 KIJ786465 KSF786465 LCB786465 LLX786465 LVT786465 MFP786465 MPL786465 MZH786465 NJD786465 NSZ786465 OCV786465 OMR786465 OWN786465 PGJ786465 PQF786465 QAB786465 QJX786465 QTT786465 RDP786465 RNL786465 RXH786465 SHD786465 SQZ786465 TAV786465 TKR786465 TUN786465 UEJ786465 UOF786465 UYB786465 VHX786465 VRT786465 WBP786465 WLL786465 WVH786465 C852001 IV852001 SR852001 ACN852001 AMJ852001 AWF852001 BGB852001 BPX852001 BZT852001 CJP852001 CTL852001 DDH852001 DND852001 DWZ852001 EGV852001 EQR852001 FAN852001 FKJ852001 FUF852001 GEB852001 GNX852001 GXT852001 HHP852001 HRL852001 IBH852001 ILD852001 IUZ852001 JEV852001 JOR852001 JYN852001 KIJ852001 KSF852001 LCB852001 LLX852001 LVT852001 MFP852001 MPL852001 MZH852001 NJD852001 NSZ852001 OCV852001 OMR852001 OWN852001 PGJ852001 PQF852001 QAB852001 QJX852001 QTT852001 RDP852001 RNL852001 RXH852001 SHD852001 SQZ852001 TAV852001 TKR852001 TUN852001 UEJ852001 UOF852001 UYB852001 VHX852001 VRT852001 WBP852001 WLL852001 WVH852001 C917537 IV917537 SR917537 ACN917537 AMJ917537 AWF917537 BGB917537 BPX917537 BZT917537 CJP917537 CTL917537 DDH917537 DND917537 DWZ917537 EGV917537 EQR917537 FAN917537 FKJ917537 FUF917537 GEB917537 GNX917537 GXT917537 HHP917537 HRL917537 IBH917537 ILD917537 IUZ917537 JEV917537 JOR917537 JYN917537 KIJ917537 KSF917537 LCB917537 LLX917537 LVT917537 MFP917537 MPL917537 MZH917537 NJD917537 NSZ917537 OCV917537 OMR917537 OWN917537 PGJ917537 PQF917537 QAB917537 QJX917537 QTT917537 RDP917537 RNL917537 RXH917537 SHD917537 SQZ917537 TAV917537 TKR917537 TUN917537 UEJ917537 UOF917537 UYB917537 VHX917537 VRT917537 WBP917537 WLL917537 WVH917537 C983073 IV983073 SR983073 ACN983073 AMJ983073 AWF983073 BGB983073 BPX983073 BZT983073 CJP983073 CTL983073 DDH983073 DND983073 DWZ983073 EGV983073 EQR983073 FAN983073 FKJ983073 FUF983073 GEB983073 GNX983073 GXT983073 HHP983073 HRL983073 IBH983073 ILD983073 IUZ983073 JEV983073 JOR983073 JYN983073 KIJ983073 KSF983073 LCB983073 LLX983073 LVT983073 MFP983073 MPL983073 MZH983073 NJD983073 NSZ983073 OCV983073 OMR983073 OWN983073 PGJ983073 PQF983073 QAB983073 QJX983073 QTT983073 RDP983073 RNL983073 RXH983073 SHD983073 SQZ983073 TAV983073 TKR983073 TUN983073 UEJ983073 UOF983073 UYB983073 VHX983073 VRT983073 WBP98307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73 A65569 IS65569 SO65569 ACK65569 AMG65569 AWC65569 BFY65569 BPU65569 BZQ65569 CJM65569 CTI65569 DDE65569 DNA65569 DWW65569 EGS65569 EQO65569 FAK65569 FKG65569 FUC65569 GDY65569 GNU65569 GXQ65569 HHM65569 HRI65569 IBE65569 ILA65569 IUW65569 JES65569 JOO65569 JYK65569 KIG65569 KSC65569 LBY65569 LLU65569 LVQ65569 MFM65569 MPI65569 MZE65569 NJA65569 NSW65569 OCS65569 OMO65569 OWK65569 PGG65569 PQC65569 PZY65569 QJU65569 QTQ65569 RDM65569 RNI65569 RXE65569 SHA65569 SQW65569 TAS65569 TKO65569 TUK65569 UEG65569 UOC65569 UXY65569 VHU65569 VRQ65569 WBM65569 WLI65569 WVE65569 A131105 IS131105 SO131105 ACK131105 AMG131105 AWC131105 BFY131105 BPU131105 BZQ131105 CJM131105 CTI131105 DDE131105 DNA131105 DWW131105 EGS131105 EQO131105 FAK131105 FKG131105 FUC131105 GDY131105 GNU131105 GXQ131105 HHM131105 HRI131105 IBE131105 ILA131105 IUW131105 JES131105 JOO131105 JYK131105 KIG131105 KSC131105 LBY131105 LLU131105 LVQ131105 MFM131105 MPI131105 MZE131105 NJA131105 NSW131105 OCS131105 OMO131105 OWK131105 PGG131105 PQC131105 PZY131105 QJU131105 QTQ131105 RDM131105 RNI131105 RXE131105 SHA131105 SQW131105 TAS131105 TKO131105 TUK131105 UEG131105 UOC131105 UXY131105 VHU131105 VRQ131105 WBM131105 WLI131105 WVE131105 A196641 IS196641 SO196641 ACK196641 AMG196641 AWC196641 BFY196641 BPU196641 BZQ196641 CJM196641 CTI196641 DDE196641 DNA196641 DWW196641 EGS196641 EQO196641 FAK196641 FKG196641 FUC196641 GDY196641 GNU196641 GXQ196641 HHM196641 HRI196641 IBE196641 ILA196641 IUW196641 JES196641 JOO196641 JYK196641 KIG196641 KSC196641 LBY196641 LLU196641 LVQ196641 MFM196641 MPI196641 MZE196641 NJA196641 NSW196641 OCS196641 OMO196641 OWK196641 PGG196641 PQC196641 PZY196641 QJU196641 QTQ196641 RDM196641 RNI196641 RXE196641 SHA196641 SQW196641 TAS196641 TKO196641 TUK196641 UEG196641 UOC196641 UXY196641 VHU196641 VRQ196641 WBM196641 WLI196641 WVE196641 A262177 IS262177 SO262177 ACK262177 AMG262177 AWC262177 BFY262177 BPU262177 BZQ262177 CJM262177 CTI262177 DDE262177 DNA262177 DWW262177 EGS262177 EQO262177 FAK262177 FKG262177 FUC262177 GDY262177 GNU262177 GXQ262177 HHM262177 HRI262177 IBE262177 ILA262177 IUW262177 JES262177 JOO262177 JYK262177 KIG262177 KSC262177 LBY262177 LLU262177 LVQ262177 MFM262177 MPI262177 MZE262177 NJA262177 NSW262177 OCS262177 OMO262177 OWK262177 PGG262177 PQC262177 PZY262177 QJU262177 QTQ262177 RDM262177 RNI262177 RXE262177 SHA262177 SQW262177 TAS262177 TKO262177 TUK262177 UEG262177 UOC262177 UXY262177 VHU262177 VRQ262177 WBM262177 WLI262177 WVE262177 A327713 IS327713 SO327713 ACK327713 AMG327713 AWC327713 BFY327713 BPU327713 BZQ327713 CJM327713 CTI327713 DDE327713 DNA327713 DWW327713 EGS327713 EQO327713 FAK327713 FKG327713 FUC327713 GDY327713 GNU327713 GXQ327713 HHM327713 HRI327713 IBE327713 ILA327713 IUW327713 JES327713 JOO327713 JYK327713 KIG327713 KSC327713 LBY327713 LLU327713 LVQ327713 MFM327713 MPI327713 MZE327713 NJA327713 NSW327713 OCS327713 OMO327713 OWK327713 PGG327713 PQC327713 PZY327713 QJU327713 QTQ327713 RDM327713 RNI327713 RXE327713 SHA327713 SQW327713 TAS327713 TKO327713 TUK327713 UEG327713 UOC327713 UXY327713 VHU327713 VRQ327713 WBM327713 WLI327713 WVE327713 A393249 IS393249 SO393249 ACK393249 AMG393249 AWC393249 BFY393249 BPU393249 BZQ393249 CJM393249 CTI393249 DDE393249 DNA393249 DWW393249 EGS393249 EQO393249 FAK393249 FKG393249 FUC393249 GDY393249 GNU393249 GXQ393249 HHM393249 HRI393249 IBE393249 ILA393249 IUW393249 JES393249 JOO393249 JYK393249 KIG393249 KSC393249 LBY393249 LLU393249 LVQ393249 MFM393249 MPI393249 MZE393249 NJA393249 NSW393249 OCS393249 OMO393249 OWK393249 PGG393249 PQC393249 PZY393249 QJU393249 QTQ393249 RDM393249 RNI393249 RXE393249 SHA393249 SQW393249 TAS393249 TKO393249 TUK393249 UEG393249 UOC393249 UXY393249 VHU393249 VRQ393249 WBM393249 WLI393249 WVE393249 A458785 IS458785 SO458785 ACK458785 AMG458785 AWC458785 BFY458785 BPU458785 BZQ458785 CJM458785 CTI458785 DDE458785 DNA458785 DWW458785 EGS458785 EQO458785 FAK458785 FKG458785 FUC458785 GDY458785 GNU458785 GXQ458785 HHM458785 HRI458785 IBE458785 ILA458785 IUW458785 JES458785 JOO458785 JYK458785 KIG458785 KSC458785 LBY458785 LLU458785 LVQ458785 MFM458785 MPI458785 MZE458785 NJA458785 NSW458785 OCS458785 OMO458785 OWK458785 PGG458785 PQC458785 PZY458785 QJU458785 QTQ458785 RDM458785 RNI458785 RXE458785 SHA458785 SQW458785 TAS458785 TKO458785 TUK458785 UEG458785 UOC458785 UXY458785 VHU458785 VRQ458785 WBM458785 WLI458785 WVE458785 A524321 IS524321 SO524321 ACK524321 AMG524321 AWC524321 BFY524321 BPU524321 BZQ524321 CJM524321 CTI524321 DDE524321 DNA524321 DWW524321 EGS524321 EQO524321 FAK524321 FKG524321 FUC524321 GDY524321 GNU524321 GXQ524321 HHM524321 HRI524321 IBE524321 ILA524321 IUW524321 JES524321 JOO524321 JYK524321 KIG524321 KSC524321 LBY524321 LLU524321 LVQ524321 MFM524321 MPI524321 MZE524321 NJA524321 NSW524321 OCS524321 OMO524321 OWK524321 PGG524321 PQC524321 PZY524321 QJU524321 QTQ524321 RDM524321 RNI524321 RXE524321 SHA524321 SQW524321 TAS524321 TKO524321 TUK524321 UEG524321 UOC524321 UXY524321 VHU524321 VRQ524321 WBM524321 WLI524321 WVE524321 A589857 IS589857 SO589857 ACK589857 AMG589857 AWC589857 BFY589857 BPU589857 BZQ589857 CJM589857 CTI589857 DDE589857 DNA589857 DWW589857 EGS589857 EQO589857 FAK589857 FKG589857 FUC589857 GDY589857 GNU589857 GXQ589857 HHM589857 HRI589857 IBE589857 ILA589857 IUW589857 JES589857 JOO589857 JYK589857 KIG589857 KSC589857 LBY589857 LLU589857 LVQ589857 MFM589857 MPI589857 MZE589857 NJA589857 NSW589857 OCS589857 OMO589857 OWK589857 PGG589857 PQC589857 PZY589857 QJU589857 QTQ589857 RDM589857 RNI589857 RXE589857 SHA589857 SQW589857 TAS589857 TKO589857 TUK589857 UEG589857 UOC589857 UXY589857 VHU589857 VRQ589857 WBM589857 WLI589857 WVE589857 A655393 IS655393 SO655393 ACK655393 AMG655393 AWC655393 BFY655393 BPU655393 BZQ655393 CJM655393 CTI655393 DDE655393 DNA655393 DWW655393 EGS655393 EQO655393 FAK655393 FKG655393 FUC655393 GDY655393 GNU655393 GXQ655393 HHM655393 HRI655393 IBE655393 ILA655393 IUW655393 JES655393 JOO655393 JYK655393 KIG655393 KSC655393 LBY655393 LLU655393 LVQ655393 MFM655393 MPI655393 MZE655393 NJA655393 NSW655393 OCS655393 OMO655393 OWK655393 PGG655393 PQC655393 PZY655393 QJU655393 QTQ655393 RDM655393 RNI655393 RXE655393 SHA655393 SQW655393 TAS655393 TKO655393 TUK655393 UEG655393 UOC655393 UXY655393 VHU655393 VRQ655393 WBM655393 WLI655393 WVE655393 A720929 IS720929 SO720929 ACK720929 AMG720929 AWC720929 BFY720929 BPU720929 BZQ720929 CJM720929 CTI720929 DDE720929 DNA720929 DWW720929 EGS720929 EQO720929 FAK720929 FKG720929 FUC720929 GDY720929 GNU720929 GXQ720929 HHM720929 HRI720929 IBE720929 ILA720929 IUW720929 JES720929 JOO720929 JYK720929 KIG720929 KSC720929 LBY720929 LLU720929 LVQ720929 MFM720929 MPI720929 MZE720929 NJA720929 NSW720929 OCS720929 OMO720929 OWK720929 PGG720929 PQC720929 PZY720929 QJU720929 QTQ720929 RDM720929 RNI720929 RXE720929 SHA720929 SQW720929 TAS720929 TKO720929 TUK720929 UEG720929 UOC720929 UXY720929 VHU720929 VRQ720929 WBM720929 WLI720929 WVE720929 A786465 IS786465 SO786465 ACK786465 AMG786465 AWC786465 BFY786465 BPU786465 BZQ786465 CJM786465 CTI786465 DDE786465 DNA786465 DWW786465 EGS786465 EQO786465 FAK786465 FKG786465 FUC786465 GDY786465 GNU786465 GXQ786465 HHM786465 HRI786465 IBE786465 ILA786465 IUW786465 JES786465 JOO786465 JYK786465 KIG786465 KSC786465 LBY786465 LLU786465 LVQ786465 MFM786465 MPI786465 MZE786465 NJA786465 NSW786465 OCS786465 OMO786465 OWK786465 PGG786465 PQC786465 PZY786465 QJU786465 QTQ786465 RDM786465 RNI786465 RXE786465 SHA786465 SQW786465 TAS786465 TKO786465 TUK786465 UEG786465 UOC786465 UXY786465 VHU786465 VRQ786465 WBM786465 WLI786465 WVE786465 A852001 IS852001 SO852001 ACK852001 AMG852001 AWC852001 BFY852001 BPU852001 BZQ852001 CJM852001 CTI852001 DDE852001 DNA852001 DWW852001 EGS852001 EQO852001 FAK852001 FKG852001 FUC852001 GDY852001 GNU852001 GXQ852001 HHM852001 HRI852001 IBE852001 ILA852001 IUW852001 JES852001 JOO852001 JYK852001 KIG852001 KSC852001 LBY852001 LLU852001 LVQ852001 MFM852001 MPI852001 MZE852001 NJA852001 NSW852001 OCS852001 OMO852001 OWK852001 PGG852001 PQC852001 PZY852001 QJU852001 QTQ852001 RDM852001 RNI852001 RXE852001 SHA852001 SQW852001 TAS852001 TKO852001 TUK852001 UEG852001 UOC852001 UXY852001 VHU852001 VRQ852001 WBM852001 WLI852001 WVE852001 A917537 IS917537 SO917537 ACK917537 AMG917537 AWC917537 BFY917537 BPU917537 BZQ917537 CJM917537 CTI917537 DDE917537 DNA917537 DWW917537 EGS917537 EQO917537 FAK917537 FKG917537 FUC917537 GDY917537 GNU917537 GXQ917537 HHM917537 HRI917537 IBE917537 ILA917537 IUW917537 JES917537 JOO917537 JYK917537 KIG917537 KSC917537 LBY917537 LLU917537 LVQ917537 MFM917537 MPI917537 MZE917537 NJA917537 NSW917537 OCS917537 OMO917537 OWK917537 PGG917537 PQC917537 PZY917537 QJU917537 QTQ917537 RDM917537 RNI917537 RXE917537 SHA917537 SQW917537 TAS917537 TKO917537 TUK917537 UEG917537 UOC917537 UXY917537 VHU917537 VRQ917537 WBM917537 WLI917537 WVE917537 A983073 IS983073 SO983073 ACK983073 AMG983073 AWC983073 BFY983073 BPU983073 BZQ983073 CJM983073 CTI983073 DDE983073 DNA983073 DWW983073 EGS983073 EQO983073 FAK983073 FKG983073 FUC983073 GDY983073 GNU983073 GXQ983073 HHM983073 HRI983073 IBE983073 ILA983073 IUW983073 JES983073 JOO983073 JYK983073 KIG983073 KSC983073 LBY983073 LLU983073 LVQ983073 MFM983073 MPI983073 MZE983073 NJA983073 NSW983073 OCS983073 OMO983073 OWK983073 PGG983073 PQC983073 PZY983073 QJU983073 QTQ983073 RDM983073 RNI983073 RXE983073 SHA983073 SQW983073 TAS983073 TKO983073 TUK983073 UEG983073 UOC983073 UXY983073 VHU983073 VRQ983073 WBM983073 WLI98307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1"/>
  <sheetViews>
    <sheetView topLeftCell="B19" zoomScale="80" zoomScaleNormal="80" workbookViewId="0">
      <selection activeCell="B43" sqref="B43"/>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1:16" ht="26.25" x14ac:dyDescent="0.25">
      <c r="B2" s="225" t="s">
        <v>61</v>
      </c>
      <c r="C2" s="226"/>
      <c r="D2" s="226"/>
      <c r="E2" s="226"/>
      <c r="F2" s="226"/>
      <c r="G2" s="226"/>
      <c r="H2" s="226"/>
      <c r="I2" s="226"/>
      <c r="J2" s="226"/>
      <c r="K2" s="226"/>
      <c r="L2" s="226"/>
      <c r="M2" s="226"/>
      <c r="N2" s="226"/>
      <c r="O2" s="226"/>
      <c r="P2" s="226"/>
    </row>
    <row r="4" spans="1:16" ht="26.25" x14ac:dyDescent="0.25">
      <c r="B4" s="225" t="s">
        <v>47</v>
      </c>
      <c r="C4" s="226"/>
      <c r="D4" s="226"/>
      <c r="E4" s="226"/>
      <c r="F4" s="226"/>
      <c r="G4" s="226"/>
      <c r="H4" s="226"/>
      <c r="I4" s="226"/>
      <c r="J4" s="226"/>
      <c r="K4" s="226"/>
      <c r="L4" s="226"/>
      <c r="M4" s="226"/>
      <c r="N4" s="226"/>
      <c r="O4" s="226"/>
      <c r="P4" s="226"/>
    </row>
    <row r="5" spans="1:16" ht="15.75" thickBot="1" x14ac:dyDescent="0.3"/>
    <row r="6" spans="1:16" ht="21.75" thickBot="1" x14ac:dyDescent="0.3">
      <c r="B6" s="11" t="s">
        <v>4</v>
      </c>
      <c r="C6" s="223" t="s">
        <v>121</v>
      </c>
      <c r="D6" s="223"/>
      <c r="E6" s="223"/>
      <c r="F6" s="223"/>
      <c r="G6" s="223"/>
      <c r="H6" s="223"/>
      <c r="I6" s="223"/>
      <c r="J6" s="223"/>
      <c r="K6" s="223"/>
      <c r="L6" s="223"/>
      <c r="M6" s="223"/>
      <c r="N6" s="224"/>
    </row>
    <row r="7" spans="1:16" ht="16.5" thickBot="1" x14ac:dyDescent="0.3">
      <c r="B7" s="12" t="s">
        <v>5</v>
      </c>
      <c r="C7" s="223"/>
      <c r="D7" s="223"/>
      <c r="E7" s="223"/>
      <c r="F7" s="223"/>
      <c r="G7" s="223"/>
      <c r="H7" s="223"/>
      <c r="I7" s="223"/>
      <c r="J7" s="223"/>
      <c r="K7" s="223"/>
      <c r="L7" s="223"/>
      <c r="M7" s="223"/>
      <c r="N7" s="224"/>
    </row>
    <row r="8" spans="1:16" ht="16.5" thickBot="1" x14ac:dyDescent="0.3">
      <c r="A8" s="9" t="s">
        <v>118</v>
      </c>
      <c r="B8" s="12" t="s">
        <v>6</v>
      </c>
      <c r="C8" s="223"/>
      <c r="D8" s="223"/>
      <c r="E8" s="223"/>
      <c r="F8" s="223"/>
      <c r="G8" s="223"/>
      <c r="H8" s="223"/>
      <c r="I8" s="223"/>
      <c r="J8" s="223"/>
      <c r="K8" s="223"/>
      <c r="L8" s="223"/>
      <c r="M8" s="223"/>
      <c r="N8" s="224"/>
    </row>
    <row r="9" spans="1:16" ht="16.5" thickBot="1" x14ac:dyDescent="0.3">
      <c r="B9" s="12" t="s">
        <v>7</v>
      </c>
      <c r="C9" s="223"/>
      <c r="D9" s="223"/>
      <c r="E9" s="223"/>
      <c r="F9" s="223"/>
      <c r="G9" s="223"/>
      <c r="H9" s="223"/>
      <c r="I9" s="223"/>
      <c r="J9" s="223"/>
      <c r="K9" s="223"/>
      <c r="L9" s="223"/>
      <c r="M9" s="223"/>
      <c r="N9" s="224"/>
    </row>
    <row r="10" spans="1:16" ht="16.5" thickBot="1" x14ac:dyDescent="0.3">
      <c r="B10" s="12" t="s">
        <v>8</v>
      </c>
      <c r="C10" s="229">
        <v>22</v>
      </c>
      <c r="D10" s="229"/>
      <c r="E10" s="230"/>
      <c r="F10" s="33"/>
      <c r="G10" s="33"/>
      <c r="H10" s="33"/>
      <c r="I10" s="33"/>
      <c r="J10" s="33"/>
      <c r="K10" s="33"/>
      <c r="L10" s="33"/>
      <c r="M10" s="33"/>
      <c r="N10" s="34"/>
    </row>
    <row r="11" spans="1:16" ht="16.5" thickBot="1" x14ac:dyDescent="0.3">
      <c r="B11" s="14" t="s">
        <v>9</v>
      </c>
      <c r="C11" s="15">
        <v>41977</v>
      </c>
      <c r="D11" s="16"/>
      <c r="E11" s="16"/>
      <c r="F11" s="16"/>
      <c r="G11" s="16"/>
      <c r="H11" s="16"/>
      <c r="I11" s="16"/>
      <c r="J11" s="16"/>
      <c r="K11" s="16"/>
      <c r="L11" s="16"/>
      <c r="M11" s="16"/>
      <c r="N11" s="17"/>
    </row>
    <row r="12" spans="1:16" ht="15.75" x14ac:dyDescent="0.25">
      <c r="B12" s="13"/>
      <c r="C12" s="18"/>
      <c r="D12" s="19"/>
      <c r="E12" s="19"/>
      <c r="F12" s="19"/>
      <c r="G12" s="19"/>
      <c r="H12" s="19"/>
      <c r="I12" s="92"/>
      <c r="J12" s="92"/>
      <c r="K12" s="92"/>
      <c r="L12" s="92"/>
      <c r="M12" s="92"/>
      <c r="N12" s="19"/>
    </row>
    <row r="13" spans="1:16" x14ac:dyDescent="0.25">
      <c r="I13" s="92"/>
      <c r="J13" s="92"/>
      <c r="K13" s="92"/>
      <c r="L13" s="92"/>
      <c r="M13" s="92"/>
      <c r="N13" s="93"/>
    </row>
    <row r="14" spans="1:16" ht="45.75" customHeight="1" x14ac:dyDescent="0.25">
      <c r="B14" s="231" t="s">
        <v>63</v>
      </c>
      <c r="C14" s="231"/>
      <c r="D14" s="137" t="s">
        <v>12</v>
      </c>
      <c r="E14" s="137" t="s">
        <v>13</v>
      </c>
      <c r="F14" s="137" t="s">
        <v>29</v>
      </c>
      <c r="G14" s="78"/>
      <c r="I14" s="37"/>
      <c r="J14" s="37"/>
      <c r="K14" s="37"/>
      <c r="L14" s="37"/>
      <c r="M14" s="37"/>
      <c r="N14" s="93"/>
    </row>
    <row r="15" spans="1:16" x14ac:dyDescent="0.25">
      <c r="B15" s="231"/>
      <c r="C15" s="231"/>
      <c r="D15" s="137">
        <v>22</v>
      </c>
      <c r="E15" s="162">
        <v>1313221500</v>
      </c>
      <c r="F15" s="119">
        <v>450</v>
      </c>
      <c r="G15" s="79"/>
      <c r="I15" s="38"/>
      <c r="J15" s="38"/>
      <c r="K15" s="38"/>
      <c r="L15" s="38"/>
      <c r="M15" s="38"/>
      <c r="N15" s="93"/>
    </row>
    <row r="16" spans="1:16" x14ac:dyDescent="0.25">
      <c r="B16" s="231"/>
      <c r="C16" s="231"/>
      <c r="D16" s="137"/>
      <c r="E16" s="162"/>
      <c r="F16" s="119"/>
      <c r="G16" s="79"/>
      <c r="I16" s="38"/>
      <c r="J16" s="38"/>
      <c r="K16" s="38"/>
      <c r="L16" s="38"/>
      <c r="M16" s="38"/>
      <c r="N16" s="93"/>
    </row>
    <row r="17" spans="1:14" x14ac:dyDescent="0.25">
      <c r="B17" s="231"/>
      <c r="C17" s="231"/>
      <c r="D17" s="137"/>
      <c r="E17" s="162"/>
      <c r="F17" s="119"/>
      <c r="G17" s="79"/>
      <c r="I17" s="38"/>
      <c r="J17" s="38"/>
      <c r="K17" s="38"/>
      <c r="L17" s="38"/>
      <c r="M17" s="38"/>
      <c r="N17" s="93"/>
    </row>
    <row r="18" spans="1:14" x14ac:dyDescent="0.25">
      <c r="B18" s="231"/>
      <c r="C18" s="231"/>
      <c r="D18" s="137"/>
      <c r="E18" s="163"/>
      <c r="F18" s="119"/>
      <c r="G18" s="79"/>
      <c r="H18" s="22"/>
      <c r="I18" s="38"/>
      <c r="J18" s="38"/>
      <c r="K18" s="38"/>
      <c r="L18" s="38"/>
      <c r="M18" s="38"/>
      <c r="N18" s="20"/>
    </row>
    <row r="19" spans="1:14" x14ac:dyDescent="0.25">
      <c r="B19" s="231"/>
      <c r="C19" s="231"/>
      <c r="D19" s="137"/>
      <c r="E19" s="163"/>
      <c r="F19" s="119"/>
      <c r="G19" s="79"/>
      <c r="H19" s="22"/>
      <c r="I19" s="40"/>
      <c r="J19" s="40"/>
      <c r="K19" s="40"/>
      <c r="L19" s="40"/>
      <c r="M19" s="40"/>
      <c r="N19" s="20"/>
    </row>
    <row r="20" spans="1:14" x14ac:dyDescent="0.25">
      <c r="B20" s="231"/>
      <c r="C20" s="231"/>
      <c r="D20" s="137"/>
      <c r="E20" s="163"/>
      <c r="F20" s="119"/>
      <c r="G20" s="79"/>
      <c r="H20" s="22"/>
      <c r="I20" s="92"/>
      <c r="J20" s="92"/>
      <c r="K20" s="92"/>
      <c r="L20" s="92"/>
      <c r="M20" s="92"/>
      <c r="N20" s="20"/>
    </row>
    <row r="21" spans="1:14" x14ac:dyDescent="0.25">
      <c r="B21" s="231"/>
      <c r="C21" s="231"/>
      <c r="D21" s="137"/>
      <c r="E21" s="163"/>
      <c r="F21" s="119"/>
      <c r="G21" s="79"/>
      <c r="H21" s="22"/>
      <c r="I21" s="92"/>
      <c r="J21" s="92"/>
      <c r="K21" s="92"/>
      <c r="L21" s="92"/>
      <c r="M21" s="92"/>
      <c r="N21" s="20"/>
    </row>
    <row r="22" spans="1:14" ht="15.75" thickBot="1" x14ac:dyDescent="0.3">
      <c r="B22" s="232" t="s">
        <v>14</v>
      </c>
      <c r="C22" s="233"/>
      <c r="D22" s="137">
        <f>D15</f>
        <v>22</v>
      </c>
      <c r="E22" s="162">
        <f>E15</f>
        <v>1313221500</v>
      </c>
      <c r="F22" s="120">
        <f>F15</f>
        <v>450</v>
      </c>
      <c r="G22" s="79"/>
      <c r="H22" s="22"/>
      <c r="I22" s="92"/>
      <c r="J22" s="92"/>
      <c r="K22" s="92"/>
      <c r="L22" s="92"/>
      <c r="M22" s="92"/>
      <c r="N22" s="20"/>
    </row>
    <row r="23" spans="1:14" ht="45.75" thickBot="1" x14ac:dyDescent="0.3">
      <c r="A23" s="42"/>
      <c r="B23" s="52" t="s">
        <v>15</v>
      </c>
      <c r="C23" s="52" t="s">
        <v>64</v>
      </c>
      <c r="E23" s="37"/>
      <c r="F23" s="37"/>
      <c r="G23" s="37"/>
      <c r="H23" s="37"/>
      <c r="I23" s="10"/>
      <c r="J23" s="10"/>
      <c r="K23" s="10"/>
      <c r="L23" s="10"/>
      <c r="M23" s="10"/>
    </row>
    <row r="24" spans="1:14" ht="15.75" thickBot="1" x14ac:dyDescent="0.3">
      <c r="A24" s="43">
        <v>1</v>
      </c>
      <c r="C24" s="45">
        <f>F15*80%</f>
        <v>360</v>
      </c>
      <c r="D24" s="41"/>
      <c r="E24" s="44">
        <f>E22</f>
        <v>1313221500</v>
      </c>
      <c r="F24" s="39"/>
      <c r="G24" s="39"/>
      <c r="H24" s="39"/>
      <c r="I24" s="23"/>
      <c r="J24" s="23"/>
      <c r="K24" s="23"/>
      <c r="L24" s="23"/>
      <c r="M24" s="23"/>
    </row>
    <row r="25" spans="1:14" x14ac:dyDescent="0.25">
      <c r="A25" s="84"/>
      <c r="C25" s="85"/>
      <c r="D25" s="38"/>
      <c r="E25" s="86"/>
      <c r="F25" s="39"/>
      <c r="G25" s="39"/>
      <c r="H25" s="39"/>
      <c r="I25" s="23"/>
      <c r="J25" s="23"/>
      <c r="K25" s="23"/>
      <c r="L25" s="23"/>
      <c r="M25" s="23"/>
    </row>
    <row r="26" spans="1:14" x14ac:dyDescent="0.25">
      <c r="A26" s="84"/>
      <c r="C26" s="85"/>
      <c r="D26" s="38"/>
      <c r="E26" s="86"/>
      <c r="F26" s="39"/>
      <c r="G26" s="39"/>
      <c r="H26" s="39"/>
      <c r="I26" s="23"/>
      <c r="J26" s="23"/>
      <c r="K26" s="23"/>
      <c r="L26" s="23"/>
      <c r="M26" s="23"/>
    </row>
    <row r="27" spans="1:14" x14ac:dyDescent="0.25">
      <c r="A27" s="84"/>
      <c r="B27" s="107" t="s">
        <v>94</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95</v>
      </c>
      <c r="D29" s="110" t="s">
        <v>96</v>
      </c>
      <c r="E29" s="89"/>
      <c r="F29" s="89"/>
      <c r="G29" s="89"/>
      <c r="H29" s="89"/>
      <c r="I29" s="92"/>
      <c r="J29" s="92"/>
      <c r="K29" s="92"/>
      <c r="L29" s="92"/>
      <c r="M29" s="92"/>
      <c r="N29" s="93"/>
    </row>
    <row r="30" spans="1:14" x14ac:dyDescent="0.25">
      <c r="A30" s="84"/>
      <c r="B30" s="106" t="s">
        <v>97</v>
      </c>
      <c r="C30" s="121"/>
      <c r="D30" s="155" t="s">
        <v>112</v>
      </c>
      <c r="E30" s="89"/>
      <c r="F30" s="89"/>
      <c r="G30" s="89"/>
      <c r="H30" s="89"/>
      <c r="I30" s="92"/>
      <c r="J30" s="92"/>
      <c r="K30" s="92"/>
      <c r="L30" s="92"/>
      <c r="M30" s="92"/>
      <c r="N30" s="93"/>
    </row>
    <row r="31" spans="1:14" x14ac:dyDescent="0.25">
      <c r="A31" s="84"/>
      <c r="B31" s="106" t="s">
        <v>98</v>
      </c>
      <c r="C31" s="135"/>
      <c r="D31" s="155" t="s">
        <v>112</v>
      </c>
      <c r="E31" s="89"/>
      <c r="F31" s="89"/>
      <c r="G31" s="89"/>
      <c r="H31" s="89"/>
      <c r="I31" s="92"/>
      <c r="J31" s="92"/>
      <c r="K31" s="92"/>
      <c r="L31" s="92"/>
      <c r="M31" s="92"/>
      <c r="N31" s="93"/>
    </row>
    <row r="32" spans="1:14" x14ac:dyDescent="0.25">
      <c r="A32" s="84"/>
      <c r="B32" s="106" t="s">
        <v>99</v>
      </c>
      <c r="C32" s="135" t="s">
        <v>112</v>
      </c>
      <c r="D32" s="155"/>
      <c r="E32" s="89"/>
      <c r="F32" s="89"/>
      <c r="G32" s="89"/>
      <c r="H32" s="89"/>
      <c r="I32" s="92"/>
      <c r="J32" s="92"/>
      <c r="K32" s="92"/>
      <c r="L32" s="92"/>
      <c r="M32" s="92"/>
      <c r="N32" s="93"/>
    </row>
    <row r="33" spans="1:17" x14ac:dyDescent="0.25">
      <c r="A33" s="84"/>
      <c r="B33" s="106" t="s">
        <v>100</v>
      </c>
      <c r="C33" s="135"/>
      <c r="D33" s="155" t="s">
        <v>112</v>
      </c>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101</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102</v>
      </c>
      <c r="C40" s="91">
        <v>40</v>
      </c>
      <c r="D40" s="135">
        <v>0</v>
      </c>
      <c r="E40" s="234">
        <f>+D40+D41</f>
        <v>0</v>
      </c>
      <c r="F40" s="89"/>
      <c r="G40" s="89"/>
      <c r="H40" s="89"/>
      <c r="I40" s="92"/>
      <c r="J40" s="92"/>
      <c r="K40" s="92"/>
      <c r="L40" s="92"/>
      <c r="M40" s="92"/>
      <c r="N40" s="93"/>
    </row>
    <row r="41" spans="1:17" ht="42.75" x14ac:dyDescent="0.25">
      <c r="A41" s="84"/>
      <c r="B41" s="90" t="s">
        <v>103</v>
      </c>
      <c r="C41" s="91">
        <v>60</v>
      </c>
      <c r="D41" s="135">
        <f>+F150</f>
        <v>0</v>
      </c>
      <c r="E41" s="235"/>
      <c r="F41" s="89"/>
      <c r="G41" s="89"/>
      <c r="H41" s="89"/>
      <c r="I41" s="92"/>
      <c r="J41" s="92"/>
      <c r="K41" s="92"/>
      <c r="L41" s="92"/>
      <c r="M41" s="92"/>
      <c r="N41" s="93"/>
    </row>
    <row r="42" spans="1:17" x14ac:dyDescent="0.25">
      <c r="A42" s="84"/>
      <c r="C42" s="85"/>
      <c r="D42" s="38"/>
      <c r="E42" s="86"/>
      <c r="F42" s="39"/>
      <c r="G42" s="39"/>
      <c r="H42" s="39"/>
      <c r="I42" s="23"/>
      <c r="J42" s="23"/>
      <c r="K42" s="23"/>
      <c r="L42" s="23"/>
      <c r="M42" s="23"/>
    </row>
    <row r="43" spans="1:17" x14ac:dyDescent="0.25">
      <c r="A43" s="84"/>
      <c r="C43" s="85"/>
      <c r="D43" s="38"/>
      <c r="E43" s="86"/>
      <c r="F43" s="39"/>
      <c r="G43" s="39"/>
      <c r="H43" s="39"/>
      <c r="I43" s="23"/>
      <c r="J43" s="23"/>
      <c r="K43" s="23"/>
      <c r="L43" s="23"/>
      <c r="M43" s="23"/>
    </row>
    <row r="44" spans="1:17" ht="24" customHeight="1" x14ac:dyDescent="0.25">
      <c r="A44" s="84"/>
      <c r="C44" s="85"/>
      <c r="D44" s="38"/>
      <c r="E44" s="86"/>
      <c r="F44" s="39"/>
      <c r="G44" s="39"/>
      <c r="H44" s="39"/>
      <c r="I44" s="23"/>
      <c r="J44" s="23"/>
      <c r="K44" s="23"/>
      <c r="L44" s="23"/>
      <c r="M44" s="236" t="s">
        <v>34</v>
      </c>
      <c r="N44" s="236"/>
    </row>
    <row r="45" spans="1:17" ht="27.75" customHeight="1" thickBot="1" x14ac:dyDescent="0.3">
      <c r="M45" s="237"/>
      <c r="N45" s="237"/>
    </row>
    <row r="46" spans="1:17" x14ac:dyDescent="0.25">
      <c r="B46" s="107" t="s">
        <v>110</v>
      </c>
      <c r="M46" s="63"/>
      <c r="N46" s="63"/>
    </row>
    <row r="47" spans="1:17" ht="15.75" thickBot="1" x14ac:dyDescent="0.3">
      <c r="M47" s="63"/>
      <c r="N47" s="63"/>
    </row>
    <row r="48" spans="1:17" s="92" customFormat="1" ht="109.5" customHeight="1" x14ac:dyDescent="0.25">
      <c r="B48" s="103" t="s">
        <v>104</v>
      </c>
      <c r="C48" s="103" t="s">
        <v>105</v>
      </c>
      <c r="D48" s="103" t="s">
        <v>106</v>
      </c>
      <c r="E48" s="103" t="s">
        <v>44</v>
      </c>
      <c r="F48" s="103" t="s">
        <v>22</v>
      </c>
      <c r="G48" s="103" t="s">
        <v>65</v>
      </c>
      <c r="H48" s="103" t="s">
        <v>17</v>
      </c>
      <c r="I48" s="103" t="s">
        <v>10</v>
      </c>
      <c r="J48" s="103" t="s">
        <v>30</v>
      </c>
      <c r="K48" s="103" t="s">
        <v>59</v>
      </c>
      <c r="L48" s="103" t="s">
        <v>20</v>
      </c>
      <c r="M48" s="88" t="s">
        <v>26</v>
      </c>
      <c r="N48" s="103" t="s">
        <v>107</v>
      </c>
      <c r="O48" s="103" t="s">
        <v>35</v>
      </c>
      <c r="P48" s="104" t="s">
        <v>11</v>
      </c>
      <c r="Q48" s="104" t="s">
        <v>19</v>
      </c>
    </row>
    <row r="49" spans="1:26" s="98" customFormat="1" ht="141.75" x14ac:dyDescent="0.25">
      <c r="A49" s="46">
        <v>1</v>
      </c>
      <c r="B49" s="99" t="s">
        <v>121</v>
      </c>
      <c r="C49" s="100" t="s">
        <v>121</v>
      </c>
      <c r="D49" s="99" t="s">
        <v>256</v>
      </c>
      <c r="E49" s="122">
        <v>2</v>
      </c>
      <c r="F49" s="95" t="s">
        <v>96</v>
      </c>
      <c r="G49" s="112" t="s">
        <v>115</v>
      </c>
      <c r="H49" s="102">
        <v>41003</v>
      </c>
      <c r="I49" s="96">
        <v>41102</v>
      </c>
      <c r="J49" s="96" t="s">
        <v>96</v>
      </c>
      <c r="K49" s="122">
        <v>0</v>
      </c>
      <c r="L49" s="156">
        <v>3</v>
      </c>
      <c r="M49" s="122"/>
      <c r="N49" s="87"/>
      <c r="O49" s="26">
        <v>1192030000</v>
      </c>
      <c r="P49" s="26">
        <v>40</v>
      </c>
      <c r="Q49" s="164" t="s">
        <v>262</v>
      </c>
      <c r="R49" s="97"/>
      <c r="S49" s="97"/>
      <c r="T49" s="97"/>
      <c r="U49" s="97"/>
      <c r="V49" s="97"/>
      <c r="W49" s="97"/>
      <c r="X49" s="97"/>
      <c r="Y49" s="97"/>
      <c r="Z49" s="97"/>
    </row>
    <row r="50" spans="1:26" s="98" customFormat="1" ht="141.75" x14ac:dyDescent="0.25">
      <c r="A50" s="46">
        <f t="shared" ref="A50:A56" si="0">+A49+1</f>
        <v>2</v>
      </c>
      <c r="B50" s="99" t="s">
        <v>121</v>
      </c>
      <c r="C50" s="100" t="s">
        <v>121</v>
      </c>
      <c r="D50" s="99" t="s">
        <v>256</v>
      </c>
      <c r="E50" s="122">
        <v>33</v>
      </c>
      <c r="F50" s="95" t="s">
        <v>96</v>
      </c>
      <c r="G50" s="95" t="s">
        <v>115</v>
      </c>
      <c r="H50" s="102">
        <v>41112</v>
      </c>
      <c r="I50" s="96">
        <v>41235</v>
      </c>
      <c r="J50" s="96" t="s">
        <v>96</v>
      </c>
      <c r="K50" s="122">
        <v>0</v>
      </c>
      <c r="L50" s="156">
        <v>4</v>
      </c>
      <c r="M50" s="122"/>
      <c r="N50" s="87"/>
      <c r="O50" s="26">
        <v>1737292214</v>
      </c>
      <c r="P50" s="26"/>
      <c r="Q50" s="164" t="s">
        <v>263</v>
      </c>
      <c r="R50" s="97"/>
      <c r="S50" s="97"/>
      <c r="T50" s="97"/>
      <c r="U50" s="97"/>
      <c r="V50" s="97"/>
      <c r="W50" s="97"/>
      <c r="X50" s="97"/>
      <c r="Y50" s="97"/>
      <c r="Z50" s="97"/>
    </row>
    <row r="51" spans="1:26" s="98" customFormat="1" x14ac:dyDescent="0.25">
      <c r="A51" s="46">
        <f t="shared" si="0"/>
        <v>3</v>
      </c>
      <c r="B51" s="99"/>
      <c r="C51" s="100"/>
      <c r="D51" s="99"/>
      <c r="E51" s="124"/>
      <c r="F51" s="95"/>
      <c r="G51" s="95"/>
      <c r="H51" s="102"/>
      <c r="I51" s="96"/>
      <c r="J51" s="96"/>
      <c r="K51" s="122"/>
      <c r="L51" s="96"/>
      <c r="M51" s="122"/>
      <c r="N51" s="87"/>
      <c r="O51" s="26"/>
      <c r="P51" s="26"/>
      <c r="Q51" s="113"/>
      <c r="R51" s="97"/>
      <c r="S51" s="97"/>
      <c r="T51" s="97"/>
      <c r="U51" s="97"/>
      <c r="V51" s="97"/>
      <c r="W51" s="97"/>
      <c r="X51" s="97"/>
      <c r="Y51" s="97"/>
      <c r="Z51" s="97"/>
    </row>
    <row r="52" spans="1:26" s="98" customFormat="1" x14ac:dyDescent="0.25">
      <c r="A52" s="46">
        <f t="shared" si="0"/>
        <v>4</v>
      </c>
      <c r="B52" s="99"/>
      <c r="C52" s="100"/>
      <c r="D52" s="99"/>
      <c r="E52" s="124"/>
      <c r="F52" s="95"/>
      <c r="G52" s="95"/>
      <c r="H52" s="102"/>
      <c r="I52" s="96"/>
      <c r="J52" s="96"/>
      <c r="K52" s="122"/>
      <c r="L52" s="96"/>
      <c r="M52" s="122"/>
      <c r="N52" s="87"/>
      <c r="O52" s="26"/>
      <c r="P52" s="26"/>
      <c r="Q52" s="113"/>
      <c r="R52" s="97"/>
      <c r="S52" s="97"/>
      <c r="T52" s="97"/>
      <c r="U52" s="97"/>
      <c r="V52" s="97"/>
      <c r="W52" s="97"/>
      <c r="X52" s="97"/>
      <c r="Y52" s="97"/>
      <c r="Z52" s="97"/>
    </row>
    <row r="53" spans="1:26" s="98" customFormat="1" x14ac:dyDescent="0.25">
      <c r="A53" s="46">
        <f t="shared" si="0"/>
        <v>5</v>
      </c>
      <c r="B53" s="99"/>
      <c r="C53" s="100"/>
      <c r="D53" s="99"/>
      <c r="E53" s="122"/>
      <c r="F53" s="95"/>
      <c r="G53" s="95"/>
      <c r="H53" s="102"/>
      <c r="I53" s="96"/>
      <c r="J53" s="96"/>
      <c r="K53" s="122"/>
      <c r="L53" s="96"/>
      <c r="M53" s="122"/>
      <c r="N53" s="87"/>
      <c r="O53" s="26"/>
      <c r="P53" s="26"/>
      <c r="Q53" s="113"/>
      <c r="R53" s="97"/>
      <c r="S53" s="97"/>
      <c r="T53" s="97"/>
      <c r="U53" s="97"/>
      <c r="V53" s="97"/>
      <c r="W53" s="97"/>
      <c r="X53" s="97"/>
      <c r="Y53" s="97"/>
      <c r="Z53" s="97"/>
    </row>
    <row r="54" spans="1:26" s="98" customFormat="1" x14ac:dyDescent="0.25">
      <c r="A54" s="46">
        <f t="shared" si="0"/>
        <v>6</v>
      </c>
      <c r="B54" s="99"/>
      <c r="C54" s="100"/>
      <c r="D54" s="99"/>
      <c r="E54" s="124"/>
      <c r="F54" s="95"/>
      <c r="G54" s="95"/>
      <c r="H54" s="102"/>
      <c r="I54" s="96"/>
      <c r="J54" s="96"/>
      <c r="K54" s="122"/>
      <c r="L54" s="96"/>
      <c r="M54" s="122"/>
      <c r="N54" s="87"/>
      <c r="O54" s="26"/>
      <c r="P54" s="26"/>
      <c r="Q54" s="113"/>
      <c r="R54" s="97"/>
      <c r="S54" s="97"/>
      <c r="T54" s="97"/>
      <c r="U54" s="97"/>
      <c r="V54" s="97"/>
      <c r="W54" s="97"/>
      <c r="X54" s="97"/>
      <c r="Y54" s="97"/>
      <c r="Z54" s="97"/>
    </row>
    <row r="55" spans="1:26" s="98" customFormat="1" x14ac:dyDescent="0.25">
      <c r="A55" s="46">
        <f t="shared" si="0"/>
        <v>7</v>
      </c>
      <c r="B55" s="99"/>
      <c r="C55" s="100"/>
      <c r="D55" s="99"/>
      <c r="E55" s="124"/>
      <c r="F55" s="95"/>
      <c r="G55" s="95"/>
      <c r="H55" s="102"/>
      <c r="I55" s="96"/>
      <c r="J55" s="96"/>
      <c r="K55" s="122"/>
      <c r="L55" s="96"/>
      <c r="M55" s="122"/>
      <c r="N55" s="87"/>
      <c r="O55" s="26"/>
      <c r="P55" s="26"/>
      <c r="Q55" s="113"/>
      <c r="R55" s="97"/>
      <c r="S55" s="97"/>
      <c r="T55" s="97"/>
      <c r="U55" s="97"/>
      <c r="V55" s="97"/>
      <c r="W55" s="97"/>
      <c r="X55" s="97"/>
      <c r="Y55" s="97"/>
      <c r="Z55" s="97"/>
    </row>
    <row r="56" spans="1:26" s="98" customFormat="1" x14ac:dyDescent="0.25">
      <c r="A56" s="46">
        <f t="shared" si="0"/>
        <v>8</v>
      </c>
      <c r="B56" s="99"/>
      <c r="C56" s="100"/>
      <c r="D56" s="99"/>
      <c r="E56" s="124"/>
      <c r="F56" s="95"/>
      <c r="G56" s="95"/>
      <c r="H56" s="102"/>
      <c r="I56" s="96"/>
      <c r="J56" s="96"/>
      <c r="K56" s="122"/>
      <c r="L56" s="96"/>
      <c r="M56" s="122"/>
      <c r="N56" s="87"/>
      <c r="O56" s="26"/>
      <c r="P56" s="26"/>
      <c r="Q56" s="113"/>
      <c r="R56" s="97"/>
      <c r="S56" s="97"/>
      <c r="T56" s="97"/>
      <c r="U56" s="97"/>
      <c r="V56" s="97"/>
      <c r="W56" s="97"/>
      <c r="X56" s="97"/>
      <c r="Y56" s="97"/>
      <c r="Z56" s="97"/>
    </row>
    <row r="57" spans="1:26" s="98" customFormat="1" x14ac:dyDescent="0.25">
      <c r="A57" s="46"/>
      <c r="B57" s="116" t="s">
        <v>16</v>
      </c>
      <c r="C57" s="100"/>
      <c r="D57" s="99"/>
      <c r="E57" s="122"/>
      <c r="F57" s="95"/>
      <c r="G57" s="95"/>
      <c r="H57" s="95"/>
      <c r="I57" s="96"/>
      <c r="J57" s="96"/>
      <c r="K57" s="101">
        <f>SUM(K49:K56)</f>
        <v>0</v>
      </c>
      <c r="L57" s="101">
        <f>SUM(L49:L56)</f>
        <v>7</v>
      </c>
      <c r="M57" s="123">
        <f>SUM(M49:M56)</f>
        <v>0</v>
      </c>
      <c r="N57" s="101">
        <f>SUM(N49:N56)</f>
        <v>0</v>
      </c>
      <c r="O57" s="26"/>
      <c r="P57" s="26"/>
      <c r="Q57" s="114"/>
    </row>
    <row r="58" spans="1:26" s="29" customFormat="1" x14ac:dyDescent="0.25">
      <c r="E58" s="30"/>
    </row>
    <row r="59" spans="1:26" s="29" customFormat="1" x14ac:dyDescent="0.25">
      <c r="B59" s="238" t="s">
        <v>28</v>
      </c>
      <c r="C59" s="238" t="s">
        <v>27</v>
      </c>
      <c r="D59" s="240" t="s">
        <v>33</v>
      </c>
      <c r="E59" s="240"/>
    </row>
    <row r="60" spans="1:26" s="29" customFormat="1" x14ac:dyDescent="0.25">
      <c r="B60" s="239"/>
      <c r="C60" s="239"/>
      <c r="D60" s="138" t="s">
        <v>23</v>
      </c>
      <c r="E60" s="61" t="s">
        <v>24</v>
      </c>
    </row>
    <row r="61" spans="1:26" s="29" customFormat="1" ht="30.6" customHeight="1" x14ac:dyDescent="0.25">
      <c r="B61" s="58" t="s">
        <v>21</v>
      </c>
      <c r="C61" s="59" t="s">
        <v>261</v>
      </c>
      <c r="D61" s="57"/>
      <c r="E61" s="56" t="s">
        <v>112</v>
      </c>
      <c r="F61" s="31"/>
      <c r="G61" s="31"/>
      <c r="H61" s="31"/>
      <c r="I61" s="31"/>
      <c r="J61" s="31"/>
      <c r="K61" s="31"/>
      <c r="L61" s="31"/>
      <c r="M61" s="31"/>
    </row>
    <row r="62" spans="1:26" s="29" customFormat="1" ht="30" customHeight="1" x14ac:dyDescent="0.25">
      <c r="B62" s="58" t="s">
        <v>25</v>
      </c>
      <c r="C62" s="59">
        <f>+M57</f>
        <v>0</v>
      </c>
      <c r="D62" s="57"/>
      <c r="E62" s="56" t="s">
        <v>112</v>
      </c>
    </row>
    <row r="63" spans="1:26" s="29" customFormat="1" x14ac:dyDescent="0.25">
      <c r="B63" s="32"/>
      <c r="C63" s="241"/>
      <c r="D63" s="241"/>
      <c r="E63" s="241"/>
      <c r="F63" s="241"/>
      <c r="G63" s="241"/>
      <c r="H63" s="241"/>
      <c r="I63" s="241"/>
      <c r="J63" s="241"/>
      <c r="K63" s="241"/>
      <c r="L63" s="241"/>
      <c r="M63" s="241"/>
      <c r="N63" s="241"/>
    </row>
    <row r="64" spans="1:26" ht="28.15" customHeight="1" thickBot="1" x14ac:dyDescent="0.3"/>
    <row r="65" spans="2:17" ht="27" thickBot="1" x14ac:dyDescent="0.3">
      <c r="B65" s="242" t="s">
        <v>66</v>
      </c>
      <c r="C65" s="242"/>
      <c r="D65" s="242"/>
      <c r="E65" s="242"/>
      <c r="F65" s="242"/>
      <c r="G65" s="242"/>
      <c r="H65" s="242"/>
      <c r="I65" s="242"/>
      <c r="J65" s="242"/>
      <c r="K65" s="242"/>
      <c r="L65" s="242"/>
      <c r="M65" s="242"/>
      <c r="N65" s="242"/>
    </row>
    <row r="68" spans="2:17" ht="109.5" customHeight="1" x14ac:dyDescent="0.25">
      <c r="B68" s="105" t="s">
        <v>108</v>
      </c>
      <c r="C68" s="66" t="s">
        <v>2</v>
      </c>
      <c r="D68" s="66" t="s">
        <v>68</v>
      </c>
      <c r="E68" s="66" t="s">
        <v>67</v>
      </c>
      <c r="F68" s="66" t="s">
        <v>69</v>
      </c>
      <c r="G68" s="66" t="s">
        <v>70</v>
      </c>
      <c r="H68" s="66" t="s">
        <v>71</v>
      </c>
      <c r="I68" s="66" t="s">
        <v>72</v>
      </c>
      <c r="J68" s="66" t="s">
        <v>73</v>
      </c>
      <c r="K68" s="66" t="s">
        <v>74</v>
      </c>
      <c r="L68" s="66" t="s">
        <v>75</v>
      </c>
      <c r="M68" s="81" t="s">
        <v>76</v>
      </c>
      <c r="N68" s="81" t="s">
        <v>77</v>
      </c>
      <c r="O68" s="243" t="s">
        <v>3</v>
      </c>
      <c r="P68" s="244"/>
      <c r="Q68" s="66" t="s">
        <v>18</v>
      </c>
    </row>
    <row r="69" spans="2:17" x14ac:dyDescent="0.25">
      <c r="B69" s="134" t="s">
        <v>162</v>
      </c>
      <c r="C69" s="141" t="s">
        <v>162</v>
      </c>
      <c r="D69" s="83" t="s">
        <v>264</v>
      </c>
      <c r="E69" s="83">
        <v>150</v>
      </c>
      <c r="F69" s="132"/>
      <c r="G69" s="132" t="s">
        <v>96</v>
      </c>
      <c r="H69" s="4" t="s">
        <v>96</v>
      </c>
      <c r="I69" s="82"/>
      <c r="J69" s="82" t="s">
        <v>95</v>
      </c>
      <c r="K69" s="106" t="s">
        <v>95</v>
      </c>
      <c r="L69" s="106" t="s">
        <v>95</v>
      </c>
      <c r="M69" s="106"/>
      <c r="N69" s="106" t="s">
        <v>95</v>
      </c>
      <c r="O69" s="227"/>
      <c r="P69" s="228"/>
      <c r="Q69" s="106" t="s">
        <v>96</v>
      </c>
    </row>
    <row r="70" spans="2:17" x14ac:dyDescent="0.25">
      <c r="B70" s="141" t="s">
        <v>162</v>
      </c>
      <c r="C70" s="141" t="s">
        <v>162</v>
      </c>
      <c r="D70" s="83" t="s">
        <v>265</v>
      </c>
      <c r="E70" s="83">
        <v>150</v>
      </c>
      <c r="F70" s="132"/>
      <c r="G70" s="132" t="s">
        <v>96</v>
      </c>
      <c r="H70" s="4" t="s">
        <v>96</v>
      </c>
      <c r="I70" s="82"/>
      <c r="J70" s="82" t="s">
        <v>95</v>
      </c>
      <c r="K70" s="147" t="s">
        <v>95</v>
      </c>
      <c r="L70" s="147" t="s">
        <v>95</v>
      </c>
      <c r="M70" s="147"/>
      <c r="N70" s="147" t="s">
        <v>95</v>
      </c>
      <c r="O70" s="227"/>
      <c r="P70" s="228"/>
      <c r="Q70" s="106"/>
    </row>
    <row r="71" spans="2:17" ht="30" x14ac:dyDescent="0.25">
      <c r="B71" s="141" t="s">
        <v>162</v>
      </c>
      <c r="C71" s="141" t="s">
        <v>162</v>
      </c>
      <c r="D71" s="83" t="s">
        <v>266</v>
      </c>
      <c r="E71" s="83">
        <v>150</v>
      </c>
      <c r="F71" s="132"/>
      <c r="G71" s="132" t="s">
        <v>96</v>
      </c>
      <c r="H71" s="4" t="s">
        <v>96</v>
      </c>
      <c r="I71" s="82"/>
      <c r="J71" s="82" t="s">
        <v>95</v>
      </c>
      <c r="K71" s="147" t="s">
        <v>95</v>
      </c>
      <c r="L71" s="147" t="s">
        <v>95</v>
      </c>
      <c r="M71" s="147"/>
      <c r="N71" s="147" t="s">
        <v>95</v>
      </c>
      <c r="O71" s="227"/>
      <c r="P71" s="228"/>
      <c r="Q71" s="106"/>
    </row>
    <row r="72" spans="2:17" x14ac:dyDescent="0.25">
      <c r="B72" s="134"/>
      <c r="C72" s="134"/>
      <c r="D72" s="83"/>
      <c r="E72" s="83"/>
      <c r="F72" s="132"/>
      <c r="G72" s="132"/>
      <c r="H72" s="4"/>
      <c r="I72" s="82"/>
      <c r="J72" s="82"/>
      <c r="K72" s="106"/>
      <c r="L72" s="106"/>
      <c r="M72" s="106"/>
      <c r="N72" s="106"/>
      <c r="O72" s="227"/>
      <c r="P72" s="228"/>
      <c r="Q72" s="106"/>
    </row>
    <row r="73" spans="2:17" x14ac:dyDescent="0.25">
      <c r="B73" s="134"/>
      <c r="C73" s="134"/>
      <c r="D73" s="83"/>
      <c r="E73" s="83"/>
      <c r="F73" s="132"/>
      <c r="G73" s="132"/>
      <c r="H73" s="4"/>
      <c r="I73" s="82"/>
      <c r="J73" s="82"/>
      <c r="K73" s="106"/>
      <c r="L73" s="106"/>
      <c r="M73" s="106"/>
      <c r="N73" s="106"/>
      <c r="O73" s="227"/>
      <c r="P73" s="228"/>
      <c r="Q73" s="106"/>
    </row>
    <row r="74" spans="2:17" x14ac:dyDescent="0.25">
      <c r="B74" s="134"/>
      <c r="C74" s="134"/>
      <c r="D74" s="83"/>
      <c r="E74" s="83"/>
      <c r="F74" s="132"/>
      <c r="G74" s="132"/>
      <c r="H74" s="4"/>
      <c r="I74" s="82"/>
      <c r="J74" s="82"/>
      <c r="K74" s="106"/>
      <c r="L74" s="106"/>
      <c r="M74" s="106"/>
      <c r="N74" s="106"/>
      <c r="O74" s="227"/>
      <c r="P74" s="228"/>
      <c r="Q74" s="106"/>
    </row>
    <row r="75" spans="2:17" x14ac:dyDescent="0.25">
      <c r="B75" s="67"/>
      <c r="C75" s="67"/>
      <c r="D75" s="67"/>
      <c r="E75" s="67"/>
      <c r="F75" s="67"/>
      <c r="G75" s="67"/>
      <c r="H75" s="106"/>
      <c r="I75" s="106"/>
      <c r="J75" s="106"/>
      <c r="K75" s="106"/>
      <c r="L75" s="106"/>
      <c r="M75" s="106"/>
      <c r="N75" s="106"/>
      <c r="O75" s="227"/>
      <c r="P75" s="228"/>
      <c r="Q75" s="106"/>
    </row>
    <row r="76" spans="2:17" x14ac:dyDescent="0.25">
      <c r="B76" s="67"/>
      <c r="C76" s="67"/>
      <c r="D76" s="67"/>
      <c r="E76" s="67"/>
      <c r="F76" s="67"/>
      <c r="G76" s="67"/>
      <c r="H76" s="106"/>
      <c r="I76" s="106"/>
      <c r="J76" s="106"/>
      <c r="K76" s="106"/>
      <c r="L76" s="106"/>
      <c r="M76" s="106"/>
      <c r="N76" s="106"/>
      <c r="O76" s="135"/>
      <c r="P76" s="135"/>
      <c r="Q76" s="106"/>
    </row>
    <row r="77" spans="2:17" x14ac:dyDescent="0.25">
      <c r="B77" s="67"/>
      <c r="C77" s="67"/>
      <c r="D77" s="67"/>
      <c r="E77" s="67"/>
      <c r="F77" s="67"/>
      <c r="G77" s="67"/>
      <c r="H77" s="106"/>
      <c r="I77" s="106"/>
      <c r="J77" s="106"/>
      <c r="K77" s="106"/>
      <c r="L77" s="106"/>
      <c r="M77" s="106"/>
      <c r="N77" s="106"/>
      <c r="O77" s="135"/>
      <c r="P77" s="135"/>
      <c r="Q77" s="106"/>
    </row>
    <row r="78" spans="2:17" x14ac:dyDescent="0.25">
      <c r="B78" s="67"/>
      <c r="C78" s="67"/>
      <c r="D78" s="67"/>
      <c r="E78" s="67"/>
      <c r="F78" s="67"/>
      <c r="G78" s="67"/>
      <c r="H78" s="106"/>
      <c r="I78" s="106"/>
      <c r="J78" s="106"/>
      <c r="K78" s="106"/>
      <c r="L78" s="106"/>
      <c r="M78" s="106"/>
      <c r="N78" s="106"/>
      <c r="O78" s="135"/>
      <c r="P78" s="135"/>
      <c r="Q78" s="106"/>
    </row>
    <row r="79" spans="2:17" x14ac:dyDescent="0.25">
      <c r="B79" s="133" t="s">
        <v>1</v>
      </c>
      <c r="C79" s="133"/>
      <c r="D79" s="133"/>
      <c r="E79" s="133"/>
      <c r="F79" s="133"/>
      <c r="G79" s="133"/>
    </row>
    <row r="80" spans="2:17" x14ac:dyDescent="0.25">
      <c r="B80" s="9" t="s">
        <v>36</v>
      </c>
    </row>
    <row r="81" spans="2:17" x14ac:dyDescent="0.25">
      <c r="B81" s="9" t="s">
        <v>60</v>
      </c>
    </row>
    <row r="83" spans="2:17" ht="15.75" thickBot="1" x14ac:dyDescent="0.3"/>
    <row r="84" spans="2:17" ht="27" thickBot="1" x14ac:dyDescent="0.3">
      <c r="B84" s="245" t="s">
        <v>37</v>
      </c>
      <c r="C84" s="246"/>
      <c r="D84" s="246"/>
      <c r="E84" s="246"/>
      <c r="F84" s="246"/>
      <c r="G84" s="246"/>
      <c r="H84" s="246"/>
      <c r="I84" s="246"/>
      <c r="J84" s="246"/>
      <c r="K84" s="246"/>
      <c r="L84" s="246"/>
      <c r="M84" s="246"/>
      <c r="N84" s="247"/>
    </row>
    <row r="89" spans="2:17" ht="76.5" customHeight="1" x14ac:dyDescent="0.25">
      <c r="B89" s="105" t="s">
        <v>0</v>
      </c>
      <c r="C89" s="105" t="s">
        <v>38</v>
      </c>
      <c r="D89" s="105" t="s">
        <v>39</v>
      </c>
      <c r="E89" s="105" t="s">
        <v>78</v>
      </c>
      <c r="F89" s="105" t="s">
        <v>80</v>
      </c>
      <c r="G89" s="105" t="s">
        <v>81</v>
      </c>
      <c r="H89" s="105" t="s">
        <v>82</v>
      </c>
      <c r="I89" s="105" t="s">
        <v>79</v>
      </c>
      <c r="J89" s="243" t="s">
        <v>83</v>
      </c>
      <c r="K89" s="249"/>
      <c r="L89" s="244"/>
      <c r="M89" s="105" t="s">
        <v>84</v>
      </c>
      <c r="N89" s="105" t="s">
        <v>40</v>
      </c>
      <c r="O89" s="105" t="s">
        <v>41</v>
      </c>
      <c r="P89" s="243" t="s">
        <v>3</v>
      </c>
      <c r="Q89" s="244"/>
    </row>
    <row r="90" spans="2:17" ht="60.75" customHeight="1" x14ac:dyDescent="0.25">
      <c r="B90" s="134" t="s">
        <v>42</v>
      </c>
      <c r="C90" s="134" t="s">
        <v>237</v>
      </c>
      <c r="D90" s="134" t="s">
        <v>163</v>
      </c>
      <c r="E90" s="125">
        <v>36551975</v>
      </c>
      <c r="F90" s="134" t="s">
        <v>131</v>
      </c>
      <c r="G90" s="134" t="s">
        <v>117</v>
      </c>
      <c r="H90" s="126">
        <v>33557</v>
      </c>
      <c r="J90" s="83" t="s">
        <v>164</v>
      </c>
      <c r="K90" s="83" t="s">
        <v>165</v>
      </c>
      <c r="L90" s="83" t="s">
        <v>166</v>
      </c>
      <c r="M90" s="67" t="s">
        <v>95</v>
      </c>
      <c r="N90" s="67" t="s">
        <v>95</v>
      </c>
      <c r="O90" s="67" t="s">
        <v>95</v>
      </c>
      <c r="P90" s="276"/>
      <c r="Q90" s="276"/>
    </row>
    <row r="91" spans="2:17" ht="60.75" customHeight="1" x14ac:dyDescent="0.25">
      <c r="B91" s="134" t="s">
        <v>42</v>
      </c>
      <c r="C91" s="134" t="s">
        <v>237</v>
      </c>
      <c r="D91" s="134" t="s">
        <v>218</v>
      </c>
      <c r="E91" s="127">
        <v>63392799</v>
      </c>
      <c r="F91" s="134" t="s">
        <v>116</v>
      </c>
      <c r="G91" s="134" t="s">
        <v>117</v>
      </c>
      <c r="H91" s="126">
        <v>37330</v>
      </c>
      <c r="I91" s="83" t="s">
        <v>269</v>
      </c>
      <c r="J91" s="134" t="s">
        <v>269</v>
      </c>
      <c r="K91" s="128" t="s">
        <v>292</v>
      </c>
      <c r="L91" s="83" t="s">
        <v>269</v>
      </c>
      <c r="M91" s="67" t="s">
        <v>95</v>
      </c>
      <c r="N91" s="67" t="s">
        <v>96</v>
      </c>
      <c r="O91" s="67" t="s">
        <v>95</v>
      </c>
      <c r="P91" s="250" t="s">
        <v>219</v>
      </c>
      <c r="Q91" s="251"/>
    </row>
    <row r="92" spans="2:17" ht="60.75" customHeight="1" x14ac:dyDescent="0.25">
      <c r="B92" s="141" t="s">
        <v>43</v>
      </c>
      <c r="C92" s="141" t="s">
        <v>237</v>
      </c>
      <c r="D92" s="141" t="s">
        <v>293</v>
      </c>
      <c r="E92" s="127">
        <v>40931915</v>
      </c>
      <c r="F92" s="141" t="s">
        <v>116</v>
      </c>
      <c r="G92" s="141" t="s">
        <v>117</v>
      </c>
      <c r="H92" s="126">
        <v>39640</v>
      </c>
      <c r="I92" s="83" t="s">
        <v>269</v>
      </c>
      <c r="J92" s="141" t="s">
        <v>269</v>
      </c>
      <c r="K92" s="83" t="s">
        <v>269</v>
      </c>
      <c r="L92" s="83" t="s">
        <v>269</v>
      </c>
      <c r="M92" s="67" t="s">
        <v>95</v>
      </c>
      <c r="N92" s="67" t="s">
        <v>95</v>
      </c>
      <c r="O92" s="67" t="s">
        <v>95</v>
      </c>
      <c r="P92" s="250" t="s">
        <v>219</v>
      </c>
      <c r="Q92" s="251"/>
    </row>
    <row r="93" spans="2:17" ht="33.6" customHeight="1" x14ac:dyDescent="0.25">
      <c r="B93" s="141" t="s">
        <v>43</v>
      </c>
      <c r="C93" s="134" t="s">
        <v>237</v>
      </c>
      <c r="D93" s="134" t="s">
        <v>294</v>
      </c>
      <c r="E93" s="127">
        <v>40937194</v>
      </c>
      <c r="F93" s="134" t="s">
        <v>116</v>
      </c>
      <c r="G93" s="134" t="s">
        <v>117</v>
      </c>
      <c r="H93" s="126">
        <v>40004</v>
      </c>
      <c r="I93" s="83" t="s">
        <v>269</v>
      </c>
      <c r="J93" s="134" t="s">
        <v>269</v>
      </c>
      <c r="K93" s="83" t="s">
        <v>269</v>
      </c>
      <c r="L93" s="83" t="s">
        <v>269</v>
      </c>
      <c r="M93" s="67" t="s">
        <v>95</v>
      </c>
      <c r="N93" s="67" t="s">
        <v>95</v>
      </c>
      <c r="O93" s="67" t="s">
        <v>95</v>
      </c>
      <c r="P93" s="250" t="s">
        <v>219</v>
      </c>
      <c r="Q93" s="251"/>
    </row>
    <row r="94" spans="2:17" ht="33.6" customHeight="1" x14ac:dyDescent="0.25"/>
    <row r="96" spans="2:17" ht="15.75" thickBot="1" x14ac:dyDescent="0.3"/>
    <row r="97" spans="1:26" ht="27" thickBot="1" x14ac:dyDescent="0.3">
      <c r="B97" s="245" t="s">
        <v>45</v>
      </c>
      <c r="C97" s="246"/>
      <c r="D97" s="246"/>
      <c r="E97" s="246"/>
      <c r="F97" s="246"/>
      <c r="G97" s="246"/>
      <c r="H97" s="246"/>
      <c r="I97" s="246"/>
      <c r="J97" s="246"/>
      <c r="K97" s="246"/>
      <c r="L97" s="246"/>
      <c r="M97" s="246"/>
      <c r="N97" s="247"/>
    </row>
    <row r="100" spans="1:26" ht="46.15" customHeight="1" x14ac:dyDescent="0.25">
      <c r="B100" s="66" t="s">
        <v>32</v>
      </c>
      <c r="C100" s="66" t="s">
        <v>46</v>
      </c>
      <c r="D100" s="243" t="s">
        <v>3</v>
      </c>
      <c r="E100" s="244"/>
    </row>
    <row r="101" spans="1:26" ht="46.9" customHeight="1" x14ac:dyDescent="0.25">
      <c r="B101" s="67" t="s">
        <v>85</v>
      </c>
      <c r="C101" s="155" t="s">
        <v>95</v>
      </c>
      <c r="D101" s="248"/>
      <c r="E101" s="248"/>
    </row>
    <row r="104" spans="1:26" ht="26.25" x14ac:dyDescent="0.25">
      <c r="B104" s="225" t="s">
        <v>62</v>
      </c>
      <c r="C104" s="226"/>
      <c r="D104" s="226"/>
      <c r="E104" s="226"/>
      <c r="F104" s="226"/>
      <c r="G104" s="226"/>
      <c r="H104" s="226"/>
      <c r="I104" s="226"/>
      <c r="J104" s="226"/>
      <c r="K104" s="226"/>
      <c r="L104" s="226"/>
      <c r="M104" s="226"/>
      <c r="N104" s="226"/>
      <c r="O104" s="226"/>
      <c r="P104" s="226"/>
    </row>
    <row r="106" spans="1:26" ht="15.75" thickBot="1" x14ac:dyDescent="0.3"/>
    <row r="107" spans="1:26" ht="27" thickBot="1" x14ac:dyDescent="0.3">
      <c r="B107" s="245" t="s">
        <v>52</v>
      </c>
      <c r="C107" s="246"/>
      <c r="D107" s="246"/>
      <c r="E107" s="246"/>
      <c r="F107" s="246"/>
      <c r="G107" s="246"/>
      <c r="H107" s="246"/>
      <c r="I107" s="246"/>
      <c r="J107" s="246"/>
      <c r="K107" s="246"/>
      <c r="L107" s="246"/>
      <c r="M107" s="246"/>
      <c r="N107" s="247"/>
    </row>
    <row r="109" spans="1:26" ht="15.75" thickBot="1" x14ac:dyDescent="0.3">
      <c r="M109" s="63"/>
      <c r="N109" s="63"/>
    </row>
    <row r="110" spans="1:26" s="92" customFormat="1" ht="109.5" customHeight="1" x14ac:dyDescent="0.25">
      <c r="B110" s="103" t="s">
        <v>104</v>
      </c>
      <c r="C110" s="103" t="s">
        <v>105</v>
      </c>
      <c r="D110" s="103" t="s">
        <v>106</v>
      </c>
      <c r="E110" s="103" t="s">
        <v>44</v>
      </c>
      <c r="F110" s="103" t="s">
        <v>22</v>
      </c>
      <c r="G110" s="103" t="s">
        <v>65</v>
      </c>
      <c r="H110" s="103" t="s">
        <v>17</v>
      </c>
      <c r="I110" s="103" t="s">
        <v>10</v>
      </c>
      <c r="J110" s="103" t="s">
        <v>30</v>
      </c>
      <c r="K110" s="103" t="s">
        <v>59</v>
      </c>
      <c r="L110" s="103" t="s">
        <v>20</v>
      </c>
      <c r="M110" s="88" t="s">
        <v>26</v>
      </c>
      <c r="N110" s="103" t="s">
        <v>107</v>
      </c>
      <c r="O110" s="103" t="s">
        <v>35</v>
      </c>
      <c r="P110" s="104" t="s">
        <v>11</v>
      </c>
      <c r="Q110" s="104" t="s">
        <v>19</v>
      </c>
    </row>
    <row r="111" spans="1:26" s="98" customFormat="1" ht="75" x14ac:dyDescent="0.25">
      <c r="A111" s="46">
        <v>1</v>
      </c>
      <c r="B111" s="99" t="s">
        <v>121</v>
      </c>
      <c r="C111" s="99" t="s">
        <v>121</v>
      </c>
      <c r="D111" s="99" t="s">
        <v>113</v>
      </c>
      <c r="E111" s="124" t="s">
        <v>159</v>
      </c>
      <c r="F111" s="95" t="s">
        <v>96</v>
      </c>
      <c r="G111" s="112"/>
      <c r="H111" s="102">
        <v>41368</v>
      </c>
      <c r="I111" s="96">
        <v>41521</v>
      </c>
      <c r="J111" s="96"/>
      <c r="K111" s="122">
        <v>5</v>
      </c>
      <c r="L111" s="96"/>
      <c r="M111" s="122"/>
      <c r="N111" s="87"/>
      <c r="O111" s="26">
        <v>1833896000</v>
      </c>
      <c r="P111" s="26"/>
      <c r="Q111" s="139" t="s">
        <v>161</v>
      </c>
      <c r="R111" s="97"/>
      <c r="S111" s="97"/>
      <c r="T111" s="97"/>
      <c r="U111" s="97"/>
      <c r="V111" s="97"/>
      <c r="W111" s="97"/>
      <c r="X111" s="97"/>
      <c r="Y111" s="97"/>
      <c r="Z111" s="97"/>
    </row>
    <row r="112" spans="1:26" s="98" customFormat="1" ht="75" x14ac:dyDescent="0.25">
      <c r="A112" s="46">
        <f>+A111+1</f>
        <v>2</v>
      </c>
      <c r="B112" s="99" t="s">
        <v>121</v>
      </c>
      <c r="C112" s="99" t="s">
        <v>121</v>
      </c>
      <c r="D112" s="99" t="s">
        <v>113</v>
      </c>
      <c r="E112" s="124" t="s">
        <v>160</v>
      </c>
      <c r="F112" s="95" t="s">
        <v>96</v>
      </c>
      <c r="G112" s="95"/>
      <c r="H112" s="102">
        <v>41678</v>
      </c>
      <c r="I112" s="96">
        <v>41767</v>
      </c>
      <c r="J112" s="96"/>
      <c r="K112" s="122">
        <v>3</v>
      </c>
      <c r="L112" s="96"/>
      <c r="M112" s="122"/>
      <c r="N112" s="87"/>
      <c r="O112" s="26">
        <v>1363028125</v>
      </c>
      <c r="P112" s="26"/>
      <c r="Q112" s="139" t="s">
        <v>161</v>
      </c>
      <c r="R112" s="97"/>
      <c r="S112" s="97"/>
      <c r="T112" s="97"/>
      <c r="U112" s="97"/>
      <c r="V112" s="97"/>
      <c r="W112" s="97"/>
      <c r="X112" s="97"/>
      <c r="Y112" s="97"/>
      <c r="Z112" s="97"/>
    </row>
    <row r="113" spans="1:26" s="98" customFormat="1" x14ac:dyDescent="0.25">
      <c r="A113" s="46">
        <f t="shared" ref="A113:A118" si="1">+A112+1</f>
        <v>3</v>
      </c>
      <c r="B113" s="99"/>
      <c r="C113" s="99"/>
      <c r="D113" s="99"/>
      <c r="E113" s="124"/>
      <c r="F113" s="95"/>
      <c r="G113" s="95"/>
      <c r="H113" s="102"/>
      <c r="I113" s="96"/>
      <c r="J113" s="96"/>
      <c r="K113" s="122"/>
      <c r="L113" s="96"/>
      <c r="M113" s="122"/>
      <c r="N113" s="87"/>
      <c r="O113" s="26"/>
      <c r="P113" s="26"/>
      <c r="Q113" s="113"/>
      <c r="R113" s="97"/>
      <c r="S113" s="97"/>
      <c r="T113" s="97"/>
      <c r="U113" s="97"/>
      <c r="V113" s="97"/>
      <c r="W113" s="97"/>
      <c r="X113" s="97"/>
      <c r="Y113" s="97"/>
      <c r="Z113" s="97"/>
    </row>
    <row r="114" spans="1:26" s="98" customFormat="1" x14ac:dyDescent="0.25">
      <c r="A114" s="46">
        <f t="shared" si="1"/>
        <v>4</v>
      </c>
      <c r="B114" s="99"/>
      <c r="C114" s="100"/>
      <c r="D114" s="99"/>
      <c r="E114" s="124"/>
      <c r="F114" s="95"/>
      <c r="G114" s="95"/>
      <c r="H114" s="95"/>
      <c r="I114" s="96"/>
      <c r="J114" s="96"/>
      <c r="K114" s="96"/>
      <c r="L114" s="96"/>
      <c r="M114" s="87"/>
      <c r="N114" s="87"/>
      <c r="O114" s="26"/>
      <c r="P114" s="26"/>
      <c r="Q114" s="113"/>
      <c r="R114" s="97"/>
      <c r="S114" s="97"/>
      <c r="T114" s="97"/>
      <c r="U114" s="97"/>
      <c r="V114" s="97"/>
      <c r="W114" s="97"/>
      <c r="X114" s="97"/>
      <c r="Y114" s="97"/>
      <c r="Z114" s="97"/>
    </row>
    <row r="115" spans="1:26" s="98" customFormat="1" x14ac:dyDescent="0.25">
      <c r="A115" s="46">
        <f t="shared" si="1"/>
        <v>5</v>
      </c>
      <c r="B115" s="99"/>
      <c r="C115" s="100"/>
      <c r="D115" s="99"/>
      <c r="E115" s="124"/>
      <c r="F115" s="95"/>
      <c r="G115" s="95"/>
      <c r="H115" s="95"/>
      <c r="I115" s="96"/>
      <c r="J115" s="96"/>
      <c r="K115" s="96"/>
      <c r="L115" s="96"/>
      <c r="M115" s="87"/>
      <c r="N115" s="87"/>
      <c r="O115" s="26"/>
      <c r="P115" s="26"/>
      <c r="Q115" s="113"/>
      <c r="R115" s="97"/>
      <c r="S115" s="97"/>
      <c r="T115" s="97"/>
      <c r="U115" s="97"/>
      <c r="V115" s="97"/>
      <c r="W115" s="97"/>
      <c r="X115" s="97"/>
      <c r="Y115" s="97"/>
      <c r="Z115" s="97"/>
    </row>
    <row r="116" spans="1:26" s="98" customFormat="1" x14ac:dyDescent="0.25">
      <c r="A116" s="46">
        <f t="shared" si="1"/>
        <v>6</v>
      </c>
      <c r="B116" s="99"/>
      <c r="C116" s="100"/>
      <c r="D116" s="99"/>
      <c r="E116" s="124"/>
      <c r="F116" s="95"/>
      <c r="G116" s="95"/>
      <c r="H116" s="95"/>
      <c r="I116" s="96"/>
      <c r="J116" s="96"/>
      <c r="K116" s="96"/>
      <c r="L116" s="96"/>
      <c r="M116" s="87"/>
      <c r="N116" s="87"/>
      <c r="O116" s="26"/>
      <c r="P116" s="26"/>
      <c r="Q116" s="113"/>
      <c r="R116" s="97"/>
      <c r="S116" s="97"/>
      <c r="T116" s="97"/>
      <c r="U116" s="97"/>
      <c r="V116" s="97"/>
      <c r="W116" s="97"/>
      <c r="X116" s="97"/>
      <c r="Y116" s="97"/>
      <c r="Z116" s="97"/>
    </row>
    <row r="117" spans="1:26" s="98" customFormat="1" x14ac:dyDescent="0.25">
      <c r="A117" s="46">
        <f t="shared" si="1"/>
        <v>7</v>
      </c>
      <c r="B117" s="99"/>
      <c r="C117" s="100"/>
      <c r="D117" s="99"/>
      <c r="E117" s="124"/>
      <c r="F117" s="95"/>
      <c r="G117" s="95"/>
      <c r="H117" s="95"/>
      <c r="I117" s="96"/>
      <c r="J117" s="96"/>
      <c r="K117" s="96"/>
      <c r="L117" s="96"/>
      <c r="M117" s="87"/>
      <c r="N117" s="87"/>
      <c r="O117" s="26"/>
      <c r="P117" s="26"/>
      <c r="Q117" s="113"/>
      <c r="R117" s="97"/>
      <c r="S117" s="97"/>
      <c r="T117" s="97"/>
      <c r="U117" s="97"/>
      <c r="V117" s="97"/>
      <c r="W117" s="97"/>
      <c r="X117" s="97"/>
      <c r="Y117" s="97"/>
      <c r="Z117" s="97"/>
    </row>
    <row r="118" spans="1:26" s="98" customFormat="1" x14ac:dyDescent="0.25">
      <c r="A118" s="46">
        <f t="shared" si="1"/>
        <v>8</v>
      </c>
      <c r="B118" s="99"/>
      <c r="C118" s="100"/>
      <c r="D118" s="99"/>
      <c r="E118" s="94"/>
      <c r="F118" s="95"/>
      <c r="G118" s="95"/>
      <c r="H118" s="95"/>
      <c r="I118" s="96"/>
      <c r="J118" s="96"/>
      <c r="K118" s="96"/>
      <c r="L118" s="96"/>
      <c r="M118" s="87"/>
      <c r="N118" s="87"/>
      <c r="O118" s="26"/>
      <c r="P118" s="26"/>
      <c r="Q118" s="113"/>
      <c r="R118" s="97"/>
      <c r="S118" s="97"/>
      <c r="T118" s="97"/>
      <c r="U118" s="97"/>
      <c r="V118" s="97"/>
      <c r="W118" s="97"/>
      <c r="X118" s="97"/>
      <c r="Y118" s="97"/>
      <c r="Z118" s="97"/>
    </row>
    <row r="119" spans="1:26" s="98" customFormat="1" x14ac:dyDescent="0.25">
      <c r="A119" s="46"/>
      <c r="B119" s="116" t="s">
        <v>16</v>
      </c>
      <c r="C119" s="100"/>
      <c r="D119" s="99"/>
      <c r="E119" s="94"/>
      <c r="F119" s="95"/>
      <c r="G119" s="95"/>
      <c r="H119" s="95"/>
      <c r="I119" s="96"/>
      <c r="J119" s="96"/>
      <c r="K119" s="101">
        <f t="shared" ref="K119:N119" si="2">SUM(K111:K118)</f>
        <v>8</v>
      </c>
      <c r="L119" s="101">
        <f t="shared" si="2"/>
        <v>0</v>
      </c>
      <c r="M119" s="111">
        <f t="shared" si="2"/>
        <v>0</v>
      </c>
      <c r="N119" s="101">
        <f t="shared" si="2"/>
        <v>0</v>
      </c>
      <c r="O119" s="26"/>
      <c r="P119" s="26"/>
      <c r="Q119" s="114"/>
    </row>
    <row r="120" spans="1:26" x14ac:dyDescent="0.25">
      <c r="B120" s="29"/>
      <c r="C120" s="29"/>
      <c r="D120" s="29"/>
      <c r="E120" s="30"/>
      <c r="F120" s="29"/>
      <c r="G120" s="29"/>
      <c r="H120" s="29"/>
      <c r="I120" s="29"/>
      <c r="J120" s="29"/>
      <c r="K120" s="29"/>
      <c r="L120" s="29"/>
      <c r="M120" s="29"/>
      <c r="N120" s="29"/>
      <c r="O120" s="29"/>
      <c r="P120" s="29"/>
    </row>
    <row r="121" spans="1:26" ht="18.75" x14ac:dyDescent="0.25">
      <c r="B121" s="58" t="s">
        <v>31</v>
      </c>
      <c r="C121" s="71">
        <f>+K119</f>
        <v>8</v>
      </c>
      <c r="H121" s="31"/>
      <c r="I121" s="31"/>
      <c r="J121" s="31"/>
      <c r="K121" s="31"/>
      <c r="L121" s="31"/>
      <c r="M121" s="31"/>
      <c r="N121" s="29"/>
      <c r="O121" s="29"/>
      <c r="P121" s="29"/>
    </row>
    <row r="123" spans="1:26" ht="15.75" thickBot="1" x14ac:dyDescent="0.3"/>
    <row r="124" spans="1:26" ht="37.15" customHeight="1" thickBot="1" x14ac:dyDescent="0.3">
      <c r="B124" s="74" t="s">
        <v>48</v>
      </c>
      <c r="C124" s="75" t="s">
        <v>49</v>
      </c>
      <c r="D124" s="74" t="s">
        <v>50</v>
      </c>
      <c r="E124" s="75" t="s">
        <v>53</v>
      </c>
    </row>
    <row r="125" spans="1:26" ht="41.45" customHeight="1" x14ac:dyDescent="0.25">
      <c r="B125" s="65" t="s">
        <v>86</v>
      </c>
      <c r="C125" s="68">
        <v>20</v>
      </c>
      <c r="D125" s="68">
        <v>0</v>
      </c>
      <c r="E125" s="254">
        <f>+D125+D126+D127</f>
        <v>0</v>
      </c>
    </row>
    <row r="126" spans="1:26" x14ac:dyDescent="0.25">
      <c r="B126" s="65" t="s">
        <v>87</v>
      </c>
      <c r="C126" s="56">
        <v>30</v>
      </c>
      <c r="D126" s="135">
        <v>0</v>
      </c>
      <c r="E126" s="255"/>
    </row>
    <row r="127" spans="1:26" ht="15.75" thickBot="1" x14ac:dyDescent="0.3">
      <c r="B127" s="65" t="s">
        <v>88</v>
      </c>
      <c r="C127" s="70">
        <v>40</v>
      </c>
      <c r="D127" s="70">
        <v>0</v>
      </c>
      <c r="E127" s="256"/>
    </row>
    <row r="129" spans="2:17" ht="15.75" thickBot="1" x14ac:dyDescent="0.3"/>
    <row r="130" spans="2:17" ht="27" thickBot="1" x14ac:dyDescent="0.3">
      <c r="B130" s="245" t="s">
        <v>111</v>
      </c>
      <c r="C130" s="246"/>
      <c r="D130" s="246"/>
      <c r="E130" s="246"/>
      <c r="F130" s="246"/>
      <c r="G130" s="246"/>
      <c r="H130" s="246"/>
      <c r="I130" s="246"/>
      <c r="J130" s="246"/>
      <c r="K130" s="246"/>
      <c r="L130" s="246"/>
      <c r="M130" s="246"/>
      <c r="N130" s="247"/>
    </row>
    <row r="132" spans="2:17" ht="76.5" customHeight="1" x14ac:dyDescent="0.25">
      <c r="B132" s="105" t="s">
        <v>0</v>
      </c>
      <c r="C132" s="105" t="s">
        <v>38</v>
      </c>
      <c r="D132" s="105" t="s">
        <v>39</v>
      </c>
      <c r="E132" s="105" t="s">
        <v>78</v>
      </c>
      <c r="F132" s="105" t="s">
        <v>80</v>
      </c>
      <c r="G132" s="105" t="s">
        <v>81</v>
      </c>
      <c r="H132" s="105" t="s">
        <v>82</v>
      </c>
      <c r="I132" s="105" t="s">
        <v>79</v>
      </c>
      <c r="J132" s="243" t="s">
        <v>83</v>
      </c>
      <c r="K132" s="249"/>
      <c r="L132" s="244"/>
      <c r="M132" s="105" t="s">
        <v>84</v>
      </c>
      <c r="N132" s="105" t="s">
        <v>40</v>
      </c>
      <c r="O132" s="105" t="s">
        <v>41</v>
      </c>
      <c r="P132" s="243" t="s">
        <v>3</v>
      </c>
      <c r="Q132" s="244"/>
    </row>
    <row r="133" spans="2:17" ht="60.75" customHeight="1" x14ac:dyDescent="0.25">
      <c r="B133" s="134" t="s">
        <v>93</v>
      </c>
      <c r="C133" s="134"/>
      <c r="D133" s="134"/>
      <c r="E133" s="3"/>
      <c r="F133" s="3"/>
      <c r="G133" s="134"/>
      <c r="H133" s="140"/>
      <c r="I133" s="5"/>
      <c r="J133" s="134"/>
      <c r="K133" s="83"/>
      <c r="L133" s="82"/>
      <c r="M133" s="106"/>
      <c r="N133" s="106"/>
      <c r="O133" s="106"/>
      <c r="P133" s="266" t="s">
        <v>236</v>
      </c>
      <c r="Q133" s="266"/>
    </row>
    <row r="134" spans="2:17" ht="60.75" customHeight="1" x14ac:dyDescent="0.25">
      <c r="B134" s="134" t="s">
        <v>92</v>
      </c>
      <c r="C134" s="134"/>
      <c r="D134" s="3"/>
      <c r="E134" s="3"/>
      <c r="F134" s="3"/>
      <c r="G134" s="3"/>
      <c r="H134" s="3"/>
      <c r="I134" s="5"/>
      <c r="J134" s="1"/>
      <c r="K134" s="83"/>
      <c r="L134" s="82"/>
      <c r="M134" s="106"/>
      <c r="N134" s="106"/>
      <c r="O134" s="106"/>
      <c r="P134" s="266" t="s">
        <v>236</v>
      </c>
      <c r="Q134" s="266"/>
    </row>
    <row r="135" spans="2:17" ht="33.6" customHeight="1" x14ac:dyDescent="0.25">
      <c r="B135" s="134" t="s">
        <v>120</v>
      </c>
      <c r="C135" s="134"/>
      <c r="D135" s="3"/>
      <c r="E135" s="125"/>
      <c r="F135" s="3"/>
      <c r="G135" s="3"/>
      <c r="H135" s="3"/>
      <c r="I135" s="5"/>
      <c r="J135" s="1"/>
      <c r="K135" s="82"/>
      <c r="L135" s="82"/>
      <c r="M135" s="106"/>
      <c r="N135" s="106"/>
      <c r="O135" s="106"/>
      <c r="P135" s="266" t="s">
        <v>236</v>
      </c>
      <c r="Q135" s="266"/>
    </row>
    <row r="138" spans="2:17" ht="15.75" thickBot="1" x14ac:dyDescent="0.3"/>
    <row r="139" spans="2:17" ht="54" customHeight="1" x14ac:dyDescent="0.25">
      <c r="B139" s="109" t="s">
        <v>32</v>
      </c>
      <c r="C139" s="109" t="s">
        <v>48</v>
      </c>
      <c r="D139" s="105" t="s">
        <v>49</v>
      </c>
      <c r="E139" s="109" t="s">
        <v>50</v>
      </c>
      <c r="F139" s="75" t="s">
        <v>54</v>
      </c>
      <c r="G139" s="115"/>
    </row>
    <row r="140" spans="2:17" ht="120.75" customHeight="1" x14ac:dyDescent="0.2">
      <c r="B140" s="260" t="s">
        <v>51</v>
      </c>
      <c r="C140" s="6" t="s">
        <v>89</v>
      </c>
      <c r="D140" s="135">
        <v>25</v>
      </c>
      <c r="E140" s="135">
        <v>0</v>
      </c>
      <c r="F140" s="261">
        <f>+E140+E141+E142</f>
        <v>0</v>
      </c>
      <c r="G140" s="80"/>
    </row>
    <row r="141" spans="2:17" ht="76.150000000000006" customHeight="1" x14ac:dyDescent="0.2">
      <c r="B141" s="260"/>
      <c r="C141" s="6" t="s">
        <v>90</v>
      </c>
      <c r="D141" s="136">
        <v>25</v>
      </c>
      <c r="E141" s="135">
        <v>0</v>
      </c>
      <c r="F141" s="262"/>
      <c r="G141" s="80"/>
    </row>
    <row r="142" spans="2:17" ht="69" customHeight="1" x14ac:dyDescent="0.2">
      <c r="B142" s="260"/>
      <c r="C142" s="6" t="s">
        <v>91</v>
      </c>
      <c r="D142" s="135">
        <v>10</v>
      </c>
      <c r="E142" s="135">
        <v>0</v>
      </c>
      <c r="F142" s="263"/>
      <c r="G142" s="80"/>
    </row>
    <row r="143" spans="2:17" x14ac:dyDescent="0.25">
      <c r="C143" s="89"/>
    </row>
    <row r="146" spans="2:5" x14ac:dyDescent="0.25">
      <c r="B146" s="107" t="s">
        <v>55</v>
      </c>
    </row>
    <row r="149" spans="2:5" x14ac:dyDescent="0.25">
      <c r="B149" s="110" t="s">
        <v>32</v>
      </c>
      <c r="C149" s="110" t="s">
        <v>56</v>
      </c>
      <c r="D149" s="109" t="s">
        <v>50</v>
      </c>
      <c r="E149" s="109" t="s">
        <v>16</v>
      </c>
    </row>
    <row r="150" spans="2:5" ht="28.5" x14ac:dyDescent="0.25">
      <c r="B150" s="90" t="s">
        <v>57</v>
      </c>
      <c r="C150" s="91">
        <v>40</v>
      </c>
      <c r="D150" s="135">
        <v>0</v>
      </c>
      <c r="E150" s="234">
        <f>+D150+D151</f>
        <v>0</v>
      </c>
    </row>
    <row r="151" spans="2:5" ht="42.75" x14ac:dyDescent="0.25">
      <c r="B151" s="90" t="s">
        <v>58</v>
      </c>
      <c r="C151" s="91">
        <v>60</v>
      </c>
      <c r="D151" s="135">
        <v>0</v>
      </c>
      <c r="E151" s="235"/>
    </row>
  </sheetData>
  <mergeCells count="46">
    <mergeCell ref="P135:Q135"/>
    <mergeCell ref="B140:B142"/>
    <mergeCell ref="F140:F142"/>
    <mergeCell ref="E150:E151"/>
    <mergeCell ref="E125:E127"/>
    <mergeCell ref="B130:N130"/>
    <mergeCell ref="J132:L132"/>
    <mergeCell ref="P132:Q132"/>
    <mergeCell ref="P133:Q133"/>
    <mergeCell ref="P134:Q134"/>
    <mergeCell ref="B97:N97"/>
    <mergeCell ref="D100:E100"/>
    <mergeCell ref="D101:E101"/>
    <mergeCell ref="B104:P104"/>
    <mergeCell ref="B107:N107"/>
    <mergeCell ref="P90:Q90"/>
    <mergeCell ref="P91:Q91"/>
    <mergeCell ref="P93:Q93"/>
    <mergeCell ref="O72:P72"/>
    <mergeCell ref="O73:P73"/>
    <mergeCell ref="O74:P74"/>
    <mergeCell ref="O75:P75"/>
    <mergeCell ref="P92:Q92"/>
    <mergeCell ref="B84:N84"/>
    <mergeCell ref="J89:L89"/>
    <mergeCell ref="P89:Q89"/>
    <mergeCell ref="C63:N63"/>
    <mergeCell ref="B65:N65"/>
    <mergeCell ref="O68:P68"/>
    <mergeCell ref="O69:P69"/>
    <mergeCell ref="O70:P70"/>
    <mergeCell ref="O71:P71"/>
    <mergeCell ref="B59:B60"/>
    <mergeCell ref="C59:C60"/>
    <mergeCell ref="D59:E59"/>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67 A65563 IS65563 SO65563 ACK65563 AMG65563 AWC65563 BFY65563 BPU65563 BZQ65563 CJM65563 CTI65563 DDE65563 DNA65563 DWW65563 EGS65563 EQO65563 FAK65563 FKG65563 FUC65563 GDY65563 GNU65563 GXQ65563 HHM65563 HRI65563 IBE65563 ILA65563 IUW65563 JES65563 JOO65563 JYK65563 KIG65563 KSC65563 LBY65563 LLU65563 LVQ65563 MFM65563 MPI65563 MZE65563 NJA65563 NSW65563 OCS65563 OMO65563 OWK65563 PGG65563 PQC65563 PZY65563 QJU65563 QTQ65563 RDM65563 RNI65563 RXE65563 SHA65563 SQW65563 TAS65563 TKO65563 TUK65563 UEG65563 UOC65563 UXY65563 VHU65563 VRQ65563 WBM65563 WLI65563 WVE65563 A131099 IS131099 SO131099 ACK131099 AMG131099 AWC131099 BFY131099 BPU131099 BZQ131099 CJM131099 CTI131099 DDE131099 DNA131099 DWW131099 EGS131099 EQO131099 FAK131099 FKG131099 FUC131099 GDY131099 GNU131099 GXQ131099 HHM131099 HRI131099 IBE131099 ILA131099 IUW131099 JES131099 JOO131099 JYK131099 KIG131099 KSC131099 LBY131099 LLU131099 LVQ131099 MFM131099 MPI131099 MZE131099 NJA131099 NSW131099 OCS131099 OMO131099 OWK131099 PGG131099 PQC131099 PZY131099 QJU131099 QTQ131099 RDM131099 RNI131099 RXE131099 SHA131099 SQW131099 TAS131099 TKO131099 TUK131099 UEG131099 UOC131099 UXY131099 VHU131099 VRQ131099 WBM131099 WLI131099 WVE131099 A196635 IS196635 SO196635 ACK196635 AMG196635 AWC196635 BFY196635 BPU196635 BZQ196635 CJM196635 CTI196635 DDE196635 DNA196635 DWW196635 EGS196635 EQO196635 FAK196635 FKG196635 FUC196635 GDY196635 GNU196635 GXQ196635 HHM196635 HRI196635 IBE196635 ILA196635 IUW196635 JES196635 JOO196635 JYK196635 KIG196635 KSC196635 LBY196635 LLU196635 LVQ196635 MFM196635 MPI196635 MZE196635 NJA196635 NSW196635 OCS196635 OMO196635 OWK196635 PGG196635 PQC196635 PZY196635 QJU196635 QTQ196635 RDM196635 RNI196635 RXE196635 SHA196635 SQW196635 TAS196635 TKO196635 TUK196635 UEG196635 UOC196635 UXY196635 VHU196635 VRQ196635 WBM196635 WLI196635 WVE196635 A262171 IS262171 SO262171 ACK262171 AMG262171 AWC262171 BFY262171 BPU262171 BZQ262171 CJM262171 CTI262171 DDE262171 DNA262171 DWW262171 EGS262171 EQO262171 FAK262171 FKG262171 FUC262171 GDY262171 GNU262171 GXQ262171 HHM262171 HRI262171 IBE262171 ILA262171 IUW262171 JES262171 JOO262171 JYK262171 KIG262171 KSC262171 LBY262171 LLU262171 LVQ262171 MFM262171 MPI262171 MZE262171 NJA262171 NSW262171 OCS262171 OMO262171 OWK262171 PGG262171 PQC262171 PZY262171 QJU262171 QTQ262171 RDM262171 RNI262171 RXE262171 SHA262171 SQW262171 TAS262171 TKO262171 TUK262171 UEG262171 UOC262171 UXY262171 VHU262171 VRQ262171 WBM262171 WLI262171 WVE262171 A327707 IS327707 SO327707 ACK327707 AMG327707 AWC327707 BFY327707 BPU327707 BZQ327707 CJM327707 CTI327707 DDE327707 DNA327707 DWW327707 EGS327707 EQO327707 FAK327707 FKG327707 FUC327707 GDY327707 GNU327707 GXQ327707 HHM327707 HRI327707 IBE327707 ILA327707 IUW327707 JES327707 JOO327707 JYK327707 KIG327707 KSC327707 LBY327707 LLU327707 LVQ327707 MFM327707 MPI327707 MZE327707 NJA327707 NSW327707 OCS327707 OMO327707 OWK327707 PGG327707 PQC327707 PZY327707 QJU327707 QTQ327707 RDM327707 RNI327707 RXE327707 SHA327707 SQW327707 TAS327707 TKO327707 TUK327707 UEG327707 UOC327707 UXY327707 VHU327707 VRQ327707 WBM327707 WLI327707 WVE327707 A393243 IS393243 SO393243 ACK393243 AMG393243 AWC393243 BFY393243 BPU393243 BZQ393243 CJM393243 CTI393243 DDE393243 DNA393243 DWW393243 EGS393243 EQO393243 FAK393243 FKG393243 FUC393243 GDY393243 GNU393243 GXQ393243 HHM393243 HRI393243 IBE393243 ILA393243 IUW393243 JES393243 JOO393243 JYK393243 KIG393243 KSC393243 LBY393243 LLU393243 LVQ393243 MFM393243 MPI393243 MZE393243 NJA393243 NSW393243 OCS393243 OMO393243 OWK393243 PGG393243 PQC393243 PZY393243 QJU393243 QTQ393243 RDM393243 RNI393243 RXE393243 SHA393243 SQW393243 TAS393243 TKO393243 TUK393243 UEG393243 UOC393243 UXY393243 VHU393243 VRQ393243 WBM393243 WLI393243 WVE393243 A458779 IS458779 SO458779 ACK458779 AMG458779 AWC458779 BFY458779 BPU458779 BZQ458779 CJM458779 CTI458779 DDE458779 DNA458779 DWW458779 EGS458779 EQO458779 FAK458779 FKG458779 FUC458779 GDY458779 GNU458779 GXQ458779 HHM458779 HRI458779 IBE458779 ILA458779 IUW458779 JES458779 JOO458779 JYK458779 KIG458779 KSC458779 LBY458779 LLU458779 LVQ458779 MFM458779 MPI458779 MZE458779 NJA458779 NSW458779 OCS458779 OMO458779 OWK458779 PGG458779 PQC458779 PZY458779 QJU458779 QTQ458779 RDM458779 RNI458779 RXE458779 SHA458779 SQW458779 TAS458779 TKO458779 TUK458779 UEG458779 UOC458779 UXY458779 VHU458779 VRQ458779 WBM458779 WLI458779 WVE458779 A524315 IS524315 SO524315 ACK524315 AMG524315 AWC524315 BFY524315 BPU524315 BZQ524315 CJM524315 CTI524315 DDE524315 DNA524315 DWW524315 EGS524315 EQO524315 FAK524315 FKG524315 FUC524315 GDY524315 GNU524315 GXQ524315 HHM524315 HRI524315 IBE524315 ILA524315 IUW524315 JES524315 JOO524315 JYK524315 KIG524315 KSC524315 LBY524315 LLU524315 LVQ524315 MFM524315 MPI524315 MZE524315 NJA524315 NSW524315 OCS524315 OMO524315 OWK524315 PGG524315 PQC524315 PZY524315 QJU524315 QTQ524315 RDM524315 RNI524315 RXE524315 SHA524315 SQW524315 TAS524315 TKO524315 TUK524315 UEG524315 UOC524315 UXY524315 VHU524315 VRQ524315 WBM524315 WLI524315 WVE524315 A589851 IS589851 SO589851 ACK589851 AMG589851 AWC589851 BFY589851 BPU589851 BZQ589851 CJM589851 CTI589851 DDE589851 DNA589851 DWW589851 EGS589851 EQO589851 FAK589851 FKG589851 FUC589851 GDY589851 GNU589851 GXQ589851 HHM589851 HRI589851 IBE589851 ILA589851 IUW589851 JES589851 JOO589851 JYK589851 KIG589851 KSC589851 LBY589851 LLU589851 LVQ589851 MFM589851 MPI589851 MZE589851 NJA589851 NSW589851 OCS589851 OMO589851 OWK589851 PGG589851 PQC589851 PZY589851 QJU589851 QTQ589851 RDM589851 RNI589851 RXE589851 SHA589851 SQW589851 TAS589851 TKO589851 TUK589851 UEG589851 UOC589851 UXY589851 VHU589851 VRQ589851 WBM589851 WLI589851 WVE589851 A655387 IS655387 SO655387 ACK655387 AMG655387 AWC655387 BFY655387 BPU655387 BZQ655387 CJM655387 CTI655387 DDE655387 DNA655387 DWW655387 EGS655387 EQO655387 FAK655387 FKG655387 FUC655387 GDY655387 GNU655387 GXQ655387 HHM655387 HRI655387 IBE655387 ILA655387 IUW655387 JES655387 JOO655387 JYK655387 KIG655387 KSC655387 LBY655387 LLU655387 LVQ655387 MFM655387 MPI655387 MZE655387 NJA655387 NSW655387 OCS655387 OMO655387 OWK655387 PGG655387 PQC655387 PZY655387 QJU655387 QTQ655387 RDM655387 RNI655387 RXE655387 SHA655387 SQW655387 TAS655387 TKO655387 TUK655387 UEG655387 UOC655387 UXY655387 VHU655387 VRQ655387 WBM655387 WLI655387 WVE655387 A720923 IS720923 SO720923 ACK720923 AMG720923 AWC720923 BFY720923 BPU720923 BZQ720923 CJM720923 CTI720923 DDE720923 DNA720923 DWW720923 EGS720923 EQO720923 FAK720923 FKG720923 FUC720923 GDY720923 GNU720923 GXQ720923 HHM720923 HRI720923 IBE720923 ILA720923 IUW720923 JES720923 JOO720923 JYK720923 KIG720923 KSC720923 LBY720923 LLU720923 LVQ720923 MFM720923 MPI720923 MZE720923 NJA720923 NSW720923 OCS720923 OMO720923 OWK720923 PGG720923 PQC720923 PZY720923 QJU720923 QTQ720923 RDM720923 RNI720923 RXE720923 SHA720923 SQW720923 TAS720923 TKO720923 TUK720923 UEG720923 UOC720923 UXY720923 VHU720923 VRQ720923 WBM720923 WLI720923 WVE720923 A786459 IS786459 SO786459 ACK786459 AMG786459 AWC786459 BFY786459 BPU786459 BZQ786459 CJM786459 CTI786459 DDE786459 DNA786459 DWW786459 EGS786459 EQO786459 FAK786459 FKG786459 FUC786459 GDY786459 GNU786459 GXQ786459 HHM786459 HRI786459 IBE786459 ILA786459 IUW786459 JES786459 JOO786459 JYK786459 KIG786459 KSC786459 LBY786459 LLU786459 LVQ786459 MFM786459 MPI786459 MZE786459 NJA786459 NSW786459 OCS786459 OMO786459 OWK786459 PGG786459 PQC786459 PZY786459 QJU786459 QTQ786459 RDM786459 RNI786459 RXE786459 SHA786459 SQW786459 TAS786459 TKO786459 TUK786459 UEG786459 UOC786459 UXY786459 VHU786459 VRQ786459 WBM786459 WLI786459 WVE786459 A851995 IS851995 SO851995 ACK851995 AMG851995 AWC851995 BFY851995 BPU851995 BZQ851995 CJM851995 CTI851995 DDE851995 DNA851995 DWW851995 EGS851995 EQO851995 FAK851995 FKG851995 FUC851995 GDY851995 GNU851995 GXQ851995 HHM851995 HRI851995 IBE851995 ILA851995 IUW851995 JES851995 JOO851995 JYK851995 KIG851995 KSC851995 LBY851995 LLU851995 LVQ851995 MFM851995 MPI851995 MZE851995 NJA851995 NSW851995 OCS851995 OMO851995 OWK851995 PGG851995 PQC851995 PZY851995 QJU851995 QTQ851995 RDM851995 RNI851995 RXE851995 SHA851995 SQW851995 TAS851995 TKO851995 TUK851995 UEG851995 UOC851995 UXY851995 VHU851995 VRQ851995 WBM851995 WLI851995 WVE851995 A917531 IS917531 SO917531 ACK917531 AMG917531 AWC917531 BFY917531 BPU917531 BZQ917531 CJM917531 CTI917531 DDE917531 DNA917531 DWW917531 EGS917531 EQO917531 FAK917531 FKG917531 FUC917531 GDY917531 GNU917531 GXQ917531 HHM917531 HRI917531 IBE917531 ILA917531 IUW917531 JES917531 JOO917531 JYK917531 KIG917531 KSC917531 LBY917531 LLU917531 LVQ917531 MFM917531 MPI917531 MZE917531 NJA917531 NSW917531 OCS917531 OMO917531 OWK917531 PGG917531 PQC917531 PZY917531 QJU917531 QTQ917531 RDM917531 RNI917531 RXE917531 SHA917531 SQW917531 TAS917531 TKO917531 TUK917531 UEG917531 UOC917531 UXY917531 VHU917531 VRQ917531 WBM917531 WLI917531 WVE917531 A983067 IS983067 SO983067 ACK983067 AMG983067 AWC983067 BFY983067 BPU983067 BZQ983067 CJM983067 CTI983067 DDE983067 DNA983067 DWW983067 EGS983067 EQO983067 FAK983067 FKG983067 FUC983067 GDY983067 GNU983067 GXQ983067 HHM983067 HRI983067 IBE983067 ILA983067 IUW983067 JES983067 JOO983067 JYK983067 KIG983067 KSC983067 LBY983067 LLU983067 LVQ983067 MFM983067 MPI983067 MZE983067 NJA983067 NSW983067 OCS983067 OMO983067 OWK983067 PGG983067 PQC983067 PZY983067 QJU983067 QTQ983067 RDM983067 RNI983067 RXE983067 SHA983067 SQW983067 TAS983067 TKO983067 TUK983067 UEG983067 UOC983067 UXY983067 VHU983067 VRQ983067 WBM983067 WLI983067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7 WLL983067 C65563 IV65563 SR65563 ACN65563 AMJ65563 AWF65563 BGB65563 BPX65563 BZT65563 CJP65563 CTL65563 DDH65563 DND65563 DWZ65563 EGV65563 EQR65563 FAN65563 FKJ65563 FUF65563 GEB65563 GNX65563 GXT65563 HHP65563 HRL65563 IBH65563 ILD65563 IUZ65563 JEV65563 JOR65563 JYN65563 KIJ65563 KSF65563 LCB65563 LLX65563 LVT65563 MFP65563 MPL65563 MZH65563 NJD65563 NSZ65563 OCV65563 OMR65563 OWN65563 PGJ65563 PQF65563 QAB65563 QJX65563 QTT65563 RDP65563 RNL65563 RXH65563 SHD65563 SQZ65563 TAV65563 TKR65563 TUN65563 UEJ65563 UOF65563 UYB65563 VHX65563 VRT65563 WBP65563 WLL65563 WVH65563 C131099 IV131099 SR131099 ACN131099 AMJ131099 AWF131099 BGB131099 BPX131099 BZT131099 CJP131099 CTL131099 DDH131099 DND131099 DWZ131099 EGV131099 EQR131099 FAN131099 FKJ131099 FUF131099 GEB131099 GNX131099 GXT131099 HHP131099 HRL131099 IBH131099 ILD131099 IUZ131099 JEV131099 JOR131099 JYN131099 KIJ131099 KSF131099 LCB131099 LLX131099 LVT131099 MFP131099 MPL131099 MZH131099 NJD131099 NSZ131099 OCV131099 OMR131099 OWN131099 PGJ131099 PQF131099 QAB131099 QJX131099 QTT131099 RDP131099 RNL131099 RXH131099 SHD131099 SQZ131099 TAV131099 TKR131099 TUN131099 UEJ131099 UOF131099 UYB131099 VHX131099 VRT131099 WBP131099 WLL131099 WVH131099 C196635 IV196635 SR196635 ACN196635 AMJ196635 AWF196635 BGB196635 BPX196635 BZT196635 CJP196635 CTL196635 DDH196635 DND196635 DWZ196635 EGV196635 EQR196635 FAN196635 FKJ196635 FUF196635 GEB196635 GNX196635 GXT196635 HHP196635 HRL196635 IBH196635 ILD196635 IUZ196635 JEV196635 JOR196635 JYN196635 KIJ196635 KSF196635 LCB196635 LLX196635 LVT196635 MFP196635 MPL196635 MZH196635 NJD196635 NSZ196635 OCV196635 OMR196635 OWN196635 PGJ196635 PQF196635 QAB196635 QJX196635 QTT196635 RDP196635 RNL196635 RXH196635 SHD196635 SQZ196635 TAV196635 TKR196635 TUN196635 UEJ196635 UOF196635 UYB196635 VHX196635 VRT196635 WBP196635 WLL196635 WVH196635 C262171 IV262171 SR262171 ACN262171 AMJ262171 AWF262171 BGB262171 BPX262171 BZT262171 CJP262171 CTL262171 DDH262171 DND262171 DWZ262171 EGV262171 EQR262171 FAN262171 FKJ262171 FUF262171 GEB262171 GNX262171 GXT262171 HHP262171 HRL262171 IBH262171 ILD262171 IUZ262171 JEV262171 JOR262171 JYN262171 KIJ262171 KSF262171 LCB262171 LLX262171 LVT262171 MFP262171 MPL262171 MZH262171 NJD262171 NSZ262171 OCV262171 OMR262171 OWN262171 PGJ262171 PQF262171 QAB262171 QJX262171 QTT262171 RDP262171 RNL262171 RXH262171 SHD262171 SQZ262171 TAV262171 TKR262171 TUN262171 UEJ262171 UOF262171 UYB262171 VHX262171 VRT262171 WBP262171 WLL262171 WVH262171 C327707 IV327707 SR327707 ACN327707 AMJ327707 AWF327707 BGB327707 BPX327707 BZT327707 CJP327707 CTL327707 DDH327707 DND327707 DWZ327707 EGV327707 EQR327707 FAN327707 FKJ327707 FUF327707 GEB327707 GNX327707 GXT327707 HHP327707 HRL327707 IBH327707 ILD327707 IUZ327707 JEV327707 JOR327707 JYN327707 KIJ327707 KSF327707 LCB327707 LLX327707 LVT327707 MFP327707 MPL327707 MZH327707 NJD327707 NSZ327707 OCV327707 OMR327707 OWN327707 PGJ327707 PQF327707 QAB327707 QJX327707 QTT327707 RDP327707 RNL327707 RXH327707 SHD327707 SQZ327707 TAV327707 TKR327707 TUN327707 UEJ327707 UOF327707 UYB327707 VHX327707 VRT327707 WBP327707 WLL327707 WVH327707 C393243 IV393243 SR393243 ACN393243 AMJ393243 AWF393243 BGB393243 BPX393243 BZT393243 CJP393243 CTL393243 DDH393243 DND393243 DWZ393243 EGV393243 EQR393243 FAN393243 FKJ393243 FUF393243 GEB393243 GNX393243 GXT393243 HHP393243 HRL393243 IBH393243 ILD393243 IUZ393243 JEV393243 JOR393243 JYN393243 KIJ393243 KSF393243 LCB393243 LLX393243 LVT393243 MFP393243 MPL393243 MZH393243 NJD393243 NSZ393243 OCV393243 OMR393243 OWN393243 PGJ393243 PQF393243 QAB393243 QJX393243 QTT393243 RDP393243 RNL393243 RXH393243 SHD393243 SQZ393243 TAV393243 TKR393243 TUN393243 UEJ393243 UOF393243 UYB393243 VHX393243 VRT393243 WBP393243 WLL393243 WVH393243 C458779 IV458779 SR458779 ACN458779 AMJ458779 AWF458779 BGB458779 BPX458779 BZT458779 CJP458779 CTL458779 DDH458779 DND458779 DWZ458779 EGV458779 EQR458779 FAN458779 FKJ458779 FUF458779 GEB458779 GNX458779 GXT458779 HHP458779 HRL458779 IBH458779 ILD458779 IUZ458779 JEV458779 JOR458779 JYN458779 KIJ458779 KSF458779 LCB458779 LLX458779 LVT458779 MFP458779 MPL458779 MZH458779 NJD458779 NSZ458779 OCV458779 OMR458779 OWN458779 PGJ458779 PQF458779 QAB458779 QJX458779 QTT458779 RDP458779 RNL458779 RXH458779 SHD458779 SQZ458779 TAV458779 TKR458779 TUN458779 UEJ458779 UOF458779 UYB458779 VHX458779 VRT458779 WBP458779 WLL458779 WVH458779 C524315 IV524315 SR524315 ACN524315 AMJ524315 AWF524315 BGB524315 BPX524315 BZT524315 CJP524315 CTL524315 DDH524315 DND524315 DWZ524315 EGV524315 EQR524315 FAN524315 FKJ524315 FUF524315 GEB524315 GNX524315 GXT524315 HHP524315 HRL524315 IBH524315 ILD524315 IUZ524315 JEV524315 JOR524315 JYN524315 KIJ524315 KSF524315 LCB524315 LLX524315 LVT524315 MFP524315 MPL524315 MZH524315 NJD524315 NSZ524315 OCV524315 OMR524315 OWN524315 PGJ524315 PQF524315 QAB524315 QJX524315 QTT524315 RDP524315 RNL524315 RXH524315 SHD524315 SQZ524315 TAV524315 TKR524315 TUN524315 UEJ524315 UOF524315 UYB524315 VHX524315 VRT524315 WBP524315 WLL524315 WVH524315 C589851 IV589851 SR589851 ACN589851 AMJ589851 AWF589851 BGB589851 BPX589851 BZT589851 CJP589851 CTL589851 DDH589851 DND589851 DWZ589851 EGV589851 EQR589851 FAN589851 FKJ589851 FUF589851 GEB589851 GNX589851 GXT589851 HHP589851 HRL589851 IBH589851 ILD589851 IUZ589851 JEV589851 JOR589851 JYN589851 KIJ589851 KSF589851 LCB589851 LLX589851 LVT589851 MFP589851 MPL589851 MZH589851 NJD589851 NSZ589851 OCV589851 OMR589851 OWN589851 PGJ589851 PQF589851 QAB589851 QJX589851 QTT589851 RDP589851 RNL589851 RXH589851 SHD589851 SQZ589851 TAV589851 TKR589851 TUN589851 UEJ589851 UOF589851 UYB589851 VHX589851 VRT589851 WBP589851 WLL589851 WVH589851 C655387 IV655387 SR655387 ACN655387 AMJ655387 AWF655387 BGB655387 BPX655387 BZT655387 CJP655387 CTL655387 DDH655387 DND655387 DWZ655387 EGV655387 EQR655387 FAN655387 FKJ655387 FUF655387 GEB655387 GNX655387 GXT655387 HHP655387 HRL655387 IBH655387 ILD655387 IUZ655387 JEV655387 JOR655387 JYN655387 KIJ655387 KSF655387 LCB655387 LLX655387 LVT655387 MFP655387 MPL655387 MZH655387 NJD655387 NSZ655387 OCV655387 OMR655387 OWN655387 PGJ655387 PQF655387 QAB655387 QJX655387 QTT655387 RDP655387 RNL655387 RXH655387 SHD655387 SQZ655387 TAV655387 TKR655387 TUN655387 UEJ655387 UOF655387 UYB655387 VHX655387 VRT655387 WBP655387 WLL655387 WVH655387 C720923 IV720923 SR720923 ACN720923 AMJ720923 AWF720923 BGB720923 BPX720923 BZT720923 CJP720923 CTL720923 DDH720923 DND720923 DWZ720923 EGV720923 EQR720923 FAN720923 FKJ720923 FUF720923 GEB720923 GNX720923 GXT720923 HHP720923 HRL720923 IBH720923 ILD720923 IUZ720923 JEV720923 JOR720923 JYN720923 KIJ720923 KSF720923 LCB720923 LLX720923 LVT720923 MFP720923 MPL720923 MZH720923 NJD720923 NSZ720923 OCV720923 OMR720923 OWN720923 PGJ720923 PQF720923 QAB720923 QJX720923 QTT720923 RDP720923 RNL720923 RXH720923 SHD720923 SQZ720923 TAV720923 TKR720923 TUN720923 UEJ720923 UOF720923 UYB720923 VHX720923 VRT720923 WBP720923 WLL720923 WVH720923 C786459 IV786459 SR786459 ACN786459 AMJ786459 AWF786459 BGB786459 BPX786459 BZT786459 CJP786459 CTL786459 DDH786459 DND786459 DWZ786459 EGV786459 EQR786459 FAN786459 FKJ786459 FUF786459 GEB786459 GNX786459 GXT786459 HHP786459 HRL786459 IBH786459 ILD786459 IUZ786459 JEV786459 JOR786459 JYN786459 KIJ786459 KSF786459 LCB786459 LLX786459 LVT786459 MFP786459 MPL786459 MZH786459 NJD786459 NSZ786459 OCV786459 OMR786459 OWN786459 PGJ786459 PQF786459 QAB786459 QJX786459 QTT786459 RDP786459 RNL786459 RXH786459 SHD786459 SQZ786459 TAV786459 TKR786459 TUN786459 UEJ786459 UOF786459 UYB786459 VHX786459 VRT786459 WBP786459 WLL786459 WVH786459 C851995 IV851995 SR851995 ACN851995 AMJ851995 AWF851995 BGB851995 BPX851995 BZT851995 CJP851995 CTL851995 DDH851995 DND851995 DWZ851995 EGV851995 EQR851995 FAN851995 FKJ851995 FUF851995 GEB851995 GNX851995 GXT851995 HHP851995 HRL851995 IBH851995 ILD851995 IUZ851995 JEV851995 JOR851995 JYN851995 KIJ851995 KSF851995 LCB851995 LLX851995 LVT851995 MFP851995 MPL851995 MZH851995 NJD851995 NSZ851995 OCV851995 OMR851995 OWN851995 PGJ851995 PQF851995 QAB851995 QJX851995 QTT851995 RDP851995 RNL851995 RXH851995 SHD851995 SQZ851995 TAV851995 TKR851995 TUN851995 UEJ851995 UOF851995 UYB851995 VHX851995 VRT851995 WBP851995 WLL851995 WVH851995 C917531 IV917531 SR917531 ACN917531 AMJ917531 AWF917531 BGB917531 BPX917531 BZT917531 CJP917531 CTL917531 DDH917531 DND917531 DWZ917531 EGV917531 EQR917531 FAN917531 FKJ917531 FUF917531 GEB917531 GNX917531 GXT917531 HHP917531 HRL917531 IBH917531 ILD917531 IUZ917531 JEV917531 JOR917531 JYN917531 KIJ917531 KSF917531 LCB917531 LLX917531 LVT917531 MFP917531 MPL917531 MZH917531 NJD917531 NSZ917531 OCV917531 OMR917531 OWN917531 PGJ917531 PQF917531 QAB917531 QJX917531 QTT917531 RDP917531 RNL917531 RXH917531 SHD917531 SQZ917531 TAV917531 TKR917531 TUN917531 UEJ917531 UOF917531 UYB917531 VHX917531 VRT917531 WBP917531 WLL917531 WVH917531 C983067 IV983067 SR983067 ACN983067 AMJ983067 AWF983067 BGB983067 BPX983067 BZT983067 CJP983067 CTL983067 DDH983067 DND983067 DWZ983067 EGV983067 EQR983067 FAN983067 FKJ983067 FUF983067 GEB983067 GNX983067 GXT983067 HHP983067 HRL983067 IBH983067 ILD983067 IUZ983067 JEV983067 JOR983067 JYN983067 KIJ983067 KSF983067 LCB983067 LLX983067 LVT983067 MFP983067 MPL983067 MZH983067 NJD983067 NSZ983067 OCV983067 OMR983067 OWN983067 PGJ983067 PQF983067 QAB983067 QJX983067 QTT983067 RDP983067 RNL983067 RXH983067 SHD983067 SQZ983067 TAV983067 TKR983067 TUN983067 UEJ983067 UOF983067 UYB983067 VHX983067 VRT983067 WBP983067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3"/>
  <sheetViews>
    <sheetView topLeftCell="B18" zoomScale="80" zoomScaleNormal="80" workbookViewId="0">
      <selection activeCell="B42" sqref="B42"/>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6.85546875" style="9"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1:16" ht="26.25" x14ac:dyDescent="0.25">
      <c r="B2" s="225" t="s">
        <v>61</v>
      </c>
      <c r="C2" s="226"/>
      <c r="D2" s="226"/>
      <c r="E2" s="226"/>
      <c r="F2" s="226"/>
      <c r="G2" s="226"/>
      <c r="H2" s="226"/>
      <c r="I2" s="226"/>
      <c r="J2" s="226"/>
      <c r="K2" s="226"/>
      <c r="L2" s="226"/>
      <c r="M2" s="226"/>
      <c r="N2" s="226"/>
      <c r="O2" s="226"/>
      <c r="P2" s="226"/>
    </row>
    <row r="4" spans="1:16" ht="26.25" x14ac:dyDescent="0.25">
      <c r="B4" s="225" t="s">
        <v>47</v>
      </c>
      <c r="C4" s="226"/>
      <c r="D4" s="226"/>
      <c r="E4" s="226"/>
      <c r="F4" s="226"/>
      <c r="G4" s="226"/>
      <c r="H4" s="226"/>
      <c r="I4" s="226"/>
      <c r="J4" s="226"/>
      <c r="K4" s="226"/>
      <c r="L4" s="226"/>
      <c r="M4" s="226"/>
      <c r="N4" s="226"/>
      <c r="O4" s="226"/>
      <c r="P4" s="226"/>
    </row>
    <row r="5" spans="1:16" ht="15.75" thickBot="1" x14ac:dyDescent="0.3"/>
    <row r="6" spans="1:16" ht="21.75" thickBot="1" x14ac:dyDescent="0.3">
      <c r="B6" s="11" t="s">
        <v>4</v>
      </c>
      <c r="C6" s="223" t="s">
        <v>121</v>
      </c>
      <c r="D6" s="223"/>
      <c r="E6" s="223"/>
      <c r="F6" s="223"/>
      <c r="G6" s="223"/>
      <c r="H6" s="223"/>
      <c r="I6" s="223"/>
      <c r="J6" s="223"/>
      <c r="K6" s="223"/>
      <c r="L6" s="223"/>
      <c r="M6" s="223"/>
      <c r="N6" s="224"/>
    </row>
    <row r="7" spans="1:16" ht="16.5" thickBot="1" x14ac:dyDescent="0.3">
      <c r="B7" s="12" t="s">
        <v>5</v>
      </c>
      <c r="C7" s="223"/>
      <c r="D7" s="223"/>
      <c r="E7" s="223"/>
      <c r="F7" s="223"/>
      <c r="G7" s="223"/>
      <c r="H7" s="223"/>
      <c r="I7" s="223"/>
      <c r="J7" s="223"/>
      <c r="K7" s="223"/>
      <c r="L7" s="223"/>
      <c r="M7" s="223"/>
      <c r="N7" s="224"/>
    </row>
    <row r="8" spans="1:16" ht="16.5" thickBot="1" x14ac:dyDescent="0.3">
      <c r="A8" s="9" t="s">
        <v>118</v>
      </c>
      <c r="B8" s="12" t="s">
        <v>6</v>
      </c>
      <c r="C8" s="223"/>
      <c r="D8" s="223"/>
      <c r="E8" s="223"/>
      <c r="F8" s="223"/>
      <c r="G8" s="223"/>
      <c r="H8" s="223"/>
      <c r="I8" s="223"/>
      <c r="J8" s="223"/>
      <c r="K8" s="223"/>
      <c r="L8" s="223"/>
      <c r="M8" s="223"/>
      <c r="N8" s="224"/>
    </row>
    <row r="9" spans="1:16" ht="16.5" thickBot="1" x14ac:dyDescent="0.3">
      <c r="B9" s="12" t="s">
        <v>7</v>
      </c>
      <c r="C9" s="223"/>
      <c r="D9" s="223"/>
      <c r="E9" s="223"/>
      <c r="F9" s="223"/>
      <c r="G9" s="223"/>
      <c r="H9" s="223"/>
      <c r="I9" s="223"/>
      <c r="J9" s="223"/>
      <c r="K9" s="223"/>
      <c r="L9" s="223"/>
      <c r="M9" s="223"/>
      <c r="N9" s="224"/>
    </row>
    <row r="10" spans="1:16" ht="16.5" thickBot="1" x14ac:dyDescent="0.3">
      <c r="B10" s="12" t="s">
        <v>8</v>
      </c>
      <c r="C10" s="229">
        <v>33</v>
      </c>
      <c r="D10" s="229"/>
      <c r="E10" s="230"/>
      <c r="F10" s="33"/>
      <c r="G10" s="33"/>
      <c r="H10" s="33"/>
      <c r="I10" s="33"/>
      <c r="J10" s="33"/>
      <c r="K10" s="33"/>
      <c r="L10" s="33"/>
      <c r="M10" s="33"/>
      <c r="N10" s="34"/>
    </row>
    <row r="11" spans="1:16" ht="16.5" thickBot="1" x14ac:dyDescent="0.3">
      <c r="B11" s="14" t="s">
        <v>9</v>
      </c>
      <c r="C11" s="15">
        <v>41977</v>
      </c>
      <c r="D11" s="16"/>
      <c r="E11" s="16"/>
      <c r="F11" s="16"/>
      <c r="G11" s="16"/>
      <c r="H11" s="16"/>
      <c r="I11" s="16"/>
      <c r="J11" s="16"/>
      <c r="K11" s="16"/>
      <c r="L11" s="16"/>
      <c r="M11" s="16"/>
      <c r="N11" s="17"/>
    </row>
    <row r="12" spans="1:16" ht="15.75" x14ac:dyDescent="0.25">
      <c r="B12" s="13"/>
      <c r="C12" s="18"/>
      <c r="D12" s="19"/>
      <c r="E12" s="19"/>
      <c r="F12" s="19"/>
      <c r="G12" s="19"/>
      <c r="H12" s="19"/>
      <c r="I12" s="8"/>
      <c r="J12" s="8"/>
      <c r="K12" s="8"/>
      <c r="L12" s="8"/>
      <c r="M12" s="8"/>
      <c r="N12" s="19"/>
    </row>
    <row r="13" spans="1:16" x14ac:dyDescent="0.25">
      <c r="I13" s="8"/>
      <c r="J13" s="8"/>
      <c r="K13" s="8"/>
      <c r="L13" s="8"/>
      <c r="M13" s="8"/>
      <c r="N13" s="21"/>
    </row>
    <row r="14" spans="1:16" ht="45.75" customHeight="1" x14ac:dyDescent="0.25">
      <c r="B14" s="231" t="s">
        <v>63</v>
      </c>
      <c r="C14" s="231"/>
      <c r="D14" s="51" t="s">
        <v>12</v>
      </c>
      <c r="E14" s="51" t="s">
        <v>13</v>
      </c>
      <c r="F14" s="51" t="s">
        <v>29</v>
      </c>
      <c r="G14" s="78"/>
      <c r="I14" s="37"/>
      <c r="J14" s="37"/>
      <c r="K14" s="37"/>
      <c r="L14" s="37"/>
      <c r="M14" s="37"/>
      <c r="N14" s="21"/>
    </row>
    <row r="15" spans="1:16" x14ac:dyDescent="0.25">
      <c r="B15" s="231"/>
      <c r="C15" s="231"/>
      <c r="D15" s="51">
        <v>33</v>
      </c>
      <c r="E15" s="35">
        <v>2443288770</v>
      </c>
      <c r="F15" s="119">
        <v>1170</v>
      </c>
      <c r="G15" s="79"/>
      <c r="I15" s="38"/>
      <c r="J15" s="38"/>
      <c r="K15" s="38"/>
      <c r="L15" s="38"/>
      <c r="M15" s="38"/>
      <c r="N15" s="21"/>
    </row>
    <row r="16" spans="1:16" x14ac:dyDescent="0.25">
      <c r="B16" s="231"/>
      <c r="C16" s="231"/>
      <c r="D16" s="51"/>
      <c r="E16" s="35"/>
      <c r="F16" s="119"/>
      <c r="G16" s="79"/>
      <c r="I16" s="38"/>
      <c r="J16" s="38"/>
      <c r="K16" s="38"/>
      <c r="L16" s="38"/>
      <c r="M16" s="38"/>
      <c r="N16" s="21"/>
    </row>
    <row r="17" spans="1:14" x14ac:dyDescent="0.25">
      <c r="B17" s="231"/>
      <c r="C17" s="231"/>
      <c r="D17" s="51"/>
      <c r="E17" s="35"/>
      <c r="F17" s="119"/>
      <c r="G17" s="79"/>
      <c r="I17" s="38"/>
      <c r="J17" s="38"/>
      <c r="K17" s="38"/>
      <c r="L17" s="38"/>
      <c r="M17" s="38"/>
      <c r="N17" s="21"/>
    </row>
    <row r="18" spans="1:14" x14ac:dyDescent="0.25">
      <c r="B18" s="231"/>
      <c r="C18" s="231"/>
      <c r="D18" s="51"/>
      <c r="E18" s="36"/>
      <c r="F18" s="119"/>
      <c r="G18" s="79"/>
      <c r="H18" s="22"/>
      <c r="I18" s="38"/>
      <c r="J18" s="38"/>
      <c r="K18" s="38"/>
      <c r="L18" s="38"/>
      <c r="M18" s="38"/>
      <c r="N18" s="20"/>
    </row>
    <row r="19" spans="1:14" x14ac:dyDescent="0.25">
      <c r="B19" s="231"/>
      <c r="C19" s="231"/>
      <c r="D19" s="51"/>
      <c r="E19" s="36"/>
      <c r="F19" s="119"/>
      <c r="G19" s="79"/>
      <c r="H19" s="22"/>
      <c r="I19" s="40"/>
      <c r="J19" s="40"/>
      <c r="K19" s="40"/>
      <c r="L19" s="40"/>
      <c r="M19" s="40"/>
      <c r="N19" s="20"/>
    </row>
    <row r="20" spans="1:14" x14ac:dyDescent="0.25">
      <c r="B20" s="231"/>
      <c r="C20" s="231"/>
      <c r="D20" s="51"/>
      <c r="E20" s="36"/>
      <c r="F20" s="119"/>
      <c r="G20" s="79"/>
      <c r="H20" s="22"/>
      <c r="I20" s="8"/>
      <c r="J20" s="8"/>
      <c r="K20" s="8"/>
      <c r="L20" s="8"/>
      <c r="M20" s="8"/>
      <c r="N20" s="20"/>
    </row>
    <row r="21" spans="1:14" x14ac:dyDescent="0.25">
      <c r="B21" s="231"/>
      <c r="C21" s="231"/>
      <c r="D21" s="51"/>
      <c r="E21" s="36"/>
      <c r="F21" s="119"/>
      <c r="G21" s="79"/>
      <c r="H21" s="22"/>
      <c r="I21" s="8"/>
      <c r="J21" s="8"/>
      <c r="K21" s="8"/>
      <c r="L21" s="8"/>
      <c r="M21" s="8"/>
      <c r="N21" s="20"/>
    </row>
    <row r="22" spans="1:14" ht="15.75" thickBot="1" x14ac:dyDescent="0.3">
      <c r="B22" s="232" t="s">
        <v>14</v>
      </c>
      <c r="C22" s="233"/>
      <c r="D22" s="51">
        <f>D15</f>
        <v>33</v>
      </c>
      <c r="E22" s="35">
        <f>E15</f>
        <v>2443288770</v>
      </c>
      <c r="F22" s="120">
        <f t="shared" ref="F22" si="0">F15</f>
        <v>1170</v>
      </c>
      <c r="G22" s="79"/>
      <c r="H22" s="22"/>
      <c r="I22" s="8"/>
      <c r="J22" s="8"/>
      <c r="K22" s="8"/>
      <c r="L22" s="8"/>
      <c r="M22" s="8"/>
      <c r="N22" s="20"/>
    </row>
    <row r="23" spans="1:14" ht="45.75" thickBot="1" x14ac:dyDescent="0.3">
      <c r="A23" s="42"/>
      <c r="B23" s="52" t="s">
        <v>15</v>
      </c>
      <c r="C23" s="52" t="s">
        <v>64</v>
      </c>
      <c r="E23" s="37"/>
      <c r="F23" s="37"/>
      <c r="G23" s="37"/>
      <c r="H23" s="37"/>
      <c r="I23" s="10"/>
      <c r="J23" s="10"/>
      <c r="K23" s="10"/>
      <c r="L23" s="10"/>
      <c r="M23" s="10"/>
    </row>
    <row r="24" spans="1:14" ht="15.75" thickBot="1" x14ac:dyDescent="0.3">
      <c r="A24" s="43">
        <v>1</v>
      </c>
      <c r="C24" s="45">
        <f>F15*80%</f>
        <v>936</v>
      </c>
      <c r="D24" s="41"/>
      <c r="E24" s="44">
        <f>E22</f>
        <v>2443288770</v>
      </c>
      <c r="F24" s="39"/>
      <c r="G24" s="39"/>
      <c r="H24" s="39"/>
      <c r="I24" s="23"/>
      <c r="J24" s="23"/>
      <c r="K24" s="23"/>
      <c r="L24" s="23"/>
      <c r="M24" s="23"/>
    </row>
    <row r="25" spans="1:14" x14ac:dyDescent="0.25">
      <c r="A25" s="84"/>
      <c r="C25" s="85"/>
      <c r="D25" s="38"/>
      <c r="E25" s="86"/>
      <c r="F25" s="39"/>
      <c r="G25" s="39"/>
      <c r="H25" s="39"/>
      <c r="I25" s="23"/>
      <c r="J25" s="23"/>
      <c r="K25" s="23"/>
      <c r="L25" s="23"/>
      <c r="M25" s="23"/>
    </row>
    <row r="26" spans="1:14" x14ac:dyDescent="0.25">
      <c r="A26" s="84"/>
      <c r="C26" s="85"/>
      <c r="D26" s="38"/>
      <c r="E26" s="86"/>
      <c r="F26" s="39"/>
      <c r="G26" s="39"/>
      <c r="H26" s="39"/>
      <c r="I26" s="23"/>
      <c r="J26" s="23"/>
      <c r="K26" s="23"/>
      <c r="L26" s="23"/>
      <c r="M26" s="23"/>
    </row>
    <row r="27" spans="1:14" x14ac:dyDescent="0.25">
      <c r="A27" s="84"/>
      <c r="B27" s="107" t="s">
        <v>94</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95</v>
      </c>
      <c r="D29" s="110" t="s">
        <v>96</v>
      </c>
      <c r="E29" s="89"/>
      <c r="F29" s="89"/>
      <c r="G29" s="89"/>
      <c r="H29" s="89"/>
      <c r="I29" s="92"/>
      <c r="J29" s="92"/>
      <c r="K29" s="92"/>
      <c r="L29" s="92"/>
      <c r="M29" s="92"/>
      <c r="N29" s="93"/>
    </row>
    <row r="30" spans="1:14" x14ac:dyDescent="0.25">
      <c r="A30" s="84"/>
      <c r="B30" s="106" t="s">
        <v>97</v>
      </c>
      <c r="C30" s="121"/>
      <c r="D30" s="106" t="s">
        <v>112</v>
      </c>
      <c r="E30" s="89"/>
      <c r="F30" s="89"/>
      <c r="G30" s="89"/>
      <c r="H30" s="89"/>
      <c r="I30" s="92"/>
      <c r="J30" s="92"/>
      <c r="K30" s="92"/>
      <c r="L30" s="92"/>
      <c r="M30" s="92"/>
      <c r="N30" s="93"/>
    </row>
    <row r="31" spans="1:14" x14ac:dyDescent="0.25">
      <c r="A31" s="84"/>
      <c r="B31" s="106" t="s">
        <v>98</v>
      </c>
      <c r="C31" s="129"/>
      <c r="D31" s="106" t="s">
        <v>112</v>
      </c>
      <c r="E31" s="89"/>
      <c r="F31" s="89"/>
      <c r="G31" s="89"/>
      <c r="H31" s="89"/>
      <c r="I31" s="92"/>
      <c r="J31" s="92"/>
      <c r="K31" s="92"/>
      <c r="L31" s="92"/>
      <c r="M31" s="92"/>
      <c r="N31" s="93"/>
    </row>
    <row r="32" spans="1:14" x14ac:dyDescent="0.25">
      <c r="A32" s="84"/>
      <c r="B32" s="106" t="s">
        <v>99</v>
      </c>
      <c r="C32" s="129"/>
      <c r="D32" s="106" t="s">
        <v>112</v>
      </c>
      <c r="E32" s="89"/>
      <c r="F32" s="89"/>
      <c r="G32" s="89"/>
      <c r="H32" s="89"/>
      <c r="I32" s="92"/>
      <c r="J32" s="92"/>
      <c r="K32" s="92"/>
      <c r="L32" s="92"/>
      <c r="M32" s="92"/>
      <c r="N32" s="93"/>
    </row>
    <row r="33" spans="1:17" x14ac:dyDescent="0.25">
      <c r="A33" s="84"/>
      <c r="B33" s="106" t="s">
        <v>100</v>
      </c>
      <c r="C33" s="129"/>
      <c r="D33" s="106" t="s">
        <v>112</v>
      </c>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101</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102</v>
      </c>
      <c r="C40" s="91">
        <v>40</v>
      </c>
      <c r="D40" s="108">
        <v>0</v>
      </c>
      <c r="E40" s="234">
        <f>+D40+D41</f>
        <v>0</v>
      </c>
      <c r="F40" s="89"/>
      <c r="G40" s="89"/>
      <c r="H40" s="89"/>
      <c r="I40" s="92"/>
      <c r="J40" s="92"/>
      <c r="K40" s="92"/>
      <c r="L40" s="92"/>
      <c r="M40" s="92"/>
      <c r="N40" s="93"/>
    </row>
    <row r="41" spans="1:17" ht="42.75" x14ac:dyDescent="0.25">
      <c r="A41" s="84"/>
      <c r="B41" s="90" t="s">
        <v>103</v>
      </c>
      <c r="C41" s="91">
        <v>60</v>
      </c>
      <c r="D41" s="108">
        <f>+F152</f>
        <v>0</v>
      </c>
      <c r="E41" s="235"/>
      <c r="F41" s="89"/>
      <c r="G41" s="89"/>
      <c r="H41" s="89"/>
      <c r="I41" s="92"/>
      <c r="J41" s="92"/>
      <c r="K41" s="92"/>
      <c r="L41" s="92"/>
      <c r="M41" s="92"/>
      <c r="N41" s="93"/>
    </row>
    <row r="42" spans="1:17" x14ac:dyDescent="0.25">
      <c r="A42" s="84"/>
      <c r="C42" s="85"/>
      <c r="D42" s="38"/>
      <c r="E42" s="86"/>
      <c r="F42" s="39"/>
      <c r="G42" s="39"/>
      <c r="H42" s="39"/>
      <c r="I42" s="23"/>
      <c r="J42" s="23"/>
      <c r="K42" s="23"/>
      <c r="L42" s="23"/>
      <c r="M42" s="23"/>
    </row>
    <row r="43" spans="1:17" x14ac:dyDescent="0.25">
      <c r="A43" s="84"/>
      <c r="C43" s="85"/>
      <c r="D43" s="38"/>
      <c r="E43" s="86"/>
      <c r="F43" s="39"/>
      <c r="G43" s="39"/>
      <c r="H43" s="39"/>
      <c r="I43" s="23"/>
      <c r="J43" s="23"/>
      <c r="K43" s="23"/>
      <c r="L43" s="23"/>
      <c r="M43" s="23"/>
    </row>
    <row r="44" spans="1:17" ht="24" customHeight="1" x14ac:dyDescent="0.25">
      <c r="A44" s="84"/>
      <c r="C44" s="85"/>
      <c r="D44" s="38"/>
      <c r="E44" s="86"/>
      <c r="F44" s="39"/>
      <c r="G44" s="39"/>
      <c r="H44" s="39"/>
      <c r="I44" s="23"/>
      <c r="J44" s="23"/>
      <c r="K44" s="23"/>
      <c r="L44" s="23"/>
      <c r="M44" s="236" t="s">
        <v>34</v>
      </c>
      <c r="N44" s="236"/>
    </row>
    <row r="45" spans="1:17" ht="27.75" customHeight="1" thickBot="1" x14ac:dyDescent="0.3">
      <c r="M45" s="237"/>
      <c r="N45" s="237"/>
    </row>
    <row r="46" spans="1:17" x14ac:dyDescent="0.25">
      <c r="B46" s="64" t="s">
        <v>110</v>
      </c>
      <c r="M46" s="63"/>
      <c r="N46" s="63"/>
    </row>
    <row r="47" spans="1:17" ht="15.75" thickBot="1" x14ac:dyDescent="0.3">
      <c r="M47" s="63"/>
      <c r="N47" s="63"/>
    </row>
    <row r="48" spans="1:17" s="8" customFormat="1" ht="109.5" customHeight="1" x14ac:dyDescent="0.25">
      <c r="B48" s="103" t="s">
        <v>104</v>
      </c>
      <c r="C48" s="103" t="s">
        <v>105</v>
      </c>
      <c r="D48" s="103" t="s">
        <v>106</v>
      </c>
      <c r="E48" s="53" t="s">
        <v>44</v>
      </c>
      <c r="F48" s="53" t="s">
        <v>22</v>
      </c>
      <c r="G48" s="53" t="s">
        <v>65</v>
      </c>
      <c r="H48" s="53" t="s">
        <v>17</v>
      </c>
      <c r="I48" s="53" t="s">
        <v>10</v>
      </c>
      <c r="J48" s="53" t="s">
        <v>30</v>
      </c>
      <c r="K48" s="53" t="s">
        <v>59</v>
      </c>
      <c r="L48" s="53" t="s">
        <v>20</v>
      </c>
      <c r="M48" s="88" t="s">
        <v>26</v>
      </c>
      <c r="N48" s="103" t="s">
        <v>107</v>
      </c>
      <c r="O48" s="53" t="s">
        <v>35</v>
      </c>
      <c r="P48" s="54" t="s">
        <v>11</v>
      </c>
      <c r="Q48" s="54" t="s">
        <v>19</v>
      </c>
    </row>
    <row r="49" spans="1:26" s="28" customFormat="1" ht="60" x14ac:dyDescent="0.25">
      <c r="A49" s="46">
        <v>1</v>
      </c>
      <c r="B49" s="47" t="s">
        <v>121</v>
      </c>
      <c r="C49" s="100" t="s">
        <v>121</v>
      </c>
      <c r="D49" s="47" t="s">
        <v>260</v>
      </c>
      <c r="E49" s="122">
        <v>2</v>
      </c>
      <c r="F49" s="24" t="s">
        <v>96</v>
      </c>
      <c r="G49" s="112"/>
      <c r="H49" s="50">
        <v>41003</v>
      </c>
      <c r="I49" s="25">
        <v>41102</v>
      </c>
      <c r="J49" s="25" t="s">
        <v>96</v>
      </c>
      <c r="K49" s="122">
        <v>0</v>
      </c>
      <c r="L49" s="156">
        <v>3</v>
      </c>
      <c r="M49" s="122"/>
      <c r="N49" s="87">
        <v>0</v>
      </c>
      <c r="O49" s="26">
        <v>1192030000</v>
      </c>
      <c r="P49" s="26">
        <v>40</v>
      </c>
      <c r="Q49" s="139" t="s">
        <v>122</v>
      </c>
      <c r="R49" s="27"/>
      <c r="S49" s="27"/>
      <c r="T49" s="27"/>
      <c r="U49" s="27"/>
      <c r="V49" s="27"/>
      <c r="W49" s="27"/>
      <c r="X49" s="27"/>
      <c r="Y49" s="27"/>
      <c r="Z49" s="27"/>
    </row>
    <row r="50" spans="1:26" s="28" customFormat="1" ht="60" x14ac:dyDescent="0.25">
      <c r="A50" s="46">
        <f>+A49+1</f>
        <v>2</v>
      </c>
      <c r="B50" s="99" t="s">
        <v>121</v>
      </c>
      <c r="C50" s="100" t="s">
        <v>121</v>
      </c>
      <c r="D50" s="47" t="s">
        <v>260</v>
      </c>
      <c r="E50" s="122">
        <v>33</v>
      </c>
      <c r="F50" s="24" t="s">
        <v>96</v>
      </c>
      <c r="G50" s="24"/>
      <c r="H50" s="102">
        <v>41112</v>
      </c>
      <c r="I50" s="25">
        <v>41235</v>
      </c>
      <c r="J50" s="25" t="s">
        <v>96</v>
      </c>
      <c r="K50" s="122">
        <v>0</v>
      </c>
      <c r="L50" s="156">
        <v>4</v>
      </c>
      <c r="M50" s="122"/>
      <c r="N50" s="87">
        <v>0</v>
      </c>
      <c r="O50" s="26">
        <v>1737292214</v>
      </c>
      <c r="P50" s="26">
        <v>41</v>
      </c>
      <c r="Q50" s="139" t="s">
        <v>122</v>
      </c>
      <c r="R50" s="27"/>
      <c r="S50" s="27"/>
      <c r="T50" s="27"/>
      <c r="U50" s="27"/>
      <c r="V50" s="27"/>
      <c r="W50" s="27"/>
      <c r="X50" s="27"/>
      <c r="Y50" s="27"/>
      <c r="Z50" s="27"/>
    </row>
    <row r="51" spans="1:26" s="28" customFormat="1" x14ac:dyDescent="0.25">
      <c r="A51" s="46">
        <f t="shared" ref="A51:A56" si="1">+A50+1</f>
        <v>3</v>
      </c>
      <c r="B51" s="99"/>
      <c r="C51" s="100"/>
      <c r="D51" s="47"/>
      <c r="E51" s="124"/>
      <c r="F51" s="24"/>
      <c r="G51" s="24"/>
      <c r="H51" s="102"/>
      <c r="I51" s="25"/>
      <c r="J51" s="25"/>
      <c r="K51" s="122"/>
      <c r="L51" s="156"/>
      <c r="M51" s="122"/>
      <c r="N51" s="87"/>
      <c r="O51" s="26"/>
      <c r="P51" s="26"/>
      <c r="Q51" s="113"/>
      <c r="R51" s="27"/>
      <c r="S51" s="27"/>
      <c r="T51" s="27"/>
      <c r="U51" s="27"/>
      <c r="V51" s="27"/>
      <c r="W51" s="27"/>
      <c r="X51" s="27"/>
      <c r="Y51" s="27"/>
      <c r="Z51" s="27"/>
    </row>
    <row r="52" spans="1:26" s="28" customFormat="1" x14ac:dyDescent="0.25">
      <c r="A52" s="46">
        <f t="shared" si="1"/>
        <v>4</v>
      </c>
      <c r="B52" s="99"/>
      <c r="C52" s="100"/>
      <c r="D52" s="47"/>
      <c r="E52" s="124"/>
      <c r="F52" s="24"/>
      <c r="G52" s="24"/>
      <c r="H52" s="102"/>
      <c r="I52" s="25"/>
      <c r="J52" s="25"/>
      <c r="K52" s="122"/>
      <c r="L52" s="156"/>
      <c r="M52" s="122"/>
      <c r="N52" s="87"/>
      <c r="O52" s="26"/>
      <c r="P52" s="26"/>
      <c r="Q52" s="113"/>
      <c r="R52" s="27"/>
      <c r="S52" s="27"/>
      <c r="T52" s="27"/>
      <c r="U52" s="27"/>
      <c r="V52" s="27"/>
      <c r="W52" s="27"/>
      <c r="X52" s="27"/>
      <c r="Y52" s="27"/>
      <c r="Z52" s="27"/>
    </row>
    <row r="53" spans="1:26" s="28" customFormat="1" x14ac:dyDescent="0.25">
      <c r="A53" s="46">
        <f t="shared" si="1"/>
        <v>5</v>
      </c>
      <c r="B53" s="99"/>
      <c r="C53" s="100"/>
      <c r="D53" s="47"/>
      <c r="E53" s="122"/>
      <c r="F53" s="24"/>
      <c r="G53" s="24"/>
      <c r="H53" s="102"/>
      <c r="I53" s="25"/>
      <c r="J53" s="25"/>
      <c r="K53" s="122"/>
      <c r="L53" s="156"/>
      <c r="M53" s="122"/>
      <c r="N53" s="87"/>
      <c r="O53" s="26"/>
      <c r="P53" s="26"/>
      <c r="Q53" s="113"/>
      <c r="R53" s="27"/>
      <c r="S53" s="27"/>
      <c r="T53" s="27"/>
      <c r="U53" s="27"/>
      <c r="V53" s="27"/>
      <c r="W53" s="27"/>
      <c r="X53" s="27"/>
      <c r="Y53" s="27"/>
      <c r="Z53" s="27"/>
    </row>
    <row r="54" spans="1:26" s="28" customFormat="1" x14ac:dyDescent="0.25">
      <c r="A54" s="46">
        <f t="shared" si="1"/>
        <v>6</v>
      </c>
      <c r="B54" s="99"/>
      <c r="C54" s="100"/>
      <c r="D54" s="47"/>
      <c r="E54" s="124"/>
      <c r="F54" s="24"/>
      <c r="G54" s="24"/>
      <c r="H54" s="102"/>
      <c r="I54" s="25"/>
      <c r="J54" s="25"/>
      <c r="K54" s="122"/>
      <c r="L54" s="156"/>
      <c r="M54" s="122"/>
      <c r="N54" s="87"/>
      <c r="O54" s="26"/>
      <c r="P54" s="26"/>
      <c r="Q54" s="113"/>
      <c r="R54" s="27"/>
      <c r="S54" s="27"/>
      <c r="T54" s="27"/>
      <c r="U54" s="27"/>
      <c r="V54" s="27"/>
      <c r="W54" s="27"/>
      <c r="X54" s="27"/>
      <c r="Y54" s="27"/>
      <c r="Z54" s="27"/>
    </row>
    <row r="55" spans="1:26" s="28" customFormat="1" x14ac:dyDescent="0.25">
      <c r="A55" s="46">
        <f t="shared" si="1"/>
        <v>7</v>
      </c>
      <c r="B55" s="99"/>
      <c r="C55" s="100"/>
      <c r="D55" s="47"/>
      <c r="E55" s="124"/>
      <c r="F55" s="24"/>
      <c r="G55" s="24"/>
      <c r="H55" s="102"/>
      <c r="I55" s="25"/>
      <c r="J55" s="25"/>
      <c r="K55" s="122"/>
      <c r="L55" s="25"/>
      <c r="M55" s="122"/>
      <c r="N55" s="87"/>
      <c r="O55" s="26"/>
      <c r="P55" s="26"/>
      <c r="Q55" s="113"/>
      <c r="R55" s="27"/>
      <c r="S55" s="27"/>
      <c r="T55" s="27"/>
      <c r="U55" s="27"/>
      <c r="V55" s="27"/>
      <c r="W55" s="27"/>
      <c r="X55" s="27"/>
      <c r="Y55" s="27"/>
      <c r="Z55" s="27"/>
    </row>
    <row r="56" spans="1:26" s="28" customFormat="1" x14ac:dyDescent="0.25">
      <c r="A56" s="46">
        <f t="shared" si="1"/>
        <v>8</v>
      </c>
      <c r="B56" s="99"/>
      <c r="C56" s="100"/>
      <c r="D56" s="47"/>
      <c r="E56" s="124"/>
      <c r="F56" s="24"/>
      <c r="G56" s="24"/>
      <c r="H56" s="102"/>
      <c r="I56" s="25"/>
      <c r="J56" s="25"/>
      <c r="K56" s="122"/>
      <c r="L56" s="25"/>
      <c r="M56" s="122"/>
      <c r="N56" s="87"/>
      <c r="O56" s="26"/>
      <c r="P56" s="26"/>
      <c r="Q56" s="113"/>
      <c r="R56" s="27"/>
      <c r="S56" s="27"/>
      <c r="T56" s="27"/>
      <c r="U56" s="27"/>
      <c r="V56" s="27"/>
      <c r="W56" s="27"/>
      <c r="X56" s="27"/>
      <c r="Y56" s="27"/>
      <c r="Z56" s="27"/>
    </row>
    <row r="57" spans="1:26" s="28" customFormat="1" x14ac:dyDescent="0.25">
      <c r="A57" s="46"/>
      <c r="B57" s="116" t="s">
        <v>16</v>
      </c>
      <c r="C57" s="48"/>
      <c r="D57" s="47"/>
      <c r="E57" s="122"/>
      <c r="F57" s="24"/>
      <c r="G57" s="24"/>
      <c r="H57" s="24"/>
      <c r="I57" s="25"/>
      <c r="J57" s="25"/>
      <c r="K57" s="49">
        <f t="shared" ref="K57" si="2">SUM(K49:K56)</f>
        <v>0</v>
      </c>
      <c r="L57" s="49">
        <f t="shared" ref="L57:N57" si="3">SUM(L49:L56)</f>
        <v>7</v>
      </c>
      <c r="M57" s="123">
        <f t="shared" si="3"/>
        <v>0</v>
      </c>
      <c r="N57" s="49">
        <f t="shared" si="3"/>
        <v>0</v>
      </c>
      <c r="O57" s="26"/>
      <c r="P57" s="26"/>
      <c r="Q57" s="114"/>
    </row>
    <row r="58" spans="1:26" s="29" customFormat="1" x14ac:dyDescent="0.25">
      <c r="E58" s="30"/>
    </row>
    <row r="59" spans="1:26" s="29" customFormat="1" x14ac:dyDescent="0.25">
      <c r="B59" s="238" t="s">
        <v>28</v>
      </c>
      <c r="C59" s="238" t="s">
        <v>27</v>
      </c>
      <c r="D59" s="240" t="s">
        <v>33</v>
      </c>
      <c r="E59" s="240"/>
    </row>
    <row r="60" spans="1:26" s="29" customFormat="1" x14ac:dyDescent="0.25">
      <c r="B60" s="239"/>
      <c r="C60" s="239"/>
      <c r="D60" s="60" t="s">
        <v>23</v>
      </c>
      <c r="E60" s="61" t="s">
        <v>24</v>
      </c>
    </row>
    <row r="61" spans="1:26" s="29" customFormat="1" ht="30.6" customHeight="1" x14ac:dyDescent="0.25">
      <c r="B61" s="58" t="s">
        <v>21</v>
      </c>
      <c r="C61" s="59">
        <f>+K57</f>
        <v>0</v>
      </c>
      <c r="D61" s="57"/>
      <c r="E61" s="57" t="s">
        <v>112</v>
      </c>
      <c r="F61" s="31"/>
      <c r="G61" s="31"/>
      <c r="H61" s="31"/>
      <c r="I61" s="31"/>
      <c r="J61" s="31"/>
      <c r="K61" s="31"/>
      <c r="L61" s="31"/>
      <c r="M61" s="31"/>
    </row>
    <row r="62" spans="1:26" s="29" customFormat="1" ht="30" customHeight="1" x14ac:dyDescent="0.25">
      <c r="B62" s="58" t="s">
        <v>25</v>
      </c>
      <c r="C62" s="157">
        <v>0</v>
      </c>
      <c r="D62" s="57"/>
      <c r="E62" s="57" t="s">
        <v>112</v>
      </c>
    </row>
    <row r="63" spans="1:26" s="29" customFormat="1" x14ac:dyDescent="0.25">
      <c r="B63" s="32"/>
      <c r="C63" s="241"/>
      <c r="D63" s="241"/>
      <c r="E63" s="241"/>
      <c r="F63" s="241"/>
      <c r="G63" s="241"/>
      <c r="H63" s="241"/>
      <c r="I63" s="241"/>
      <c r="J63" s="241"/>
      <c r="K63" s="241"/>
      <c r="L63" s="241"/>
      <c r="M63" s="241"/>
      <c r="N63" s="241"/>
    </row>
    <row r="64" spans="1:26" ht="28.15" customHeight="1" thickBot="1" x14ac:dyDescent="0.3"/>
    <row r="65" spans="2:17" ht="27" thickBot="1" x14ac:dyDescent="0.3">
      <c r="B65" s="242" t="s">
        <v>66</v>
      </c>
      <c r="C65" s="242"/>
      <c r="D65" s="242"/>
      <c r="E65" s="242"/>
      <c r="F65" s="242"/>
      <c r="G65" s="242"/>
      <c r="H65" s="242"/>
      <c r="I65" s="242"/>
      <c r="J65" s="242"/>
      <c r="K65" s="242"/>
      <c r="L65" s="242"/>
      <c r="M65" s="242"/>
      <c r="N65" s="242"/>
    </row>
    <row r="68" spans="2:17" ht="109.5" customHeight="1" x14ac:dyDescent="0.25">
      <c r="B68" s="105" t="s">
        <v>108</v>
      </c>
      <c r="C68" s="66" t="s">
        <v>2</v>
      </c>
      <c r="D68" s="66" t="s">
        <v>68</v>
      </c>
      <c r="E68" s="66" t="s">
        <v>67</v>
      </c>
      <c r="F68" s="66" t="s">
        <v>69</v>
      </c>
      <c r="G68" s="66" t="s">
        <v>70</v>
      </c>
      <c r="H68" s="66" t="s">
        <v>71</v>
      </c>
      <c r="I68" s="66" t="s">
        <v>72</v>
      </c>
      <c r="J68" s="66" t="s">
        <v>73</v>
      </c>
      <c r="K68" s="66" t="s">
        <v>74</v>
      </c>
      <c r="L68" s="66" t="s">
        <v>75</v>
      </c>
      <c r="M68" s="81" t="s">
        <v>76</v>
      </c>
      <c r="N68" s="81" t="s">
        <v>77</v>
      </c>
      <c r="O68" s="243" t="s">
        <v>3</v>
      </c>
      <c r="P68" s="244"/>
      <c r="Q68" s="66" t="s">
        <v>18</v>
      </c>
    </row>
    <row r="69" spans="2:17" ht="45" x14ac:dyDescent="0.25">
      <c r="B69" s="130" t="s">
        <v>123</v>
      </c>
      <c r="C69" s="141" t="s">
        <v>123</v>
      </c>
      <c r="D69" s="83" t="s">
        <v>239</v>
      </c>
      <c r="E69" s="83">
        <v>294</v>
      </c>
      <c r="F69" s="132" t="s">
        <v>240</v>
      </c>
      <c r="G69" s="132" t="s">
        <v>240</v>
      </c>
      <c r="H69" s="4" t="s">
        <v>240</v>
      </c>
      <c r="I69" s="82" t="s">
        <v>96</v>
      </c>
      <c r="J69" s="82" t="s">
        <v>95</v>
      </c>
      <c r="K69" s="62" t="s">
        <v>95</v>
      </c>
      <c r="L69" s="62" t="s">
        <v>95</v>
      </c>
      <c r="M69" s="62" t="s">
        <v>95</v>
      </c>
      <c r="N69" s="62" t="s">
        <v>95</v>
      </c>
      <c r="O69" s="158"/>
      <c r="P69" s="148"/>
      <c r="Q69" s="155" t="s">
        <v>95</v>
      </c>
    </row>
    <row r="70" spans="2:17" ht="60" x14ac:dyDescent="0.25">
      <c r="B70" s="141" t="s">
        <v>123</v>
      </c>
      <c r="C70" s="141" t="s">
        <v>123</v>
      </c>
      <c r="D70" s="83" t="s">
        <v>241</v>
      </c>
      <c r="E70" s="83">
        <v>288</v>
      </c>
      <c r="F70" s="132" t="s">
        <v>240</v>
      </c>
      <c r="G70" s="132" t="s">
        <v>240</v>
      </c>
      <c r="H70" s="4" t="s">
        <v>240</v>
      </c>
      <c r="I70" s="82" t="s">
        <v>96</v>
      </c>
      <c r="J70" s="82" t="s">
        <v>95</v>
      </c>
      <c r="K70" s="147" t="s">
        <v>95</v>
      </c>
      <c r="L70" s="147" t="s">
        <v>95</v>
      </c>
      <c r="M70" s="147" t="s">
        <v>95</v>
      </c>
      <c r="N70" s="147" t="s">
        <v>95</v>
      </c>
      <c r="O70" s="142"/>
      <c r="P70" s="143"/>
      <c r="Q70" s="155" t="s">
        <v>95</v>
      </c>
    </row>
    <row r="71" spans="2:17" ht="60" x14ac:dyDescent="0.25">
      <c r="B71" s="141" t="s">
        <v>123</v>
      </c>
      <c r="C71" s="141" t="s">
        <v>123</v>
      </c>
      <c r="D71" s="83" t="s">
        <v>242</v>
      </c>
      <c r="E71" s="83">
        <v>292</v>
      </c>
      <c r="F71" s="132" t="s">
        <v>240</v>
      </c>
      <c r="G71" s="132" t="s">
        <v>240</v>
      </c>
      <c r="H71" s="4" t="s">
        <v>240</v>
      </c>
      <c r="I71" s="82" t="s">
        <v>96</v>
      </c>
      <c r="J71" s="82" t="s">
        <v>95</v>
      </c>
      <c r="K71" s="147" t="s">
        <v>95</v>
      </c>
      <c r="L71" s="147" t="s">
        <v>95</v>
      </c>
      <c r="M71" s="147" t="s">
        <v>95</v>
      </c>
      <c r="N71" s="147" t="s">
        <v>95</v>
      </c>
      <c r="O71" s="142"/>
      <c r="P71" s="143"/>
      <c r="Q71" s="155" t="s">
        <v>95</v>
      </c>
    </row>
    <row r="72" spans="2:17" x14ac:dyDescent="0.25">
      <c r="B72" s="141" t="s">
        <v>123</v>
      </c>
      <c r="C72" s="141" t="s">
        <v>123</v>
      </c>
      <c r="D72" s="83" t="s">
        <v>243</v>
      </c>
      <c r="E72" s="83">
        <v>296</v>
      </c>
      <c r="F72" s="132" t="s">
        <v>240</v>
      </c>
      <c r="G72" s="132" t="s">
        <v>240</v>
      </c>
      <c r="H72" s="4" t="s">
        <v>240</v>
      </c>
      <c r="I72" s="82" t="s">
        <v>96</v>
      </c>
      <c r="J72" s="82" t="s">
        <v>95</v>
      </c>
      <c r="K72" s="147" t="s">
        <v>95</v>
      </c>
      <c r="L72" s="147" t="s">
        <v>95</v>
      </c>
      <c r="M72" s="147" t="s">
        <v>95</v>
      </c>
      <c r="N72" s="147" t="s">
        <v>95</v>
      </c>
      <c r="O72" s="142"/>
      <c r="P72" s="143"/>
      <c r="Q72" s="155" t="s">
        <v>95</v>
      </c>
    </row>
    <row r="73" spans="2:17" x14ac:dyDescent="0.25">
      <c r="B73" s="67"/>
      <c r="C73" s="67"/>
      <c r="D73" s="67"/>
      <c r="E73" s="67"/>
      <c r="F73" s="67"/>
      <c r="G73" s="67"/>
      <c r="H73" s="106"/>
      <c r="I73" s="106"/>
      <c r="J73" s="106"/>
      <c r="K73" s="106"/>
      <c r="L73" s="106"/>
      <c r="M73" s="106"/>
      <c r="N73" s="106"/>
      <c r="O73" s="118"/>
      <c r="P73" s="118"/>
      <c r="Q73" s="106"/>
    </row>
    <row r="74" spans="2:17" x14ac:dyDescent="0.25">
      <c r="B74" s="133" t="s">
        <v>1</v>
      </c>
      <c r="C74" s="133"/>
      <c r="D74" s="133"/>
      <c r="E74" s="133"/>
      <c r="F74" s="133"/>
      <c r="G74" s="133"/>
    </row>
    <row r="75" spans="2:17" x14ac:dyDescent="0.25">
      <c r="B75" s="9" t="s">
        <v>36</v>
      </c>
    </row>
    <row r="76" spans="2:17" x14ac:dyDescent="0.25">
      <c r="B76" s="9" t="s">
        <v>60</v>
      </c>
    </row>
    <row r="78" spans="2:17" ht="15.75" thickBot="1" x14ac:dyDescent="0.3"/>
    <row r="79" spans="2:17" ht="27" thickBot="1" x14ac:dyDescent="0.3">
      <c r="B79" s="245" t="s">
        <v>37</v>
      </c>
      <c r="C79" s="246"/>
      <c r="D79" s="246"/>
      <c r="E79" s="246"/>
      <c r="F79" s="246"/>
      <c r="G79" s="246"/>
      <c r="H79" s="246"/>
      <c r="I79" s="246"/>
      <c r="J79" s="246"/>
      <c r="K79" s="246"/>
      <c r="L79" s="246"/>
      <c r="M79" s="246"/>
      <c r="N79" s="247"/>
    </row>
    <row r="84" spans="2:17" ht="76.5" customHeight="1" x14ac:dyDescent="0.25">
      <c r="B84" s="55" t="s">
        <v>0</v>
      </c>
      <c r="C84" s="55" t="s">
        <v>38</v>
      </c>
      <c r="D84" s="55" t="s">
        <v>39</v>
      </c>
      <c r="E84" s="55" t="s">
        <v>78</v>
      </c>
      <c r="F84" s="55" t="s">
        <v>80</v>
      </c>
      <c r="G84" s="55" t="s">
        <v>81</v>
      </c>
      <c r="H84" s="55" t="s">
        <v>82</v>
      </c>
      <c r="I84" s="55" t="s">
        <v>79</v>
      </c>
      <c r="J84" s="243" t="s">
        <v>83</v>
      </c>
      <c r="K84" s="249"/>
      <c r="L84" s="244"/>
      <c r="M84" s="55" t="s">
        <v>84</v>
      </c>
      <c r="N84" s="55" t="s">
        <v>40</v>
      </c>
      <c r="O84" s="55" t="s">
        <v>41</v>
      </c>
      <c r="P84" s="243" t="s">
        <v>3</v>
      </c>
      <c r="Q84" s="244"/>
    </row>
    <row r="85" spans="2:17" ht="60.75" customHeight="1" x14ac:dyDescent="0.25">
      <c r="B85" s="77" t="s">
        <v>42</v>
      </c>
      <c r="C85" s="77" t="s">
        <v>124</v>
      </c>
      <c r="D85" s="134" t="s">
        <v>125</v>
      </c>
      <c r="E85" s="125">
        <v>84083205</v>
      </c>
      <c r="F85" s="117" t="s">
        <v>126</v>
      </c>
      <c r="G85" s="117" t="s">
        <v>117</v>
      </c>
      <c r="H85" s="126">
        <v>37736</v>
      </c>
      <c r="J85" s="83" t="s">
        <v>127</v>
      </c>
      <c r="K85" s="83" t="s">
        <v>128</v>
      </c>
      <c r="L85" s="83" t="s">
        <v>129</v>
      </c>
      <c r="M85" s="67" t="s">
        <v>95</v>
      </c>
      <c r="N85" s="67" t="s">
        <v>95</v>
      </c>
      <c r="O85" s="67" t="s">
        <v>96</v>
      </c>
      <c r="P85" s="276" t="s">
        <v>244</v>
      </c>
      <c r="Q85" s="276"/>
    </row>
    <row r="86" spans="2:17" ht="74.25" customHeight="1" x14ac:dyDescent="0.25">
      <c r="B86" s="117" t="s">
        <v>42</v>
      </c>
      <c r="C86" s="117" t="s">
        <v>124</v>
      </c>
      <c r="D86" s="117" t="s">
        <v>130</v>
      </c>
      <c r="E86" s="117">
        <v>17955672</v>
      </c>
      <c r="F86" s="117" t="s">
        <v>131</v>
      </c>
      <c r="G86" s="117" t="s">
        <v>117</v>
      </c>
      <c r="H86" s="126">
        <v>36147</v>
      </c>
      <c r="I86" s="83" t="s">
        <v>95</v>
      </c>
      <c r="J86" s="117" t="s">
        <v>245</v>
      </c>
      <c r="K86" s="128" t="s">
        <v>246</v>
      </c>
      <c r="L86" s="83" t="s">
        <v>247</v>
      </c>
      <c r="M86" s="67" t="s">
        <v>95</v>
      </c>
      <c r="N86" s="67" t="s">
        <v>95</v>
      </c>
      <c r="O86" s="67" t="s">
        <v>95</v>
      </c>
      <c r="P86" s="276"/>
      <c r="Q86" s="276"/>
    </row>
    <row r="87" spans="2:17" ht="51.75" customHeight="1" x14ac:dyDescent="0.25">
      <c r="B87" s="117" t="s">
        <v>42</v>
      </c>
      <c r="C87" s="117" t="s">
        <v>124</v>
      </c>
      <c r="D87" s="117" t="s">
        <v>133</v>
      </c>
      <c r="E87" s="127">
        <v>40919357</v>
      </c>
      <c r="F87" s="117" t="s">
        <v>116</v>
      </c>
      <c r="G87" s="117" t="s">
        <v>134</v>
      </c>
      <c r="H87" s="126">
        <v>35048</v>
      </c>
      <c r="I87" s="83" t="s">
        <v>95</v>
      </c>
      <c r="J87" s="117" t="s">
        <v>248</v>
      </c>
      <c r="K87" s="83" t="s">
        <v>249</v>
      </c>
      <c r="L87" s="83" t="s">
        <v>250</v>
      </c>
      <c r="M87" s="67" t="s">
        <v>95</v>
      </c>
      <c r="N87" s="67" t="s">
        <v>95</v>
      </c>
      <c r="O87" s="67" t="s">
        <v>95</v>
      </c>
      <c r="P87" s="276"/>
      <c r="Q87" s="276"/>
    </row>
    <row r="88" spans="2:17" ht="55.5" customHeight="1" x14ac:dyDescent="0.25">
      <c r="B88" s="117" t="s">
        <v>42</v>
      </c>
      <c r="C88" s="117" t="s">
        <v>124</v>
      </c>
      <c r="D88" s="117" t="s">
        <v>135</v>
      </c>
      <c r="E88" s="127">
        <v>40919799</v>
      </c>
      <c r="F88" s="117" t="s">
        <v>116</v>
      </c>
      <c r="G88" s="117" t="s">
        <v>117</v>
      </c>
      <c r="H88" s="126">
        <v>37330</v>
      </c>
      <c r="I88" s="83" t="s">
        <v>95</v>
      </c>
      <c r="J88" s="117" t="s">
        <v>136</v>
      </c>
      <c r="K88" s="83" t="s">
        <v>137</v>
      </c>
      <c r="L88" s="83" t="s">
        <v>116</v>
      </c>
      <c r="M88" s="67" t="s">
        <v>95</v>
      </c>
      <c r="N88" s="67" t="s">
        <v>95</v>
      </c>
      <c r="O88" s="67" t="s">
        <v>96</v>
      </c>
      <c r="P88" s="276" t="s">
        <v>244</v>
      </c>
      <c r="Q88" s="276"/>
    </row>
    <row r="89" spans="2:17" ht="51.75" customHeight="1" x14ac:dyDescent="0.25">
      <c r="B89" s="117" t="s">
        <v>43</v>
      </c>
      <c r="C89" s="117" t="s">
        <v>251</v>
      </c>
      <c r="D89" s="117" t="s">
        <v>138</v>
      </c>
      <c r="E89" s="127">
        <v>40944379</v>
      </c>
      <c r="F89" s="117" t="s">
        <v>139</v>
      </c>
      <c r="G89" s="117" t="s">
        <v>140</v>
      </c>
      <c r="H89" s="126"/>
      <c r="I89" s="83" t="s">
        <v>96</v>
      </c>
      <c r="J89" s="117"/>
      <c r="K89" s="83"/>
      <c r="L89" s="83"/>
      <c r="M89" s="67" t="s">
        <v>95</v>
      </c>
      <c r="N89" s="67"/>
      <c r="O89" s="67" t="s">
        <v>96</v>
      </c>
      <c r="P89" s="267" t="s">
        <v>252</v>
      </c>
      <c r="Q89" s="268"/>
    </row>
    <row r="90" spans="2:17" ht="51.75" customHeight="1" x14ac:dyDescent="0.25">
      <c r="B90" s="134" t="s">
        <v>43</v>
      </c>
      <c r="C90" s="134" t="s">
        <v>251</v>
      </c>
      <c r="D90" s="134" t="s">
        <v>141</v>
      </c>
      <c r="E90" s="127">
        <v>63488464</v>
      </c>
      <c r="F90" s="134" t="s">
        <v>139</v>
      </c>
      <c r="G90" s="134" t="s">
        <v>142</v>
      </c>
      <c r="H90" s="126">
        <v>37043</v>
      </c>
      <c r="I90" s="83" t="s">
        <v>95</v>
      </c>
      <c r="J90" s="134"/>
      <c r="K90" s="83"/>
      <c r="L90" s="83"/>
      <c r="M90" s="67" t="s">
        <v>95</v>
      </c>
      <c r="N90" s="67" t="s">
        <v>95</v>
      </c>
      <c r="O90" s="67" t="s">
        <v>96</v>
      </c>
      <c r="P90" s="267" t="s">
        <v>253</v>
      </c>
      <c r="Q90" s="268"/>
    </row>
    <row r="91" spans="2:17" ht="33.6" customHeight="1" x14ac:dyDescent="0.25">
      <c r="B91" s="134" t="s">
        <v>43</v>
      </c>
      <c r="C91" s="141" t="s">
        <v>251</v>
      </c>
      <c r="D91" s="134" t="s">
        <v>143</v>
      </c>
      <c r="E91" s="127">
        <v>1082940058</v>
      </c>
      <c r="F91" s="134" t="s">
        <v>139</v>
      </c>
      <c r="G91" s="134" t="s">
        <v>144</v>
      </c>
      <c r="H91" s="126">
        <v>41437</v>
      </c>
      <c r="I91" s="83" t="s">
        <v>95</v>
      </c>
      <c r="J91" s="134"/>
      <c r="K91" s="83"/>
      <c r="L91" s="83"/>
      <c r="M91" s="67" t="s">
        <v>95</v>
      </c>
      <c r="N91" s="67" t="s">
        <v>95</v>
      </c>
      <c r="O91" s="67" t="s">
        <v>96</v>
      </c>
      <c r="P91" s="267" t="s">
        <v>254</v>
      </c>
      <c r="Q91" s="268"/>
    </row>
    <row r="92" spans="2:17" ht="50.25" customHeight="1" x14ac:dyDescent="0.25">
      <c r="B92" s="134" t="s">
        <v>43</v>
      </c>
      <c r="C92" s="141" t="s">
        <v>251</v>
      </c>
      <c r="D92" s="134" t="s">
        <v>145</v>
      </c>
      <c r="E92" s="127">
        <v>40932347</v>
      </c>
      <c r="F92" s="134" t="s">
        <v>139</v>
      </c>
      <c r="G92" s="134" t="s">
        <v>146</v>
      </c>
      <c r="H92" s="126">
        <v>40718</v>
      </c>
      <c r="I92" s="83" t="s">
        <v>96</v>
      </c>
      <c r="J92" s="134" t="s">
        <v>147</v>
      </c>
      <c r="K92" s="83" t="s">
        <v>148</v>
      </c>
      <c r="L92" s="83" t="s">
        <v>149</v>
      </c>
      <c r="M92" s="67" t="s">
        <v>95</v>
      </c>
      <c r="N92" s="67" t="s">
        <v>95</v>
      </c>
      <c r="O92" s="67" t="s">
        <v>96</v>
      </c>
      <c r="P92" s="276" t="s">
        <v>244</v>
      </c>
      <c r="Q92" s="276"/>
    </row>
    <row r="93" spans="2:17" ht="33.6" customHeight="1" x14ac:dyDescent="0.25">
      <c r="B93" s="134" t="s">
        <v>43</v>
      </c>
      <c r="C93" s="141" t="s">
        <v>251</v>
      </c>
      <c r="D93" s="134" t="s">
        <v>150</v>
      </c>
      <c r="E93" s="127">
        <v>40936405</v>
      </c>
      <c r="F93" s="134" t="s">
        <v>139</v>
      </c>
      <c r="G93" s="134" t="s">
        <v>151</v>
      </c>
      <c r="H93" s="126">
        <v>38548</v>
      </c>
      <c r="I93" s="83" t="s">
        <v>96</v>
      </c>
      <c r="J93" s="134"/>
      <c r="K93" s="83"/>
      <c r="L93" s="83"/>
      <c r="M93" s="67" t="s">
        <v>95</v>
      </c>
      <c r="N93" s="67" t="s">
        <v>95</v>
      </c>
      <c r="O93" s="67" t="s">
        <v>96</v>
      </c>
      <c r="P93" s="267" t="s">
        <v>253</v>
      </c>
      <c r="Q93" s="268"/>
    </row>
    <row r="94" spans="2:17" ht="47.25" customHeight="1" x14ac:dyDescent="0.25">
      <c r="B94" s="134" t="s">
        <v>43</v>
      </c>
      <c r="C94" s="141" t="s">
        <v>251</v>
      </c>
      <c r="D94" s="134" t="s">
        <v>255</v>
      </c>
      <c r="E94" s="127">
        <v>40916912</v>
      </c>
      <c r="F94" s="134" t="s">
        <v>139</v>
      </c>
      <c r="G94" s="134" t="s">
        <v>152</v>
      </c>
      <c r="H94" s="126">
        <v>36616</v>
      </c>
      <c r="I94" s="83" t="s">
        <v>96</v>
      </c>
      <c r="J94" s="134" t="s">
        <v>153</v>
      </c>
      <c r="K94" s="83" t="s">
        <v>154</v>
      </c>
      <c r="L94" s="83" t="s">
        <v>155</v>
      </c>
      <c r="M94" s="67" t="s">
        <v>95</v>
      </c>
      <c r="N94" s="67" t="s">
        <v>95</v>
      </c>
      <c r="O94" s="67" t="s">
        <v>95</v>
      </c>
      <c r="P94" s="276" t="s">
        <v>244</v>
      </c>
      <c r="Q94" s="276"/>
    </row>
    <row r="95" spans="2:17" ht="33.6" customHeight="1" x14ac:dyDescent="0.25">
      <c r="B95" s="134" t="s">
        <v>43</v>
      </c>
      <c r="C95" s="141" t="s">
        <v>251</v>
      </c>
      <c r="D95" s="134" t="s">
        <v>156</v>
      </c>
      <c r="E95" s="127">
        <v>40936804</v>
      </c>
      <c r="F95" s="134" t="s">
        <v>139</v>
      </c>
      <c r="G95" s="134" t="s">
        <v>146</v>
      </c>
      <c r="H95" s="126">
        <v>40529</v>
      </c>
      <c r="I95" s="83" t="s">
        <v>96</v>
      </c>
      <c r="J95" s="134" t="s">
        <v>256</v>
      </c>
      <c r="K95" s="83" t="s">
        <v>257</v>
      </c>
      <c r="L95" s="83" t="s">
        <v>155</v>
      </c>
      <c r="M95" s="67" t="s">
        <v>95</v>
      </c>
      <c r="N95" s="67" t="s">
        <v>95</v>
      </c>
      <c r="O95" s="67" t="s">
        <v>95</v>
      </c>
      <c r="P95" s="267"/>
      <c r="Q95" s="268"/>
    </row>
    <row r="96" spans="2:17" ht="33.6" customHeight="1" x14ac:dyDescent="0.25">
      <c r="B96" s="134" t="s">
        <v>43</v>
      </c>
      <c r="C96" s="141" t="s">
        <v>251</v>
      </c>
      <c r="D96" s="134" t="s">
        <v>157</v>
      </c>
      <c r="E96" s="127">
        <v>40936560</v>
      </c>
      <c r="F96" s="134" t="s">
        <v>139</v>
      </c>
      <c r="G96" s="134" t="s">
        <v>146</v>
      </c>
      <c r="H96" s="126">
        <v>39437</v>
      </c>
      <c r="I96" s="83" t="s">
        <v>95</v>
      </c>
      <c r="J96" s="134" t="s">
        <v>258</v>
      </c>
      <c r="K96" s="83" t="s">
        <v>259</v>
      </c>
      <c r="L96" s="83" t="s">
        <v>139</v>
      </c>
      <c r="M96" s="67" t="s">
        <v>95</v>
      </c>
      <c r="N96" s="67" t="s">
        <v>95</v>
      </c>
      <c r="O96" s="67" t="s">
        <v>95</v>
      </c>
      <c r="P96" s="267"/>
      <c r="Q96" s="268"/>
    </row>
    <row r="98" spans="2:17" ht="15.75" thickBot="1" x14ac:dyDescent="0.3"/>
    <row r="99" spans="2:17" ht="27" thickBot="1" x14ac:dyDescent="0.3">
      <c r="B99" s="245" t="s">
        <v>45</v>
      </c>
      <c r="C99" s="246"/>
      <c r="D99" s="246"/>
      <c r="E99" s="246"/>
      <c r="F99" s="246"/>
      <c r="G99" s="246"/>
      <c r="H99" s="246"/>
      <c r="I99" s="246"/>
      <c r="J99" s="246"/>
      <c r="K99" s="246"/>
      <c r="L99" s="246"/>
      <c r="M99" s="246"/>
      <c r="N99" s="247"/>
    </row>
    <row r="102" spans="2:17" ht="46.15" customHeight="1" x14ac:dyDescent="0.25">
      <c r="B102" s="66" t="s">
        <v>32</v>
      </c>
      <c r="C102" s="66" t="s">
        <v>46</v>
      </c>
      <c r="D102" s="243" t="s">
        <v>3</v>
      </c>
      <c r="E102" s="244"/>
    </row>
    <row r="103" spans="2:17" ht="46.9" customHeight="1" x14ac:dyDescent="0.25">
      <c r="B103" s="67" t="s">
        <v>85</v>
      </c>
      <c r="C103" s="155" t="s">
        <v>95</v>
      </c>
      <c r="D103" s="248"/>
      <c r="E103" s="248"/>
    </row>
    <row r="106" spans="2:17" ht="26.25" x14ac:dyDescent="0.25">
      <c r="B106" s="225" t="s">
        <v>62</v>
      </c>
      <c r="C106" s="226"/>
      <c r="D106" s="226"/>
      <c r="E106" s="226"/>
      <c r="F106" s="226"/>
      <c r="G106" s="226"/>
      <c r="H106" s="226"/>
      <c r="I106" s="226"/>
      <c r="J106" s="226"/>
      <c r="K106" s="226"/>
      <c r="L106" s="226"/>
      <c r="M106" s="226"/>
      <c r="N106" s="226"/>
      <c r="O106" s="226"/>
      <c r="P106" s="226"/>
    </row>
    <row r="108" spans="2:17" ht="15.75" thickBot="1" x14ac:dyDescent="0.3"/>
    <row r="109" spans="2:17" ht="27" thickBot="1" x14ac:dyDescent="0.3">
      <c r="B109" s="245" t="s">
        <v>52</v>
      </c>
      <c r="C109" s="246"/>
      <c r="D109" s="246"/>
      <c r="E109" s="246"/>
      <c r="F109" s="246"/>
      <c r="G109" s="246"/>
      <c r="H109" s="246"/>
      <c r="I109" s="246"/>
      <c r="J109" s="246"/>
      <c r="K109" s="246"/>
      <c r="L109" s="246"/>
      <c r="M109" s="246"/>
      <c r="N109" s="247"/>
    </row>
    <row r="111" spans="2:17" ht="15.75" thickBot="1" x14ac:dyDescent="0.3">
      <c r="M111" s="63"/>
      <c r="N111" s="63"/>
    </row>
    <row r="112" spans="2:17" s="92" customFormat="1" ht="109.5" customHeight="1" x14ac:dyDescent="0.25">
      <c r="B112" s="103" t="s">
        <v>104</v>
      </c>
      <c r="C112" s="103" t="s">
        <v>105</v>
      </c>
      <c r="D112" s="103" t="s">
        <v>106</v>
      </c>
      <c r="E112" s="103" t="s">
        <v>44</v>
      </c>
      <c r="F112" s="103" t="s">
        <v>22</v>
      </c>
      <c r="G112" s="103" t="s">
        <v>65</v>
      </c>
      <c r="H112" s="103" t="s">
        <v>17</v>
      </c>
      <c r="I112" s="103" t="s">
        <v>10</v>
      </c>
      <c r="J112" s="103" t="s">
        <v>30</v>
      </c>
      <c r="K112" s="103" t="s">
        <v>59</v>
      </c>
      <c r="L112" s="103" t="s">
        <v>20</v>
      </c>
      <c r="M112" s="88" t="s">
        <v>26</v>
      </c>
      <c r="N112" s="103" t="s">
        <v>107</v>
      </c>
      <c r="O112" s="103" t="s">
        <v>35</v>
      </c>
      <c r="P112" s="104" t="s">
        <v>11</v>
      </c>
      <c r="Q112" s="104" t="s">
        <v>19</v>
      </c>
    </row>
    <row r="113" spans="1:26" s="98" customFormat="1" ht="75" x14ac:dyDescent="0.25">
      <c r="A113" s="46">
        <v>1</v>
      </c>
      <c r="B113" s="99" t="s">
        <v>121</v>
      </c>
      <c r="C113" s="99" t="s">
        <v>121</v>
      </c>
      <c r="D113" s="99" t="s">
        <v>260</v>
      </c>
      <c r="E113" s="124" t="s">
        <v>159</v>
      </c>
      <c r="F113" s="95" t="s">
        <v>96</v>
      </c>
      <c r="G113" s="112" t="s">
        <v>115</v>
      </c>
      <c r="H113" s="102">
        <v>41521</v>
      </c>
      <c r="I113" s="102">
        <v>41369</v>
      </c>
      <c r="J113" s="96" t="s">
        <v>96</v>
      </c>
      <c r="K113" s="122">
        <v>0</v>
      </c>
      <c r="L113" s="156">
        <v>5</v>
      </c>
      <c r="M113" s="122" t="s">
        <v>269</v>
      </c>
      <c r="N113" s="87" t="s">
        <v>115</v>
      </c>
      <c r="O113" s="26">
        <v>1833896000</v>
      </c>
      <c r="P113" s="26"/>
      <c r="Q113" s="139" t="s">
        <v>161</v>
      </c>
      <c r="R113" s="97"/>
      <c r="S113" s="97"/>
      <c r="T113" s="97"/>
      <c r="U113" s="97"/>
      <c r="V113" s="97"/>
      <c r="W113" s="97"/>
      <c r="X113" s="97"/>
      <c r="Y113" s="97"/>
      <c r="Z113" s="97"/>
    </row>
    <row r="114" spans="1:26" s="98" customFormat="1" ht="75" x14ac:dyDescent="0.25">
      <c r="A114" s="46">
        <f>+A113+1</f>
        <v>2</v>
      </c>
      <c r="B114" s="99" t="s">
        <v>121</v>
      </c>
      <c r="C114" s="99" t="s">
        <v>121</v>
      </c>
      <c r="D114" s="99" t="s">
        <v>260</v>
      </c>
      <c r="E114" s="124" t="s">
        <v>160</v>
      </c>
      <c r="F114" s="95" t="s">
        <v>96</v>
      </c>
      <c r="G114" s="95" t="s">
        <v>115</v>
      </c>
      <c r="H114" s="102">
        <v>41678</v>
      </c>
      <c r="I114" s="102">
        <v>41767</v>
      </c>
      <c r="J114" s="96" t="s">
        <v>96</v>
      </c>
      <c r="K114" s="122">
        <v>0</v>
      </c>
      <c r="L114" s="156">
        <v>3</v>
      </c>
      <c r="M114" s="122" t="s">
        <v>269</v>
      </c>
      <c r="N114" s="87" t="s">
        <v>115</v>
      </c>
      <c r="O114" s="26">
        <v>1363028125</v>
      </c>
      <c r="P114" s="26"/>
      <c r="Q114" s="139" t="s">
        <v>161</v>
      </c>
      <c r="R114" s="97"/>
      <c r="S114" s="97"/>
      <c r="T114" s="97"/>
      <c r="U114" s="97"/>
      <c r="V114" s="97"/>
      <c r="W114" s="97"/>
      <c r="X114" s="97"/>
      <c r="Y114" s="97"/>
      <c r="Z114" s="97"/>
    </row>
    <row r="115" spans="1:26" s="98" customFormat="1" x14ac:dyDescent="0.25">
      <c r="A115" s="46">
        <f t="shared" ref="A115:A120" si="4">+A114+1</f>
        <v>3</v>
      </c>
      <c r="B115" s="99"/>
      <c r="C115" s="99"/>
      <c r="D115" s="99"/>
      <c r="E115" s="124"/>
      <c r="F115" s="95"/>
      <c r="G115" s="95"/>
      <c r="H115" s="102"/>
      <c r="I115" s="96"/>
      <c r="J115" s="96"/>
      <c r="K115" s="122"/>
      <c r="L115" s="156"/>
      <c r="M115" s="122"/>
      <c r="N115" s="87"/>
      <c r="O115" s="26"/>
      <c r="P115" s="26"/>
      <c r="Q115" s="113"/>
      <c r="R115" s="97"/>
      <c r="S115" s="97"/>
      <c r="T115" s="97"/>
      <c r="U115" s="97"/>
      <c r="V115" s="97"/>
      <c r="W115" s="97"/>
      <c r="X115" s="97"/>
      <c r="Y115" s="97"/>
      <c r="Z115" s="97"/>
    </row>
    <row r="116" spans="1:26" s="98" customFormat="1" x14ac:dyDescent="0.25">
      <c r="A116" s="46">
        <f t="shared" si="4"/>
        <v>4</v>
      </c>
      <c r="B116" s="99"/>
      <c r="C116" s="100"/>
      <c r="D116" s="99"/>
      <c r="E116" s="124"/>
      <c r="F116" s="95"/>
      <c r="G116" s="95"/>
      <c r="H116" s="95"/>
      <c r="I116" s="96"/>
      <c r="J116" s="96"/>
      <c r="K116" s="96"/>
      <c r="L116" s="156"/>
      <c r="M116" s="87"/>
      <c r="N116" s="87"/>
      <c r="O116" s="26"/>
      <c r="P116" s="26"/>
      <c r="Q116" s="113"/>
      <c r="R116" s="97"/>
      <c r="S116" s="97"/>
      <c r="T116" s="97"/>
      <c r="U116" s="97"/>
      <c r="V116" s="97"/>
      <c r="W116" s="97"/>
      <c r="X116" s="97"/>
      <c r="Y116" s="97"/>
      <c r="Z116" s="97"/>
    </row>
    <row r="117" spans="1:26" s="98" customFormat="1" x14ac:dyDescent="0.25">
      <c r="A117" s="46">
        <f t="shared" si="4"/>
        <v>5</v>
      </c>
      <c r="B117" s="99"/>
      <c r="C117" s="100"/>
      <c r="D117" s="99"/>
      <c r="E117" s="124"/>
      <c r="F117" s="95"/>
      <c r="G117" s="95"/>
      <c r="H117" s="95"/>
      <c r="I117" s="96"/>
      <c r="J117" s="96"/>
      <c r="K117" s="96"/>
      <c r="L117" s="156"/>
      <c r="M117" s="87"/>
      <c r="N117" s="87"/>
      <c r="O117" s="26"/>
      <c r="P117" s="26"/>
      <c r="Q117" s="113"/>
      <c r="R117" s="97"/>
      <c r="S117" s="97"/>
      <c r="T117" s="97"/>
      <c r="U117" s="97"/>
      <c r="V117" s="97"/>
      <c r="W117" s="97"/>
      <c r="X117" s="97"/>
      <c r="Y117" s="97"/>
      <c r="Z117" s="97"/>
    </row>
    <row r="118" spans="1:26" s="98" customFormat="1" x14ac:dyDescent="0.25">
      <c r="A118" s="46">
        <f t="shared" si="4"/>
        <v>6</v>
      </c>
      <c r="B118" s="99"/>
      <c r="C118" s="100"/>
      <c r="D118" s="99"/>
      <c r="E118" s="124"/>
      <c r="F118" s="95"/>
      <c r="G118" s="95"/>
      <c r="H118" s="95"/>
      <c r="I118" s="96"/>
      <c r="J118" s="96"/>
      <c r="K118" s="96"/>
      <c r="L118" s="156"/>
      <c r="M118" s="87"/>
      <c r="N118" s="87"/>
      <c r="O118" s="26"/>
      <c r="P118" s="26"/>
      <c r="Q118" s="113"/>
      <c r="R118" s="97"/>
      <c r="S118" s="97"/>
      <c r="T118" s="97"/>
      <c r="U118" s="97"/>
      <c r="V118" s="97"/>
      <c r="W118" s="97"/>
      <c r="X118" s="97"/>
      <c r="Y118" s="97"/>
      <c r="Z118" s="97"/>
    </row>
    <row r="119" spans="1:26" s="98" customFormat="1" x14ac:dyDescent="0.25">
      <c r="A119" s="46">
        <f t="shared" si="4"/>
        <v>7</v>
      </c>
      <c r="B119" s="99"/>
      <c r="C119" s="100"/>
      <c r="D119" s="99"/>
      <c r="E119" s="124"/>
      <c r="F119" s="95"/>
      <c r="G119" s="95"/>
      <c r="H119" s="95"/>
      <c r="I119" s="96"/>
      <c r="J119" s="96"/>
      <c r="K119" s="96"/>
      <c r="L119" s="156"/>
      <c r="M119" s="87"/>
      <c r="N119" s="87"/>
      <c r="O119" s="26"/>
      <c r="P119" s="26"/>
      <c r="Q119" s="113"/>
      <c r="R119" s="97"/>
      <c r="S119" s="97"/>
      <c r="T119" s="97"/>
      <c r="U119" s="97"/>
      <c r="V119" s="97"/>
      <c r="W119" s="97"/>
      <c r="X119" s="97"/>
      <c r="Y119" s="97"/>
      <c r="Z119" s="97"/>
    </row>
    <row r="120" spans="1:26" s="98" customFormat="1" x14ac:dyDescent="0.25">
      <c r="A120" s="46">
        <f t="shared" si="4"/>
        <v>8</v>
      </c>
      <c r="B120" s="99"/>
      <c r="C120" s="100"/>
      <c r="D120" s="99"/>
      <c r="E120" s="94"/>
      <c r="F120" s="95"/>
      <c r="G120" s="95"/>
      <c r="H120" s="95"/>
      <c r="I120" s="96"/>
      <c r="J120" s="96"/>
      <c r="K120" s="96"/>
      <c r="L120" s="156"/>
      <c r="M120" s="87"/>
      <c r="N120" s="87"/>
      <c r="O120" s="26"/>
      <c r="P120" s="26"/>
      <c r="Q120" s="113"/>
      <c r="R120" s="97"/>
      <c r="S120" s="97"/>
      <c r="T120" s="97"/>
      <c r="U120" s="97"/>
      <c r="V120" s="97"/>
      <c r="W120" s="97"/>
      <c r="X120" s="97"/>
      <c r="Y120" s="97"/>
      <c r="Z120" s="97"/>
    </row>
    <row r="121" spans="1:26" s="98" customFormat="1" x14ac:dyDescent="0.25">
      <c r="A121" s="46"/>
      <c r="B121" s="116" t="s">
        <v>16</v>
      </c>
      <c r="C121" s="100"/>
      <c r="D121" s="99"/>
      <c r="E121" s="94"/>
      <c r="F121" s="95"/>
      <c r="G121" s="95"/>
      <c r="H121" s="95"/>
      <c r="I121" s="96"/>
      <c r="J121" s="96"/>
      <c r="K121" s="101">
        <f t="shared" ref="K121" si="5">SUM(K113:K120)</f>
        <v>0</v>
      </c>
      <c r="L121" s="101">
        <f t="shared" ref="L121:N121" si="6">SUM(L113:L120)</f>
        <v>8</v>
      </c>
      <c r="M121" s="111">
        <f t="shared" si="6"/>
        <v>0</v>
      </c>
      <c r="N121" s="101">
        <f t="shared" si="6"/>
        <v>0</v>
      </c>
      <c r="O121" s="26"/>
      <c r="P121" s="26"/>
      <c r="Q121" s="114"/>
    </row>
    <row r="122" spans="1:26" x14ac:dyDescent="0.25">
      <c r="B122" s="29"/>
      <c r="C122" s="29"/>
      <c r="D122" s="29"/>
      <c r="E122" s="30"/>
      <c r="F122" s="29"/>
      <c r="G122" s="29"/>
      <c r="H122" s="29"/>
      <c r="I122" s="29"/>
      <c r="J122" s="29"/>
      <c r="K122" s="29"/>
      <c r="L122" s="29"/>
      <c r="M122" s="29"/>
      <c r="N122" s="29"/>
      <c r="O122" s="29"/>
      <c r="P122" s="29"/>
    </row>
    <row r="123" spans="1:26" ht="18.75" x14ac:dyDescent="0.25">
      <c r="B123" s="58" t="s">
        <v>31</v>
      </c>
      <c r="C123" s="71">
        <f>+K121</f>
        <v>0</v>
      </c>
      <c r="H123" s="31"/>
      <c r="I123" s="31"/>
      <c r="J123" s="31"/>
      <c r="K123" s="31"/>
      <c r="L123" s="31"/>
      <c r="M123" s="31"/>
      <c r="N123" s="29"/>
      <c r="O123" s="29"/>
      <c r="P123" s="29"/>
    </row>
    <row r="125" spans="1:26" ht="15.75" thickBot="1" x14ac:dyDescent="0.3"/>
    <row r="126" spans="1:26" ht="37.15" customHeight="1" thickBot="1" x14ac:dyDescent="0.3">
      <c r="B126" s="74" t="s">
        <v>48</v>
      </c>
      <c r="C126" s="75" t="s">
        <v>49</v>
      </c>
      <c r="D126" s="74" t="s">
        <v>50</v>
      </c>
      <c r="E126" s="75" t="s">
        <v>53</v>
      </c>
    </row>
    <row r="127" spans="1:26" ht="41.45" customHeight="1" x14ac:dyDescent="0.25">
      <c r="B127" s="65" t="s">
        <v>86</v>
      </c>
      <c r="C127" s="68">
        <v>20</v>
      </c>
      <c r="D127" s="68">
        <v>0</v>
      </c>
      <c r="E127" s="254">
        <f>+D127+D128+D129</f>
        <v>0</v>
      </c>
    </row>
    <row r="128" spans="1:26" x14ac:dyDescent="0.25">
      <c r="B128" s="65" t="s">
        <v>87</v>
      </c>
      <c r="C128" s="56">
        <v>30</v>
      </c>
      <c r="D128" s="69">
        <v>0</v>
      </c>
      <c r="E128" s="255"/>
    </row>
    <row r="129" spans="2:17" ht="15.75" thickBot="1" x14ac:dyDescent="0.3">
      <c r="B129" s="65" t="s">
        <v>88</v>
      </c>
      <c r="C129" s="70">
        <v>40</v>
      </c>
      <c r="D129" s="70">
        <v>0</v>
      </c>
      <c r="E129" s="256"/>
    </row>
    <row r="131" spans="2:17" ht="15.75" thickBot="1" x14ac:dyDescent="0.3"/>
    <row r="132" spans="2:17" ht="27" thickBot="1" x14ac:dyDescent="0.3">
      <c r="B132" s="245" t="s">
        <v>111</v>
      </c>
      <c r="C132" s="246"/>
      <c r="D132" s="246"/>
      <c r="E132" s="246"/>
      <c r="F132" s="246"/>
      <c r="G132" s="246"/>
      <c r="H132" s="246"/>
      <c r="I132" s="246"/>
      <c r="J132" s="246"/>
      <c r="K132" s="246"/>
      <c r="L132" s="246"/>
      <c r="M132" s="246"/>
      <c r="N132" s="247"/>
    </row>
    <row r="134" spans="2:17" ht="76.5" customHeight="1" x14ac:dyDescent="0.25">
      <c r="B134" s="55" t="s">
        <v>0</v>
      </c>
      <c r="C134" s="55" t="s">
        <v>38</v>
      </c>
      <c r="D134" s="55" t="s">
        <v>39</v>
      </c>
      <c r="E134" s="55" t="s">
        <v>78</v>
      </c>
      <c r="F134" s="55" t="s">
        <v>80</v>
      </c>
      <c r="G134" s="55" t="s">
        <v>81</v>
      </c>
      <c r="H134" s="55" t="s">
        <v>82</v>
      </c>
      <c r="I134" s="55" t="s">
        <v>79</v>
      </c>
      <c r="J134" s="243" t="s">
        <v>83</v>
      </c>
      <c r="K134" s="249"/>
      <c r="L134" s="244"/>
      <c r="M134" s="55" t="s">
        <v>84</v>
      </c>
      <c r="N134" s="55" t="s">
        <v>40</v>
      </c>
      <c r="O134" s="55" t="s">
        <v>41</v>
      </c>
      <c r="P134" s="243" t="s">
        <v>3</v>
      </c>
      <c r="Q134" s="244"/>
    </row>
    <row r="135" spans="2:17" ht="60.75" customHeight="1" x14ac:dyDescent="0.25">
      <c r="B135" s="141" t="s">
        <v>120</v>
      </c>
      <c r="C135" s="141"/>
      <c r="D135" s="131"/>
      <c r="E135" s="3"/>
      <c r="F135" s="3"/>
      <c r="G135" s="131"/>
      <c r="H135" s="140"/>
      <c r="I135" s="5"/>
      <c r="J135" s="131"/>
      <c r="K135" s="83"/>
      <c r="L135" s="82"/>
      <c r="M135" s="62"/>
      <c r="N135" s="62"/>
      <c r="O135" s="62"/>
      <c r="P135" s="266" t="s">
        <v>236</v>
      </c>
      <c r="Q135" s="266"/>
    </row>
    <row r="136" spans="2:17" ht="60.75" customHeight="1" x14ac:dyDescent="0.25">
      <c r="B136" s="141" t="s">
        <v>92</v>
      </c>
      <c r="C136" s="141"/>
      <c r="D136" s="3"/>
      <c r="E136" s="3"/>
      <c r="F136" s="3"/>
      <c r="G136" s="3"/>
      <c r="H136" s="3"/>
      <c r="I136" s="5"/>
      <c r="J136" s="1"/>
      <c r="K136" s="83"/>
      <c r="L136" s="82"/>
      <c r="M136" s="62"/>
      <c r="N136" s="62"/>
      <c r="O136" s="62"/>
      <c r="P136" s="266" t="s">
        <v>236</v>
      </c>
      <c r="Q136" s="266"/>
    </row>
    <row r="137" spans="2:17" ht="33.6" customHeight="1" x14ac:dyDescent="0.25">
      <c r="B137" s="141" t="s">
        <v>93</v>
      </c>
      <c r="C137" s="141"/>
      <c r="D137" s="3"/>
      <c r="E137" s="125"/>
      <c r="F137" s="3"/>
      <c r="G137" s="3"/>
      <c r="H137" s="3"/>
      <c r="I137" s="5"/>
      <c r="J137" s="1"/>
      <c r="K137" s="82"/>
      <c r="L137" s="82"/>
      <c r="M137" s="62"/>
      <c r="N137" s="62"/>
      <c r="O137" s="62"/>
      <c r="P137" s="266" t="s">
        <v>236</v>
      </c>
      <c r="Q137" s="266"/>
    </row>
    <row r="140" spans="2:17" ht="15.75" thickBot="1" x14ac:dyDescent="0.3"/>
    <row r="141" spans="2:17" ht="54" customHeight="1" x14ac:dyDescent="0.25">
      <c r="B141" s="73" t="s">
        <v>32</v>
      </c>
      <c r="C141" s="73" t="s">
        <v>48</v>
      </c>
      <c r="D141" s="55" t="s">
        <v>49</v>
      </c>
      <c r="E141" s="73" t="s">
        <v>50</v>
      </c>
      <c r="F141" s="75" t="s">
        <v>54</v>
      </c>
      <c r="G141" s="115"/>
    </row>
    <row r="142" spans="2:17" ht="120.75" customHeight="1" x14ac:dyDescent="0.2">
      <c r="B142" s="260" t="s">
        <v>51</v>
      </c>
      <c r="C142" s="6" t="s">
        <v>89</v>
      </c>
      <c r="D142" s="69">
        <v>25</v>
      </c>
      <c r="E142" s="69">
        <v>0</v>
      </c>
      <c r="F142" s="261">
        <f>+E142+E143+E144</f>
        <v>0</v>
      </c>
      <c r="G142" s="80"/>
    </row>
    <row r="143" spans="2:17" ht="76.150000000000006" customHeight="1" x14ac:dyDescent="0.2">
      <c r="B143" s="260"/>
      <c r="C143" s="6" t="s">
        <v>90</v>
      </c>
      <c r="D143" s="72">
        <v>25</v>
      </c>
      <c r="E143" s="69">
        <v>0</v>
      </c>
      <c r="F143" s="262"/>
      <c r="G143" s="80"/>
    </row>
    <row r="144" spans="2:17" ht="69" customHeight="1" x14ac:dyDescent="0.2">
      <c r="B144" s="260"/>
      <c r="C144" s="6" t="s">
        <v>91</v>
      </c>
      <c r="D144" s="69">
        <v>10</v>
      </c>
      <c r="E144" s="69">
        <v>0</v>
      </c>
      <c r="F144" s="263"/>
      <c r="G144" s="80"/>
    </row>
    <row r="145" spans="2:5" x14ac:dyDescent="0.25">
      <c r="C145"/>
    </row>
    <row r="148" spans="2:5" x14ac:dyDescent="0.25">
      <c r="B148" s="64" t="s">
        <v>55</v>
      </c>
    </row>
    <row r="151" spans="2:5" x14ac:dyDescent="0.25">
      <c r="B151" s="76" t="s">
        <v>32</v>
      </c>
      <c r="C151" s="76" t="s">
        <v>56</v>
      </c>
      <c r="D151" s="73" t="s">
        <v>50</v>
      </c>
      <c r="E151" s="73" t="s">
        <v>16</v>
      </c>
    </row>
    <row r="152" spans="2:5" ht="28.5" x14ac:dyDescent="0.25">
      <c r="B152" s="2" t="s">
        <v>57</v>
      </c>
      <c r="C152" s="7">
        <v>40</v>
      </c>
      <c r="D152" s="69">
        <f>+E127</f>
        <v>0</v>
      </c>
      <c r="E152" s="234">
        <f>+D152+D153</f>
        <v>0</v>
      </c>
    </row>
    <row r="153" spans="2:5" ht="42.75" x14ac:dyDescent="0.25">
      <c r="B153" s="2" t="s">
        <v>58</v>
      </c>
      <c r="C153" s="7">
        <v>60</v>
      </c>
      <c r="D153" s="69">
        <f>+F142</f>
        <v>0</v>
      </c>
      <c r="E153" s="235"/>
    </row>
  </sheetData>
  <mergeCells count="47">
    <mergeCell ref="P137:Q137"/>
    <mergeCell ref="J84:L84"/>
    <mergeCell ref="P85:Q85"/>
    <mergeCell ref="P87:Q87"/>
    <mergeCell ref="P86:Q86"/>
    <mergeCell ref="P136:Q136"/>
    <mergeCell ref="P89:Q89"/>
    <mergeCell ref="P90:Q90"/>
    <mergeCell ref="P91:Q91"/>
    <mergeCell ref="P93:Q93"/>
    <mergeCell ref="P88:Q88"/>
    <mergeCell ref="P92:Q92"/>
    <mergeCell ref="P94:Q94"/>
    <mergeCell ref="P95:Q95"/>
    <mergeCell ref="P96:Q96"/>
    <mergeCell ref="J134:L134"/>
    <mergeCell ref="P134:Q134"/>
    <mergeCell ref="P135:Q135"/>
    <mergeCell ref="B4:P4"/>
    <mergeCell ref="B22:C22"/>
    <mergeCell ref="C6:N6"/>
    <mergeCell ref="C7:N7"/>
    <mergeCell ref="C8:N8"/>
    <mergeCell ref="C9:N9"/>
    <mergeCell ref="C10:E10"/>
    <mergeCell ref="C63:N63"/>
    <mergeCell ref="B14:C21"/>
    <mergeCell ref="D59:E59"/>
    <mergeCell ref="B59:B60"/>
    <mergeCell ref="C59:C60"/>
    <mergeCell ref="M44:N45"/>
    <mergeCell ref="B142:B144"/>
    <mergeCell ref="F142:F144"/>
    <mergeCell ref="E152:E153"/>
    <mergeCell ref="B2:P2"/>
    <mergeCell ref="B106:P106"/>
    <mergeCell ref="B132:N132"/>
    <mergeCell ref="E127:E129"/>
    <mergeCell ref="B99:N99"/>
    <mergeCell ref="D102:E102"/>
    <mergeCell ref="D103:E103"/>
    <mergeCell ref="B109:N109"/>
    <mergeCell ref="P84:Q84"/>
    <mergeCell ref="B79:N79"/>
    <mergeCell ref="E40:E41"/>
    <mergeCell ref="O68:P68"/>
    <mergeCell ref="B65:N65"/>
  </mergeCells>
  <dataValidations disablePrompts="1" count="2">
    <dataValidation type="decimal" allowBlank="1" showInputMessage="1" showErrorMessage="1" sqref="WVH983069 WLL983069 C65565 IV65565 SR65565 ACN65565 AMJ65565 AWF65565 BGB65565 BPX65565 BZT65565 CJP65565 CTL65565 DDH65565 DND65565 DWZ65565 EGV65565 EQR65565 FAN65565 FKJ65565 FUF65565 GEB65565 GNX65565 GXT65565 HHP65565 HRL65565 IBH65565 ILD65565 IUZ65565 JEV65565 JOR65565 JYN65565 KIJ65565 KSF65565 LCB65565 LLX65565 LVT65565 MFP65565 MPL65565 MZH65565 NJD65565 NSZ65565 OCV65565 OMR65565 OWN65565 PGJ65565 PQF65565 QAB65565 QJX65565 QTT65565 RDP65565 RNL65565 RXH65565 SHD65565 SQZ65565 TAV65565 TKR65565 TUN65565 UEJ65565 UOF65565 UYB65565 VHX65565 VRT65565 WBP65565 WLL65565 WVH65565 C131101 IV131101 SR131101 ACN131101 AMJ131101 AWF131101 BGB131101 BPX131101 BZT131101 CJP131101 CTL131101 DDH131101 DND131101 DWZ131101 EGV131101 EQR131101 FAN131101 FKJ131101 FUF131101 GEB131101 GNX131101 GXT131101 HHP131101 HRL131101 IBH131101 ILD131101 IUZ131101 JEV131101 JOR131101 JYN131101 KIJ131101 KSF131101 LCB131101 LLX131101 LVT131101 MFP131101 MPL131101 MZH131101 NJD131101 NSZ131101 OCV131101 OMR131101 OWN131101 PGJ131101 PQF131101 QAB131101 QJX131101 QTT131101 RDP131101 RNL131101 RXH131101 SHD131101 SQZ131101 TAV131101 TKR131101 TUN131101 UEJ131101 UOF131101 UYB131101 VHX131101 VRT131101 WBP131101 WLL131101 WVH131101 C196637 IV196637 SR196637 ACN196637 AMJ196637 AWF196637 BGB196637 BPX196637 BZT196637 CJP196637 CTL196637 DDH196637 DND196637 DWZ196637 EGV196637 EQR196637 FAN196637 FKJ196637 FUF196637 GEB196637 GNX196637 GXT196637 HHP196637 HRL196637 IBH196637 ILD196637 IUZ196637 JEV196637 JOR196637 JYN196637 KIJ196637 KSF196637 LCB196637 LLX196637 LVT196637 MFP196637 MPL196637 MZH196637 NJD196637 NSZ196637 OCV196637 OMR196637 OWN196637 PGJ196637 PQF196637 QAB196637 QJX196637 QTT196637 RDP196637 RNL196637 RXH196637 SHD196637 SQZ196637 TAV196637 TKR196637 TUN196637 UEJ196637 UOF196637 UYB196637 VHX196637 VRT196637 WBP196637 WLL196637 WVH196637 C262173 IV262173 SR262173 ACN262173 AMJ262173 AWF262173 BGB262173 BPX262173 BZT262173 CJP262173 CTL262173 DDH262173 DND262173 DWZ262173 EGV262173 EQR262173 FAN262173 FKJ262173 FUF262173 GEB262173 GNX262173 GXT262173 HHP262173 HRL262173 IBH262173 ILD262173 IUZ262173 JEV262173 JOR262173 JYN262173 KIJ262173 KSF262173 LCB262173 LLX262173 LVT262173 MFP262173 MPL262173 MZH262173 NJD262173 NSZ262173 OCV262173 OMR262173 OWN262173 PGJ262173 PQF262173 QAB262173 QJX262173 QTT262173 RDP262173 RNL262173 RXH262173 SHD262173 SQZ262173 TAV262173 TKR262173 TUN262173 UEJ262173 UOF262173 UYB262173 VHX262173 VRT262173 WBP262173 WLL262173 WVH262173 C327709 IV327709 SR327709 ACN327709 AMJ327709 AWF327709 BGB327709 BPX327709 BZT327709 CJP327709 CTL327709 DDH327709 DND327709 DWZ327709 EGV327709 EQR327709 FAN327709 FKJ327709 FUF327709 GEB327709 GNX327709 GXT327709 HHP327709 HRL327709 IBH327709 ILD327709 IUZ327709 JEV327709 JOR327709 JYN327709 KIJ327709 KSF327709 LCB327709 LLX327709 LVT327709 MFP327709 MPL327709 MZH327709 NJD327709 NSZ327709 OCV327709 OMR327709 OWN327709 PGJ327709 PQF327709 QAB327709 QJX327709 QTT327709 RDP327709 RNL327709 RXH327709 SHD327709 SQZ327709 TAV327709 TKR327709 TUN327709 UEJ327709 UOF327709 UYB327709 VHX327709 VRT327709 WBP327709 WLL327709 WVH327709 C393245 IV393245 SR393245 ACN393245 AMJ393245 AWF393245 BGB393245 BPX393245 BZT393245 CJP393245 CTL393245 DDH393245 DND393245 DWZ393245 EGV393245 EQR393245 FAN393245 FKJ393245 FUF393245 GEB393245 GNX393245 GXT393245 HHP393245 HRL393245 IBH393245 ILD393245 IUZ393245 JEV393245 JOR393245 JYN393245 KIJ393245 KSF393245 LCB393245 LLX393245 LVT393245 MFP393245 MPL393245 MZH393245 NJD393245 NSZ393245 OCV393245 OMR393245 OWN393245 PGJ393245 PQF393245 QAB393245 QJX393245 QTT393245 RDP393245 RNL393245 RXH393245 SHD393245 SQZ393245 TAV393245 TKR393245 TUN393245 UEJ393245 UOF393245 UYB393245 VHX393245 VRT393245 WBP393245 WLL393245 WVH393245 C458781 IV458781 SR458781 ACN458781 AMJ458781 AWF458781 BGB458781 BPX458781 BZT458781 CJP458781 CTL458781 DDH458781 DND458781 DWZ458781 EGV458781 EQR458781 FAN458781 FKJ458781 FUF458781 GEB458781 GNX458781 GXT458781 HHP458781 HRL458781 IBH458781 ILD458781 IUZ458781 JEV458781 JOR458781 JYN458781 KIJ458781 KSF458781 LCB458781 LLX458781 LVT458781 MFP458781 MPL458781 MZH458781 NJD458781 NSZ458781 OCV458781 OMR458781 OWN458781 PGJ458781 PQF458781 QAB458781 QJX458781 QTT458781 RDP458781 RNL458781 RXH458781 SHD458781 SQZ458781 TAV458781 TKR458781 TUN458781 UEJ458781 UOF458781 UYB458781 VHX458781 VRT458781 WBP458781 WLL458781 WVH458781 C524317 IV524317 SR524317 ACN524317 AMJ524317 AWF524317 BGB524317 BPX524317 BZT524317 CJP524317 CTL524317 DDH524317 DND524317 DWZ524317 EGV524317 EQR524317 FAN524317 FKJ524317 FUF524317 GEB524317 GNX524317 GXT524317 HHP524317 HRL524317 IBH524317 ILD524317 IUZ524317 JEV524317 JOR524317 JYN524317 KIJ524317 KSF524317 LCB524317 LLX524317 LVT524317 MFP524317 MPL524317 MZH524317 NJD524317 NSZ524317 OCV524317 OMR524317 OWN524317 PGJ524317 PQF524317 QAB524317 QJX524317 QTT524317 RDP524317 RNL524317 RXH524317 SHD524317 SQZ524317 TAV524317 TKR524317 TUN524317 UEJ524317 UOF524317 UYB524317 VHX524317 VRT524317 WBP524317 WLL524317 WVH524317 C589853 IV589853 SR589853 ACN589853 AMJ589853 AWF589853 BGB589853 BPX589853 BZT589853 CJP589853 CTL589853 DDH589853 DND589853 DWZ589853 EGV589853 EQR589853 FAN589853 FKJ589853 FUF589853 GEB589853 GNX589853 GXT589853 HHP589853 HRL589853 IBH589853 ILD589853 IUZ589853 JEV589853 JOR589853 JYN589853 KIJ589853 KSF589853 LCB589853 LLX589853 LVT589853 MFP589853 MPL589853 MZH589853 NJD589853 NSZ589853 OCV589853 OMR589853 OWN589853 PGJ589853 PQF589853 QAB589853 QJX589853 QTT589853 RDP589853 RNL589853 RXH589853 SHD589853 SQZ589853 TAV589853 TKR589853 TUN589853 UEJ589853 UOF589853 UYB589853 VHX589853 VRT589853 WBP589853 WLL589853 WVH589853 C655389 IV655389 SR655389 ACN655389 AMJ655389 AWF655389 BGB655389 BPX655389 BZT655389 CJP655389 CTL655389 DDH655389 DND655389 DWZ655389 EGV655389 EQR655389 FAN655389 FKJ655389 FUF655389 GEB655389 GNX655389 GXT655389 HHP655389 HRL655389 IBH655389 ILD655389 IUZ655389 JEV655389 JOR655389 JYN655389 KIJ655389 KSF655389 LCB655389 LLX655389 LVT655389 MFP655389 MPL655389 MZH655389 NJD655389 NSZ655389 OCV655389 OMR655389 OWN655389 PGJ655389 PQF655389 QAB655389 QJX655389 QTT655389 RDP655389 RNL655389 RXH655389 SHD655389 SQZ655389 TAV655389 TKR655389 TUN655389 UEJ655389 UOF655389 UYB655389 VHX655389 VRT655389 WBP655389 WLL655389 WVH655389 C720925 IV720925 SR720925 ACN720925 AMJ720925 AWF720925 BGB720925 BPX720925 BZT720925 CJP720925 CTL720925 DDH720925 DND720925 DWZ720925 EGV720925 EQR720925 FAN720925 FKJ720925 FUF720925 GEB720925 GNX720925 GXT720925 HHP720925 HRL720925 IBH720925 ILD720925 IUZ720925 JEV720925 JOR720925 JYN720925 KIJ720925 KSF720925 LCB720925 LLX720925 LVT720925 MFP720925 MPL720925 MZH720925 NJD720925 NSZ720925 OCV720925 OMR720925 OWN720925 PGJ720925 PQF720925 QAB720925 QJX720925 QTT720925 RDP720925 RNL720925 RXH720925 SHD720925 SQZ720925 TAV720925 TKR720925 TUN720925 UEJ720925 UOF720925 UYB720925 VHX720925 VRT720925 WBP720925 WLL720925 WVH720925 C786461 IV786461 SR786461 ACN786461 AMJ786461 AWF786461 BGB786461 BPX786461 BZT786461 CJP786461 CTL786461 DDH786461 DND786461 DWZ786461 EGV786461 EQR786461 FAN786461 FKJ786461 FUF786461 GEB786461 GNX786461 GXT786461 HHP786461 HRL786461 IBH786461 ILD786461 IUZ786461 JEV786461 JOR786461 JYN786461 KIJ786461 KSF786461 LCB786461 LLX786461 LVT786461 MFP786461 MPL786461 MZH786461 NJD786461 NSZ786461 OCV786461 OMR786461 OWN786461 PGJ786461 PQF786461 QAB786461 QJX786461 QTT786461 RDP786461 RNL786461 RXH786461 SHD786461 SQZ786461 TAV786461 TKR786461 TUN786461 UEJ786461 UOF786461 UYB786461 VHX786461 VRT786461 WBP786461 WLL786461 WVH786461 C851997 IV851997 SR851997 ACN851997 AMJ851997 AWF851997 BGB851997 BPX851997 BZT851997 CJP851997 CTL851997 DDH851997 DND851997 DWZ851997 EGV851997 EQR851997 FAN851997 FKJ851997 FUF851997 GEB851997 GNX851997 GXT851997 HHP851997 HRL851997 IBH851997 ILD851997 IUZ851997 JEV851997 JOR851997 JYN851997 KIJ851997 KSF851997 LCB851997 LLX851997 LVT851997 MFP851997 MPL851997 MZH851997 NJD851997 NSZ851997 OCV851997 OMR851997 OWN851997 PGJ851997 PQF851997 QAB851997 QJX851997 QTT851997 RDP851997 RNL851997 RXH851997 SHD851997 SQZ851997 TAV851997 TKR851997 TUN851997 UEJ851997 UOF851997 UYB851997 VHX851997 VRT851997 WBP851997 WLL851997 WVH851997 C917533 IV917533 SR917533 ACN917533 AMJ917533 AWF917533 BGB917533 BPX917533 BZT917533 CJP917533 CTL917533 DDH917533 DND917533 DWZ917533 EGV917533 EQR917533 FAN917533 FKJ917533 FUF917533 GEB917533 GNX917533 GXT917533 HHP917533 HRL917533 IBH917533 ILD917533 IUZ917533 JEV917533 JOR917533 JYN917533 KIJ917533 KSF917533 LCB917533 LLX917533 LVT917533 MFP917533 MPL917533 MZH917533 NJD917533 NSZ917533 OCV917533 OMR917533 OWN917533 PGJ917533 PQF917533 QAB917533 QJX917533 QTT917533 RDP917533 RNL917533 RXH917533 SHD917533 SQZ917533 TAV917533 TKR917533 TUN917533 UEJ917533 UOF917533 UYB917533 VHX917533 VRT917533 WBP917533 WLL917533 WVH917533 C983069 IV983069 SR983069 ACN983069 AMJ983069 AWF983069 BGB983069 BPX983069 BZT983069 CJP983069 CTL983069 DDH983069 DND983069 DWZ983069 EGV983069 EQR983069 FAN983069 FKJ983069 FUF983069 GEB983069 GNX983069 GXT983069 HHP983069 HRL983069 IBH983069 ILD983069 IUZ983069 JEV983069 JOR983069 JYN983069 KIJ983069 KSF983069 LCB983069 LLX983069 LVT983069 MFP983069 MPL983069 MZH983069 NJD983069 NSZ983069 OCV983069 OMR983069 OWN983069 PGJ983069 PQF983069 QAB983069 QJX983069 QTT983069 RDP983069 RNL983069 RXH983069 SHD983069 SQZ983069 TAV983069 TKR983069 TUN983069 UEJ983069 UOF983069 UYB983069 VHX983069 VRT983069 WBP983069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9 A65565 IS65565 SO65565 ACK65565 AMG65565 AWC65565 BFY65565 BPU65565 BZQ65565 CJM65565 CTI65565 DDE65565 DNA65565 DWW65565 EGS65565 EQO65565 FAK65565 FKG65565 FUC65565 GDY65565 GNU65565 GXQ65565 HHM65565 HRI65565 IBE65565 ILA65565 IUW65565 JES65565 JOO65565 JYK65565 KIG65565 KSC65565 LBY65565 LLU65565 LVQ65565 MFM65565 MPI65565 MZE65565 NJA65565 NSW65565 OCS65565 OMO65565 OWK65565 PGG65565 PQC65565 PZY65565 QJU65565 QTQ65565 RDM65565 RNI65565 RXE65565 SHA65565 SQW65565 TAS65565 TKO65565 TUK65565 UEG65565 UOC65565 UXY65565 VHU65565 VRQ65565 WBM65565 WLI65565 WVE65565 A131101 IS131101 SO131101 ACK131101 AMG131101 AWC131101 BFY131101 BPU131101 BZQ131101 CJM131101 CTI131101 DDE131101 DNA131101 DWW131101 EGS131101 EQO131101 FAK131101 FKG131101 FUC131101 GDY131101 GNU131101 GXQ131101 HHM131101 HRI131101 IBE131101 ILA131101 IUW131101 JES131101 JOO131101 JYK131101 KIG131101 KSC131101 LBY131101 LLU131101 LVQ131101 MFM131101 MPI131101 MZE131101 NJA131101 NSW131101 OCS131101 OMO131101 OWK131101 PGG131101 PQC131101 PZY131101 QJU131101 QTQ131101 RDM131101 RNI131101 RXE131101 SHA131101 SQW131101 TAS131101 TKO131101 TUK131101 UEG131101 UOC131101 UXY131101 VHU131101 VRQ131101 WBM131101 WLI131101 WVE131101 A196637 IS196637 SO196637 ACK196637 AMG196637 AWC196637 BFY196637 BPU196637 BZQ196637 CJM196637 CTI196637 DDE196637 DNA196637 DWW196637 EGS196637 EQO196637 FAK196637 FKG196637 FUC196637 GDY196637 GNU196637 GXQ196637 HHM196637 HRI196637 IBE196637 ILA196637 IUW196637 JES196637 JOO196637 JYK196637 KIG196637 KSC196637 LBY196637 LLU196637 LVQ196637 MFM196637 MPI196637 MZE196637 NJA196637 NSW196637 OCS196637 OMO196637 OWK196637 PGG196637 PQC196637 PZY196637 QJU196637 QTQ196637 RDM196637 RNI196637 RXE196637 SHA196637 SQW196637 TAS196637 TKO196637 TUK196637 UEG196637 UOC196637 UXY196637 VHU196637 VRQ196637 WBM196637 WLI196637 WVE196637 A262173 IS262173 SO262173 ACK262173 AMG262173 AWC262173 BFY262173 BPU262173 BZQ262173 CJM262173 CTI262173 DDE262173 DNA262173 DWW262173 EGS262173 EQO262173 FAK262173 FKG262173 FUC262173 GDY262173 GNU262173 GXQ262173 HHM262173 HRI262173 IBE262173 ILA262173 IUW262173 JES262173 JOO262173 JYK262173 KIG262173 KSC262173 LBY262173 LLU262173 LVQ262173 MFM262173 MPI262173 MZE262173 NJA262173 NSW262173 OCS262173 OMO262173 OWK262173 PGG262173 PQC262173 PZY262173 QJU262173 QTQ262173 RDM262173 RNI262173 RXE262173 SHA262173 SQW262173 TAS262173 TKO262173 TUK262173 UEG262173 UOC262173 UXY262173 VHU262173 VRQ262173 WBM262173 WLI262173 WVE262173 A327709 IS327709 SO327709 ACK327709 AMG327709 AWC327709 BFY327709 BPU327709 BZQ327709 CJM327709 CTI327709 DDE327709 DNA327709 DWW327709 EGS327709 EQO327709 FAK327709 FKG327709 FUC327709 GDY327709 GNU327709 GXQ327709 HHM327709 HRI327709 IBE327709 ILA327709 IUW327709 JES327709 JOO327709 JYK327709 KIG327709 KSC327709 LBY327709 LLU327709 LVQ327709 MFM327709 MPI327709 MZE327709 NJA327709 NSW327709 OCS327709 OMO327709 OWK327709 PGG327709 PQC327709 PZY327709 QJU327709 QTQ327709 RDM327709 RNI327709 RXE327709 SHA327709 SQW327709 TAS327709 TKO327709 TUK327709 UEG327709 UOC327709 UXY327709 VHU327709 VRQ327709 WBM327709 WLI327709 WVE327709 A393245 IS393245 SO393245 ACK393245 AMG393245 AWC393245 BFY393245 BPU393245 BZQ393245 CJM393245 CTI393245 DDE393245 DNA393245 DWW393245 EGS393245 EQO393245 FAK393245 FKG393245 FUC393245 GDY393245 GNU393245 GXQ393245 HHM393245 HRI393245 IBE393245 ILA393245 IUW393245 JES393245 JOO393245 JYK393245 KIG393245 KSC393245 LBY393245 LLU393245 LVQ393245 MFM393245 MPI393245 MZE393245 NJA393245 NSW393245 OCS393245 OMO393245 OWK393245 PGG393245 PQC393245 PZY393245 QJU393245 QTQ393245 RDM393245 RNI393245 RXE393245 SHA393245 SQW393245 TAS393245 TKO393245 TUK393245 UEG393245 UOC393245 UXY393245 VHU393245 VRQ393245 WBM393245 WLI393245 WVE393245 A458781 IS458781 SO458781 ACK458781 AMG458781 AWC458781 BFY458781 BPU458781 BZQ458781 CJM458781 CTI458781 DDE458781 DNA458781 DWW458781 EGS458781 EQO458781 FAK458781 FKG458781 FUC458781 GDY458781 GNU458781 GXQ458781 HHM458781 HRI458781 IBE458781 ILA458781 IUW458781 JES458781 JOO458781 JYK458781 KIG458781 KSC458781 LBY458781 LLU458781 LVQ458781 MFM458781 MPI458781 MZE458781 NJA458781 NSW458781 OCS458781 OMO458781 OWK458781 PGG458781 PQC458781 PZY458781 QJU458781 QTQ458781 RDM458781 RNI458781 RXE458781 SHA458781 SQW458781 TAS458781 TKO458781 TUK458781 UEG458781 UOC458781 UXY458781 VHU458781 VRQ458781 WBM458781 WLI458781 WVE458781 A524317 IS524317 SO524317 ACK524317 AMG524317 AWC524317 BFY524317 BPU524317 BZQ524317 CJM524317 CTI524317 DDE524317 DNA524317 DWW524317 EGS524317 EQO524317 FAK524317 FKG524317 FUC524317 GDY524317 GNU524317 GXQ524317 HHM524317 HRI524317 IBE524317 ILA524317 IUW524317 JES524317 JOO524317 JYK524317 KIG524317 KSC524317 LBY524317 LLU524317 LVQ524317 MFM524317 MPI524317 MZE524317 NJA524317 NSW524317 OCS524317 OMO524317 OWK524317 PGG524317 PQC524317 PZY524317 QJU524317 QTQ524317 RDM524317 RNI524317 RXE524317 SHA524317 SQW524317 TAS524317 TKO524317 TUK524317 UEG524317 UOC524317 UXY524317 VHU524317 VRQ524317 WBM524317 WLI524317 WVE524317 A589853 IS589853 SO589853 ACK589853 AMG589853 AWC589853 BFY589853 BPU589853 BZQ589853 CJM589853 CTI589853 DDE589853 DNA589853 DWW589853 EGS589853 EQO589853 FAK589853 FKG589853 FUC589853 GDY589853 GNU589853 GXQ589853 HHM589853 HRI589853 IBE589853 ILA589853 IUW589853 JES589853 JOO589853 JYK589853 KIG589853 KSC589853 LBY589853 LLU589853 LVQ589853 MFM589853 MPI589853 MZE589853 NJA589853 NSW589853 OCS589853 OMO589853 OWK589853 PGG589853 PQC589853 PZY589853 QJU589853 QTQ589853 RDM589853 RNI589853 RXE589853 SHA589853 SQW589853 TAS589853 TKO589853 TUK589853 UEG589853 UOC589853 UXY589853 VHU589853 VRQ589853 WBM589853 WLI589853 WVE589853 A655389 IS655389 SO655389 ACK655389 AMG655389 AWC655389 BFY655389 BPU655389 BZQ655389 CJM655389 CTI655389 DDE655389 DNA655389 DWW655389 EGS655389 EQO655389 FAK655389 FKG655389 FUC655389 GDY655389 GNU655389 GXQ655389 HHM655389 HRI655389 IBE655389 ILA655389 IUW655389 JES655389 JOO655389 JYK655389 KIG655389 KSC655389 LBY655389 LLU655389 LVQ655389 MFM655389 MPI655389 MZE655389 NJA655389 NSW655389 OCS655389 OMO655389 OWK655389 PGG655389 PQC655389 PZY655389 QJU655389 QTQ655389 RDM655389 RNI655389 RXE655389 SHA655389 SQW655389 TAS655389 TKO655389 TUK655389 UEG655389 UOC655389 UXY655389 VHU655389 VRQ655389 WBM655389 WLI655389 WVE655389 A720925 IS720925 SO720925 ACK720925 AMG720925 AWC720925 BFY720925 BPU720925 BZQ720925 CJM720925 CTI720925 DDE720925 DNA720925 DWW720925 EGS720925 EQO720925 FAK720925 FKG720925 FUC720925 GDY720925 GNU720925 GXQ720925 HHM720925 HRI720925 IBE720925 ILA720925 IUW720925 JES720925 JOO720925 JYK720925 KIG720925 KSC720925 LBY720925 LLU720925 LVQ720925 MFM720925 MPI720925 MZE720925 NJA720925 NSW720925 OCS720925 OMO720925 OWK720925 PGG720925 PQC720925 PZY720925 QJU720925 QTQ720925 RDM720925 RNI720925 RXE720925 SHA720925 SQW720925 TAS720925 TKO720925 TUK720925 UEG720925 UOC720925 UXY720925 VHU720925 VRQ720925 WBM720925 WLI720925 WVE720925 A786461 IS786461 SO786461 ACK786461 AMG786461 AWC786461 BFY786461 BPU786461 BZQ786461 CJM786461 CTI786461 DDE786461 DNA786461 DWW786461 EGS786461 EQO786461 FAK786461 FKG786461 FUC786461 GDY786461 GNU786461 GXQ786461 HHM786461 HRI786461 IBE786461 ILA786461 IUW786461 JES786461 JOO786461 JYK786461 KIG786461 KSC786461 LBY786461 LLU786461 LVQ786461 MFM786461 MPI786461 MZE786461 NJA786461 NSW786461 OCS786461 OMO786461 OWK786461 PGG786461 PQC786461 PZY786461 QJU786461 QTQ786461 RDM786461 RNI786461 RXE786461 SHA786461 SQW786461 TAS786461 TKO786461 TUK786461 UEG786461 UOC786461 UXY786461 VHU786461 VRQ786461 WBM786461 WLI786461 WVE786461 A851997 IS851997 SO851997 ACK851997 AMG851997 AWC851997 BFY851997 BPU851997 BZQ851997 CJM851997 CTI851997 DDE851997 DNA851997 DWW851997 EGS851997 EQO851997 FAK851997 FKG851997 FUC851997 GDY851997 GNU851997 GXQ851997 HHM851997 HRI851997 IBE851997 ILA851997 IUW851997 JES851997 JOO851997 JYK851997 KIG851997 KSC851997 LBY851997 LLU851997 LVQ851997 MFM851997 MPI851997 MZE851997 NJA851997 NSW851997 OCS851997 OMO851997 OWK851997 PGG851997 PQC851997 PZY851997 QJU851997 QTQ851997 RDM851997 RNI851997 RXE851997 SHA851997 SQW851997 TAS851997 TKO851997 TUK851997 UEG851997 UOC851997 UXY851997 VHU851997 VRQ851997 WBM851997 WLI851997 WVE851997 A917533 IS917533 SO917533 ACK917533 AMG917533 AWC917533 BFY917533 BPU917533 BZQ917533 CJM917533 CTI917533 DDE917533 DNA917533 DWW917533 EGS917533 EQO917533 FAK917533 FKG917533 FUC917533 GDY917533 GNU917533 GXQ917533 HHM917533 HRI917533 IBE917533 ILA917533 IUW917533 JES917533 JOO917533 JYK917533 KIG917533 KSC917533 LBY917533 LLU917533 LVQ917533 MFM917533 MPI917533 MZE917533 NJA917533 NSW917533 OCS917533 OMO917533 OWK917533 PGG917533 PQC917533 PZY917533 QJU917533 QTQ917533 RDM917533 RNI917533 RXE917533 SHA917533 SQW917533 TAS917533 TKO917533 TUK917533 UEG917533 UOC917533 UXY917533 VHU917533 VRQ917533 WBM917533 WLI917533 WVE917533 A983069 IS983069 SO983069 ACK983069 AMG983069 AWC983069 BFY983069 BPU983069 BZQ983069 CJM983069 CTI983069 DDE983069 DNA983069 DWW983069 EGS983069 EQO983069 FAK983069 FKG983069 FUC983069 GDY983069 GNU983069 GXQ983069 HHM983069 HRI983069 IBE983069 ILA983069 IUW983069 JES983069 JOO983069 JYK983069 KIG983069 KSC983069 LBY983069 LLU983069 LVQ983069 MFM983069 MPI983069 MZE983069 NJA983069 NSW983069 OCS983069 OMO983069 OWK983069 PGG983069 PQC983069 PZY983069 QJU983069 QTQ983069 RDM983069 RNI983069 RXE983069 SHA983069 SQW983069 TAS983069 TKO983069 TUK983069 UEG983069 UOC983069 UXY983069 VHU983069 VRQ983069 WBM983069 WLI983069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2:Z148"/>
  <sheetViews>
    <sheetView topLeftCell="A10" zoomScale="80" zoomScaleNormal="80" workbookViewId="0">
      <selection activeCell="A35" sqref="A35"/>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1:16" ht="26.25" x14ac:dyDescent="0.25">
      <c r="B2" s="225" t="s">
        <v>61</v>
      </c>
      <c r="C2" s="226"/>
      <c r="D2" s="226"/>
      <c r="E2" s="226"/>
      <c r="F2" s="226"/>
      <c r="G2" s="226"/>
      <c r="H2" s="226"/>
      <c r="I2" s="226"/>
      <c r="J2" s="226"/>
      <c r="K2" s="226"/>
      <c r="L2" s="226"/>
      <c r="M2" s="226"/>
      <c r="N2" s="226"/>
      <c r="O2" s="226"/>
      <c r="P2" s="226"/>
    </row>
    <row r="4" spans="1:16" ht="26.25" x14ac:dyDescent="0.25">
      <c r="B4" s="225" t="s">
        <v>47</v>
      </c>
      <c r="C4" s="226"/>
      <c r="D4" s="226"/>
      <c r="E4" s="226"/>
      <c r="F4" s="226"/>
      <c r="G4" s="226"/>
      <c r="H4" s="226"/>
      <c r="I4" s="226"/>
      <c r="J4" s="226"/>
      <c r="K4" s="226"/>
      <c r="L4" s="226"/>
      <c r="M4" s="226"/>
      <c r="N4" s="226"/>
      <c r="O4" s="226"/>
      <c r="P4" s="226"/>
    </row>
    <row r="5" spans="1:16" ht="15.75" thickBot="1" x14ac:dyDescent="0.3"/>
    <row r="6" spans="1:16" ht="21.75" thickBot="1" x14ac:dyDescent="0.3">
      <c r="B6" s="11" t="s">
        <v>4</v>
      </c>
      <c r="C6" s="223" t="s">
        <v>121</v>
      </c>
      <c r="D6" s="223"/>
      <c r="E6" s="223"/>
      <c r="F6" s="223"/>
      <c r="G6" s="223"/>
      <c r="H6" s="223"/>
      <c r="I6" s="223"/>
      <c r="J6" s="223"/>
      <c r="K6" s="223"/>
      <c r="L6" s="223"/>
      <c r="M6" s="223"/>
      <c r="N6" s="224"/>
    </row>
    <row r="7" spans="1:16" ht="16.5" thickBot="1" x14ac:dyDescent="0.3">
      <c r="B7" s="12" t="s">
        <v>5</v>
      </c>
      <c r="C7" s="223"/>
      <c r="D7" s="223"/>
      <c r="E7" s="223"/>
      <c r="F7" s="223"/>
      <c r="G7" s="223"/>
      <c r="H7" s="223"/>
      <c r="I7" s="223"/>
      <c r="J7" s="223"/>
      <c r="K7" s="223"/>
      <c r="L7" s="223"/>
      <c r="M7" s="223"/>
      <c r="N7" s="224"/>
    </row>
    <row r="8" spans="1:16" ht="16.5" thickBot="1" x14ac:dyDescent="0.3">
      <c r="A8" s="9" t="s">
        <v>118</v>
      </c>
      <c r="B8" s="12" t="s">
        <v>6</v>
      </c>
      <c r="C8" s="223"/>
      <c r="D8" s="223"/>
      <c r="E8" s="223"/>
      <c r="F8" s="223"/>
      <c r="G8" s="223"/>
      <c r="H8" s="223"/>
      <c r="I8" s="223"/>
      <c r="J8" s="223"/>
      <c r="K8" s="223"/>
      <c r="L8" s="223"/>
      <c r="M8" s="223"/>
      <c r="N8" s="224"/>
    </row>
    <row r="9" spans="1:16" ht="16.5" thickBot="1" x14ac:dyDescent="0.3">
      <c r="B9" s="12" t="s">
        <v>7</v>
      </c>
      <c r="C9" s="223"/>
      <c r="D9" s="223"/>
      <c r="E9" s="223"/>
      <c r="F9" s="223"/>
      <c r="G9" s="223"/>
      <c r="H9" s="223"/>
      <c r="I9" s="223"/>
      <c r="J9" s="223"/>
      <c r="K9" s="223"/>
      <c r="L9" s="223"/>
      <c r="M9" s="223"/>
      <c r="N9" s="224"/>
    </row>
    <row r="10" spans="1:16" ht="16.5" thickBot="1" x14ac:dyDescent="0.3">
      <c r="B10" s="12" t="s">
        <v>8</v>
      </c>
      <c r="C10" s="229">
        <v>23</v>
      </c>
      <c r="D10" s="229"/>
      <c r="E10" s="230"/>
      <c r="F10" s="33"/>
      <c r="G10" s="33"/>
      <c r="H10" s="33"/>
      <c r="I10" s="33"/>
      <c r="J10" s="33"/>
      <c r="K10" s="33"/>
      <c r="L10" s="33"/>
      <c r="M10" s="33"/>
      <c r="N10" s="34"/>
    </row>
    <row r="11" spans="1:16" ht="16.5" thickBot="1" x14ac:dyDescent="0.3">
      <c r="B11" s="14" t="s">
        <v>9</v>
      </c>
      <c r="C11" s="15">
        <v>41977</v>
      </c>
      <c r="D11" s="16"/>
      <c r="E11" s="16"/>
      <c r="F11" s="16"/>
      <c r="G11" s="16"/>
      <c r="H11" s="16"/>
      <c r="I11" s="16"/>
      <c r="J11" s="16"/>
      <c r="K11" s="16"/>
      <c r="L11" s="16"/>
      <c r="M11" s="16"/>
      <c r="N11" s="17"/>
    </row>
    <row r="12" spans="1:16" ht="15.75" x14ac:dyDescent="0.25">
      <c r="B12" s="13"/>
      <c r="C12" s="18"/>
      <c r="D12" s="19"/>
      <c r="E12" s="19"/>
      <c r="F12" s="19"/>
      <c r="G12" s="19"/>
      <c r="H12" s="19"/>
      <c r="I12" s="92"/>
      <c r="J12" s="92"/>
      <c r="K12" s="92"/>
      <c r="L12" s="92"/>
      <c r="M12" s="92"/>
      <c r="N12" s="19"/>
    </row>
    <row r="13" spans="1:16" x14ac:dyDescent="0.25">
      <c r="I13" s="92"/>
      <c r="J13" s="92"/>
      <c r="K13" s="92"/>
      <c r="L13" s="92"/>
      <c r="M13" s="92"/>
      <c r="N13" s="93"/>
    </row>
    <row r="14" spans="1:16" ht="45.75" customHeight="1" x14ac:dyDescent="0.25">
      <c r="B14" s="231" t="s">
        <v>63</v>
      </c>
      <c r="C14" s="231"/>
      <c r="D14" s="137" t="s">
        <v>12</v>
      </c>
      <c r="E14" s="137" t="s">
        <v>13</v>
      </c>
      <c r="F14" s="137" t="s">
        <v>29</v>
      </c>
      <c r="G14" s="78"/>
      <c r="I14" s="37"/>
      <c r="J14" s="37"/>
      <c r="K14" s="37"/>
      <c r="L14" s="37"/>
      <c r="M14" s="37"/>
      <c r="N14" s="93"/>
    </row>
    <row r="15" spans="1:16" x14ac:dyDescent="0.25">
      <c r="B15" s="231"/>
      <c r="C15" s="231"/>
      <c r="D15" s="137">
        <v>23</v>
      </c>
      <c r="E15" s="35">
        <v>1701351410</v>
      </c>
      <c r="F15" s="161">
        <v>583</v>
      </c>
      <c r="G15" s="79"/>
      <c r="I15" s="38"/>
      <c r="J15" s="38"/>
      <c r="K15" s="38"/>
      <c r="L15" s="38"/>
      <c r="M15" s="38"/>
      <c r="N15" s="93"/>
    </row>
    <row r="16" spans="1:16" x14ac:dyDescent="0.25">
      <c r="B16" s="231"/>
      <c r="C16" s="231"/>
      <c r="D16" s="137"/>
      <c r="E16" s="35"/>
      <c r="F16" s="119"/>
      <c r="G16" s="79"/>
      <c r="I16" s="38"/>
      <c r="J16" s="38"/>
      <c r="K16" s="38"/>
      <c r="L16" s="38"/>
      <c r="M16" s="38"/>
      <c r="N16" s="93"/>
    </row>
    <row r="17" spans="1:14" x14ac:dyDescent="0.25">
      <c r="B17" s="231"/>
      <c r="C17" s="231"/>
      <c r="D17" s="137"/>
      <c r="E17" s="35"/>
      <c r="F17" s="119"/>
      <c r="G17" s="79"/>
      <c r="I17" s="38"/>
      <c r="J17" s="38"/>
      <c r="K17" s="38"/>
      <c r="L17" s="38"/>
      <c r="M17" s="38"/>
      <c r="N17" s="93"/>
    </row>
    <row r="18" spans="1:14" x14ac:dyDescent="0.25">
      <c r="B18" s="231"/>
      <c r="C18" s="231"/>
      <c r="D18" s="137"/>
      <c r="E18" s="36"/>
      <c r="F18" s="119"/>
      <c r="G18" s="79"/>
      <c r="H18" s="22"/>
      <c r="I18" s="38"/>
      <c r="J18" s="38"/>
      <c r="K18" s="38"/>
      <c r="L18" s="38"/>
      <c r="M18" s="38"/>
      <c r="N18" s="20"/>
    </row>
    <row r="19" spans="1:14" x14ac:dyDescent="0.25">
      <c r="B19" s="231"/>
      <c r="C19" s="231"/>
      <c r="D19" s="137"/>
      <c r="E19" s="36"/>
      <c r="F19" s="119"/>
      <c r="G19" s="79"/>
      <c r="H19" s="22"/>
      <c r="I19" s="40"/>
      <c r="J19" s="40"/>
      <c r="K19" s="40"/>
      <c r="L19" s="40"/>
      <c r="M19" s="40"/>
      <c r="N19" s="20"/>
    </row>
    <row r="20" spans="1:14" x14ac:dyDescent="0.25">
      <c r="B20" s="231"/>
      <c r="C20" s="231"/>
      <c r="D20" s="137"/>
      <c r="E20" s="36"/>
      <c r="F20" s="119"/>
      <c r="G20" s="79"/>
      <c r="H20" s="22"/>
      <c r="I20" s="92"/>
      <c r="J20" s="92"/>
      <c r="K20" s="92"/>
      <c r="L20" s="92"/>
      <c r="M20" s="92"/>
      <c r="N20" s="20"/>
    </row>
    <row r="21" spans="1:14" x14ac:dyDescent="0.25">
      <c r="B21" s="231"/>
      <c r="C21" s="231"/>
      <c r="D21" s="137"/>
      <c r="E21" s="36"/>
      <c r="F21" s="119"/>
      <c r="G21" s="79"/>
      <c r="H21" s="22"/>
      <c r="I21" s="92"/>
      <c r="J21" s="92"/>
      <c r="K21" s="92"/>
      <c r="L21" s="92"/>
      <c r="M21" s="92"/>
      <c r="N21" s="20"/>
    </row>
    <row r="22" spans="1:14" ht="15.75" thickBot="1" x14ac:dyDescent="0.3">
      <c r="B22" s="232" t="s">
        <v>14</v>
      </c>
      <c r="C22" s="233"/>
      <c r="D22" s="137">
        <f>D15</f>
        <v>23</v>
      </c>
      <c r="E22" s="35">
        <f>E15</f>
        <v>1701351410</v>
      </c>
      <c r="F22" s="120">
        <f>F15</f>
        <v>583</v>
      </c>
      <c r="G22" s="79"/>
      <c r="H22" s="22"/>
      <c r="I22" s="92"/>
      <c r="J22" s="92"/>
      <c r="K22" s="92"/>
      <c r="L22" s="92"/>
      <c r="M22" s="92"/>
      <c r="N22" s="20"/>
    </row>
    <row r="23" spans="1:14" ht="45.75" thickBot="1" x14ac:dyDescent="0.3">
      <c r="A23" s="42"/>
      <c r="B23" s="52" t="s">
        <v>15</v>
      </c>
      <c r="C23" s="52" t="s">
        <v>64</v>
      </c>
      <c r="E23" s="37"/>
      <c r="F23" s="37"/>
      <c r="G23" s="37"/>
      <c r="H23" s="37"/>
      <c r="I23" s="10"/>
      <c r="J23" s="10"/>
      <c r="K23" s="10"/>
      <c r="L23" s="10"/>
      <c r="M23" s="10"/>
    </row>
    <row r="24" spans="1:14" ht="15.75" thickBot="1" x14ac:dyDescent="0.3">
      <c r="A24" s="43">
        <v>1</v>
      </c>
      <c r="C24" s="45">
        <f>F15*80%</f>
        <v>466.40000000000003</v>
      </c>
      <c r="D24" s="41"/>
      <c r="E24" s="44">
        <f>E22</f>
        <v>1701351410</v>
      </c>
      <c r="F24" s="39"/>
      <c r="G24" s="39"/>
      <c r="H24" s="39"/>
      <c r="I24" s="23"/>
      <c r="J24" s="23"/>
      <c r="K24" s="23"/>
      <c r="L24" s="23"/>
      <c r="M24" s="23"/>
    </row>
    <row r="25" spans="1:14" x14ac:dyDescent="0.25">
      <c r="A25" s="84"/>
      <c r="C25" s="85"/>
      <c r="D25" s="38"/>
      <c r="E25" s="86"/>
      <c r="F25" s="39"/>
      <c r="G25" s="39"/>
      <c r="H25" s="39"/>
      <c r="I25" s="23"/>
      <c r="J25" s="23"/>
      <c r="K25" s="23"/>
      <c r="L25" s="23"/>
      <c r="M25" s="23"/>
    </row>
    <row r="26" spans="1:14" x14ac:dyDescent="0.25">
      <c r="A26" s="84"/>
      <c r="C26" s="85"/>
      <c r="D26" s="38"/>
      <c r="E26" s="86"/>
      <c r="F26" s="39"/>
      <c r="G26" s="39"/>
      <c r="H26" s="39"/>
      <c r="I26" s="23"/>
      <c r="J26" s="23"/>
      <c r="K26" s="23"/>
      <c r="L26" s="23"/>
      <c r="M26" s="23"/>
    </row>
    <row r="27" spans="1:14" x14ac:dyDescent="0.25">
      <c r="A27" s="84"/>
      <c r="B27" s="107" t="s">
        <v>94</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95</v>
      </c>
      <c r="D29" s="110" t="s">
        <v>96</v>
      </c>
      <c r="E29" s="89"/>
      <c r="F29" s="89"/>
      <c r="G29" s="89"/>
      <c r="H29" s="89"/>
      <c r="I29" s="92"/>
      <c r="J29" s="92"/>
      <c r="K29" s="92"/>
      <c r="L29" s="92"/>
      <c r="M29" s="92"/>
      <c r="N29" s="93"/>
    </row>
    <row r="30" spans="1:14" x14ac:dyDescent="0.25">
      <c r="A30" s="84"/>
      <c r="B30" s="106" t="s">
        <v>97</v>
      </c>
      <c r="C30" s="121"/>
      <c r="D30" s="155" t="s">
        <v>112</v>
      </c>
      <c r="E30" s="89"/>
      <c r="F30" s="89"/>
      <c r="G30" s="89"/>
      <c r="H30" s="89"/>
      <c r="I30" s="92"/>
      <c r="J30" s="92"/>
      <c r="K30" s="92"/>
      <c r="L30" s="92"/>
      <c r="M30" s="92"/>
      <c r="N30" s="93"/>
    </row>
    <row r="31" spans="1:14" x14ac:dyDescent="0.25">
      <c r="A31" s="84"/>
      <c r="B31" s="106" t="s">
        <v>98</v>
      </c>
      <c r="C31" s="135"/>
      <c r="D31" s="155" t="s">
        <v>112</v>
      </c>
      <c r="E31" s="89"/>
      <c r="F31" s="89"/>
      <c r="G31" s="89"/>
      <c r="H31" s="89"/>
      <c r="I31" s="92"/>
      <c r="J31" s="92"/>
      <c r="K31" s="92"/>
      <c r="L31" s="92"/>
      <c r="M31" s="92"/>
      <c r="N31" s="93"/>
    </row>
    <row r="32" spans="1:14" x14ac:dyDescent="0.25">
      <c r="A32" s="84"/>
      <c r="B32" s="106" t="s">
        <v>99</v>
      </c>
      <c r="C32" s="135" t="s">
        <v>112</v>
      </c>
      <c r="D32" s="155"/>
      <c r="E32" s="89"/>
      <c r="F32" s="89"/>
      <c r="G32" s="89"/>
      <c r="H32" s="89"/>
      <c r="I32" s="92"/>
      <c r="J32" s="92"/>
      <c r="K32" s="92"/>
      <c r="L32" s="92"/>
      <c r="M32" s="92"/>
      <c r="N32" s="93"/>
    </row>
    <row r="33" spans="1:17" x14ac:dyDescent="0.25">
      <c r="A33" s="84"/>
      <c r="B33" s="106" t="s">
        <v>100</v>
      </c>
      <c r="C33" s="135"/>
      <c r="D33" s="155" t="s">
        <v>291</v>
      </c>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101</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102</v>
      </c>
      <c r="C40" s="91">
        <v>40</v>
      </c>
      <c r="D40" s="135">
        <v>0</v>
      </c>
      <c r="E40" s="234">
        <f>+D40+D41</f>
        <v>0</v>
      </c>
      <c r="F40" s="89"/>
      <c r="G40" s="89"/>
      <c r="H40" s="89"/>
      <c r="I40" s="92"/>
      <c r="J40" s="92"/>
      <c r="K40" s="92"/>
      <c r="L40" s="92"/>
      <c r="M40" s="92"/>
      <c r="N40" s="93"/>
    </row>
    <row r="41" spans="1:17" ht="42.75" x14ac:dyDescent="0.25">
      <c r="A41" s="84"/>
      <c r="B41" s="90" t="s">
        <v>103</v>
      </c>
      <c r="C41" s="91">
        <v>60</v>
      </c>
      <c r="D41" s="135">
        <f>+F147</f>
        <v>0</v>
      </c>
      <c r="E41" s="235"/>
      <c r="F41" s="89"/>
      <c r="G41" s="89"/>
      <c r="H41" s="89"/>
      <c r="I41" s="92"/>
      <c r="J41" s="92"/>
      <c r="K41" s="92"/>
      <c r="L41" s="92"/>
      <c r="M41" s="92"/>
      <c r="N41" s="93"/>
    </row>
    <row r="42" spans="1:17" x14ac:dyDescent="0.25">
      <c r="A42" s="84"/>
      <c r="C42" s="85"/>
      <c r="D42" s="38"/>
      <c r="E42" s="86"/>
      <c r="F42" s="39"/>
      <c r="G42" s="39"/>
      <c r="H42" s="39"/>
      <c r="I42" s="23"/>
      <c r="J42" s="23"/>
      <c r="K42" s="23"/>
      <c r="L42" s="23"/>
      <c r="M42" s="23"/>
    </row>
    <row r="43" spans="1:17" x14ac:dyDescent="0.25">
      <c r="A43" s="84"/>
      <c r="C43" s="85"/>
      <c r="D43" s="38"/>
      <c r="E43" s="86"/>
      <c r="F43" s="39"/>
      <c r="G43" s="39"/>
      <c r="H43" s="39"/>
      <c r="I43" s="23"/>
      <c r="J43" s="23"/>
      <c r="K43" s="23"/>
      <c r="L43" s="23"/>
      <c r="M43" s="23"/>
    </row>
    <row r="44" spans="1:17" ht="24" customHeight="1" x14ac:dyDescent="0.25">
      <c r="A44" s="84"/>
      <c r="C44" s="85"/>
      <c r="D44" s="38"/>
      <c r="E44" s="86"/>
      <c r="F44" s="39"/>
      <c r="G44" s="39"/>
      <c r="H44" s="39"/>
      <c r="I44" s="23"/>
      <c r="J44" s="23"/>
      <c r="K44" s="23"/>
      <c r="L44" s="23"/>
      <c r="M44" s="236" t="s">
        <v>34</v>
      </c>
      <c r="N44" s="236"/>
    </row>
    <row r="45" spans="1:17" ht="27.75" customHeight="1" thickBot="1" x14ac:dyDescent="0.3">
      <c r="M45" s="237"/>
      <c r="N45" s="237"/>
    </row>
    <row r="46" spans="1:17" x14ac:dyDescent="0.25">
      <c r="B46" s="107" t="s">
        <v>110</v>
      </c>
      <c r="M46" s="63"/>
      <c r="N46" s="63"/>
    </row>
    <row r="47" spans="1:17" ht="15.75" thickBot="1" x14ac:dyDescent="0.3">
      <c r="M47" s="63"/>
      <c r="N47" s="63"/>
    </row>
    <row r="48" spans="1:17" s="92" customFormat="1" ht="109.5" customHeight="1" x14ac:dyDescent="0.25">
      <c r="B48" s="103" t="s">
        <v>104</v>
      </c>
      <c r="C48" s="103" t="s">
        <v>105</v>
      </c>
      <c r="D48" s="103" t="s">
        <v>106</v>
      </c>
      <c r="E48" s="103" t="s">
        <v>44</v>
      </c>
      <c r="F48" s="103" t="s">
        <v>22</v>
      </c>
      <c r="G48" s="103" t="s">
        <v>65</v>
      </c>
      <c r="H48" s="103" t="s">
        <v>17</v>
      </c>
      <c r="I48" s="103" t="s">
        <v>10</v>
      </c>
      <c r="J48" s="103" t="s">
        <v>30</v>
      </c>
      <c r="K48" s="103" t="s">
        <v>59</v>
      </c>
      <c r="L48" s="103" t="s">
        <v>20</v>
      </c>
      <c r="M48" s="88" t="s">
        <v>26</v>
      </c>
      <c r="N48" s="103" t="s">
        <v>107</v>
      </c>
      <c r="O48" s="103" t="s">
        <v>35</v>
      </c>
      <c r="P48" s="104" t="s">
        <v>11</v>
      </c>
      <c r="Q48" s="104" t="s">
        <v>19</v>
      </c>
    </row>
    <row r="49" spans="1:26" s="98" customFormat="1" ht="60" x14ac:dyDescent="0.25">
      <c r="A49" s="46">
        <v>1</v>
      </c>
      <c r="B49" s="99" t="s">
        <v>121</v>
      </c>
      <c r="C49" s="100" t="s">
        <v>121</v>
      </c>
      <c r="D49" s="99" t="s">
        <v>273</v>
      </c>
      <c r="E49" s="122">
        <v>2</v>
      </c>
      <c r="F49" s="95" t="s">
        <v>96</v>
      </c>
      <c r="G49" s="112" t="s">
        <v>115</v>
      </c>
      <c r="H49" s="102">
        <v>41003</v>
      </c>
      <c r="I49" s="96">
        <v>41102</v>
      </c>
      <c r="J49" s="96" t="s">
        <v>96</v>
      </c>
      <c r="K49" s="122">
        <v>0</v>
      </c>
      <c r="L49" s="156">
        <v>3</v>
      </c>
      <c r="M49" s="122" t="s">
        <v>192</v>
      </c>
      <c r="N49" s="87" t="s">
        <v>115</v>
      </c>
      <c r="O49" s="26">
        <v>1192030000</v>
      </c>
      <c r="P49" s="26">
        <v>40</v>
      </c>
      <c r="Q49" s="139" t="s">
        <v>122</v>
      </c>
      <c r="R49" s="97"/>
      <c r="S49" s="97"/>
      <c r="T49" s="97"/>
      <c r="U49" s="97"/>
      <c r="V49" s="97"/>
      <c r="W49" s="97"/>
      <c r="X49" s="97"/>
      <c r="Y49" s="97"/>
      <c r="Z49" s="97"/>
    </row>
    <row r="50" spans="1:26" s="98" customFormat="1" ht="60" x14ac:dyDescent="0.25">
      <c r="A50" s="46">
        <f t="shared" ref="A50:A56" si="0">+A49+1</f>
        <v>2</v>
      </c>
      <c r="B50" s="99" t="s">
        <v>121</v>
      </c>
      <c r="C50" s="100" t="s">
        <v>121</v>
      </c>
      <c r="D50" s="99" t="s">
        <v>273</v>
      </c>
      <c r="E50" s="122">
        <v>33</v>
      </c>
      <c r="F50" s="95" t="s">
        <v>96</v>
      </c>
      <c r="G50" s="95" t="s">
        <v>115</v>
      </c>
      <c r="H50" s="102">
        <v>41112</v>
      </c>
      <c r="I50" s="96">
        <v>41235</v>
      </c>
      <c r="J50" s="96" t="s">
        <v>96</v>
      </c>
      <c r="K50" s="122">
        <v>0</v>
      </c>
      <c r="L50" s="156">
        <v>4</v>
      </c>
      <c r="M50" s="122" t="s">
        <v>269</v>
      </c>
      <c r="N50" s="87" t="s">
        <v>115</v>
      </c>
      <c r="O50" s="26">
        <v>1737292214</v>
      </c>
      <c r="P50" s="26"/>
      <c r="Q50" s="139" t="s">
        <v>122</v>
      </c>
      <c r="R50" s="97"/>
      <c r="S50" s="97"/>
      <c r="T50" s="97"/>
      <c r="U50" s="97"/>
      <c r="V50" s="97"/>
      <c r="W50" s="97"/>
      <c r="X50" s="97"/>
      <c r="Y50" s="97"/>
      <c r="Z50" s="97"/>
    </row>
    <row r="51" spans="1:26" s="98" customFormat="1" x14ac:dyDescent="0.25">
      <c r="A51" s="46">
        <f t="shared" si="0"/>
        <v>3</v>
      </c>
      <c r="B51" s="99"/>
      <c r="C51" s="100"/>
      <c r="D51" s="99"/>
      <c r="E51" s="124"/>
      <c r="F51" s="95"/>
      <c r="G51" s="95"/>
      <c r="H51" s="102"/>
      <c r="I51" s="96"/>
      <c r="J51" s="96"/>
      <c r="K51" s="122"/>
      <c r="L51" s="96"/>
      <c r="M51" s="122"/>
      <c r="N51" s="87"/>
      <c r="O51" s="26"/>
      <c r="P51" s="26"/>
      <c r="Q51" s="113"/>
      <c r="R51" s="97"/>
      <c r="S51" s="97"/>
      <c r="T51" s="97"/>
      <c r="U51" s="97"/>
      <c r="V51" s="97"/>
      <c r="W51" s="97"/>
      <c r="X51" s="97"/>
      <c r="Y51" s="97"/>
      <c r="Z51" s="97"/>
    </row>
    <row r="52" spans="1:26" s="98" customFormat="1" x14ac:dyDescent="0.25">
      <c r="A52" s="46">
        <f t="shared" si="0"/>
        <v>4</v>
      </c>
      <c r="B52" s="99"/>
      <c r="C52" s="100"/>
      <c r="D52" s="99"/>
      <c r="E52" s="124"/>
      <c r="F52" s="95"/>
      <c r="G52" s="95"/>
      <c r="H52" s="102"/>
      <c r="I52" s="96"/>
      <c r="J52" s="96"/>
      <c r="K52" s="122"/>
      <c r="L52" s="96"/>
      <c r="M52" s="122"/>
      <c r="N52" s="87"/>
      <c r="O52" s="26"/>
      <c r="P52" s="26"/>
      <c r="Q52" s="113"/>
      <c r="R52" s="97"/>
      <c r="S52" s="97"/>
      <c r="T52" s="97"/>
      <c r="U52" s="97"/>
      <c r="V52" s="97"/>
      <c r="W52" s="97"/>
      <c r="X52" s="97"/>
      <c r="Y52" s="97"/>
      <c r="Z52" s="97"/>
    </row>
    <row r="53" spans="1:26" s="98" customFormat="1" x14ac:dyDescent="0.25">
      <c r="A53" s="46">
        <f t="shared" si="0"/>
        <v>5</v>
      </c>
      <c r="B53" s="99"/>
      <c r="C53" s="100"/>
      <c r="D53" s="99"/>
      <c r="E53" s="122"/>
      <c r="F53" s="95"/>
      <c r="G53" s="95"/>
      <c r="H53" s="102"/>
      <c r="I53" s="96"/>
      <c r="J53" s="96"/>
      <c r="K53" s="122"/>
      <c r="L53" s="96"/>
      <c r="M53" s="122"/>
      <c r="N53" s="87"/>
      <c r="O53" s="26"/>
      <c r="P53" s="26"/>
      <c r="Q53" s="113"/>
      <c r="R53" s="97"/>
      <c r="S53" s="97"/>
      <c r="T53" s="97"/>
      <c r="U53" s="97"/>
      <c r="V53" s="97"/>
      <c r="W53" s="97"/>
      <c r="X53" s="97"/>
      <c r="Y53" s="97"/>
      <c r="Z53" s="97"/>
    </row>
    <row r="54" spans="1:26" s="98" customFormat="1" x14ac:dyDescent="0.25">
      <c r="A54" s="46">
        <f t="shared" si="0"/>
        <v>6</v>
      </c>
      <c r="B54" s="99"/>
      <c r="C54" s="100"/>
      <c r="D54" s="99"/>
      <c r="E54" s="124"/>
      <c r="F54" s="95"/>
      <c r="G54" s="95"/>
      <c r="H54" s="102"/>
      <c r="I54" s="96"/>
      <c r="J54" s="96"/>
      <c r="K54" s="122"/>
      <c r="L54" s="96"/>
      <c r="M54" s="122"/>
      <c r="N54" s="87"/>
      <c r="O54" s="26"/>
      <c r="P54" s="26"/>
      <c r="Q54" s="113"/>
      <c r="R54" s="97"/>
      <c r="S54" s="97"/>
      <c r="T54" s="97"/>
      <c r="U54" s="97"/>
      <c r="V54" s="97"/>
      <c r="W54" s="97"/>
      <c r="X54" s="97"/>
      <c r="Y54" s="97"/>
      <c r="Z54" s="97"/>
    </row>
    <row r="55" spans="1:26" s="98" customFormat="1" x14ac:dyDescent="0.25">
      <c r="A55" s="46">
        <f t="shared" si="0"/>
        <v>7</v>
      </c>
      <c r="B55" s="99"/>
      <c r="C55" s="100"/>
      <c r="D55" s="99"/>
      <c r="E55" s="124"/>
      <c r="F55" s="95"/>
      <c r="G55" s="95"/>
      <c r="H55" s="102"/>
      <c r="I55" s="96"/>
      <c r="J55" s="96"/>
      <c r="K55" s="122"/>
      <c r="L55" s="96"/>
      <c r="M55" s="122"/>
      <c r="N55" s="87"/>
      <c r="O55" s="26"/>
      <c r="P55" s="26"/>
      <c r="Q55" s="113"/>
      <c r="R55" s="97"/>
      <c r="S55" s="97"/>
      <c r="T55" s="97"/>
      <c r="U55" s="97"/>
      <c r="V55" s="97"/>
      <c r="W55" s="97"/>
      <c r="X55" s="97"/>
      <c r="Y55" s="97"/>
      <c r="Z55" s="97"/>
    </row>
    <row r="56" spans="1:26" s="98" customFormat="1" x14ac:dyDescent="0.25">
      <c r="A56" s="46">
        <f t="shared" si="0"/>
        <v>8</v>
      </c>
      <c r="B56" s="99"/>
      <c r="C56" s="100"/>
      <c r="D56" s="99"/>
      <c r="E56" s="124"/>
      <c r="F56" s="95"/>
      <c r="G56" s="95"/>
      <c r="H56" s="102"/>
      <c r="I56" s="96"/>
      <c r="J56" s="96"/>
      <c r="K56" s="122"/>
      <c r="L56" s="96"/>
      <c r="M56" s="122"/>
      <c r="N56" s="87"/>
      <c r="O56" s="26"/>
      <c r="P56" s="26"/>
      <c r="Q56" s="113"/>
      <c r="R56" s="97"/>
      <c r="S56" s="97"/>
      <c r="T56" s="97"/>
      <c r="U56" s="97"/>
      <c r="V56" s="97"/>
      <c r="W56" s="97"/>
      <c r="X56" s="97"/>
      <c r="Y56" s="97"/>
      <c r="Z56" s="97"/>
    </row>
    <row r="57" spans="1:26" s="98" customFormat="1" x14ac:dyDescent="0.25">
      <c r="A57" s="46"/>
      <c r="B57" s="116" t="s">
        <v>16</v>
      </c>
      <c r="C57" s="100"/>
      <c r="D57" s="99"/>
      <c r="E57" s="122"/>
      <c r="F57" s="95"/>
      <c r="G57" s="95"/>
      <c r="H57" s="95"/>
      <c r="I57" s="96"/>
      <c r="J57" s="96"/>
      <c r="K57" s="101">
        <f>SUM(K49:K56)</f>
        <v>0</v>
      </c>
      <c r="L57" s="101">
        <f>SUM(L49:L56)</f>
        <v>7</v>
      </c>
      <c r="M57" s="123">
        <f>SUM(M49:M56)</f>
        <v>0</v>
      </c>
      <c r="N57" s="101">
        <f>SUM(N49:N56)</f>
        <v>0</v>
      </c>
      <c r="O57" s="26"/>
      <c r="P57" s="26"/>
      <c r="Q57" s="114"/>
    </row>
    <row r="58" spans="1:26" s="29" customFormat="1" x14ac:dyDescent="0.25">
      <c r="E58" s="30"/>
    </row>
    <row r="59" spans="1:26" s="29" customFormat="1" x14ac:dyDescent="0.25">
      <c r="B59" s="238" t="s">
        <v>28</v>
      </c>
      <c r="C59" s="238" t="s">
        <v>27</v>
      </c>
      <c r="D59" s="240" t="s">
        <v>33</v>
      </c>
      <c r="E59" s="240"/>
    </row>
    <row r="60" spans="1:26" s="29" customFormat="1" x14ac:dyDescent="0.25">
      <c r="B60" s="239"/>
      <c r="C60" s="239"/>
      <c r="D60" s="138" t="s">
        <v>23</v>
      </c>
      <c r="E60" s="61" t="s">
        <v>24</v>
      </c>
    </row>
    <row r="61" spans="1:26" s="29" customFormat="1" ht="30.6" customHeight="1" x14ac:dyDescent="0.25">
      <c r="B61" s="58" t="s">
        <v>21</v>
      </c>
      <c r="C61" s="59" t="s">
        <v>261</v>
      </c>
      <c r="D61" s="57"/>
      <c r="E61" s="56" t="s">
        <v>112</v>
      </c>
      <c r="F61" s="31"/>
      <c r="G61" s="31"/>
      <c r="H61" s="31"/>
      <c r="I61" s="31"/>
      <c r="J61" s="31"/>
      <c r="K61" s="31"/>
      <c r="L61" s="31"/>
      <c r="M61" s="31"/>
    </row>
    <row r="62" spans="1:26" s="29" customFormat="1" ht="30" customHeight="1" x14ac:dyDescent="0.25">
      <c r="B62" s="58" t="s">
        <v>25</v>
      </c>
      <c r="C62" s="59">
        <f>+M57</f>
        <v>0</v>
      </c>
      <c r="D62" s="57"/>
      <c r="E62" s="56" t="s">
        <v>112</v>
      </c>
    </row>
    <row r="63" spans="1:26" s="29" customFormat="1" x14ac:dyDescent="0.25">
      <c r="B63" s="32"/>
      <c r="C63" s="241"/>
      <c r="D63" s="241"/>
      <c r="E63" s="241"/>
      <c r="F63" s="241"/>
      <c r="G63" s="241"/>
      <c r="H63" s="241"/>
      <c r="I63" s="241"/>
      <c r="J63" s="241"/>
      <c r="K63" s="241"/>
      <c r="L63" s="241"/>
      <c r="M63" s="241"/>
      <c r="N63" s="241"/>
    </row>
    <row r="64" spans="1:26" ht="28.15" customHeight="1" thickBot="1" x14ac:dyDescent="0.3"/>
    <row r="65" spans="2:17" ht="27" thickBot="1" x14ac:dyDescent="0.3">
      <c r="B65" s="242" t="s">
        <v>66</v>
      </c>
      <c r="C65" s="242"/>
      <c r="D65" s="242"/>
      <c r="E65" s="242"/>
      <c r="F65" s="242"/>
      <c r="G65" s="242"/>
      <c r="H65" s="242"/>
      <c r="I65" s="242"/>
      <c r="J65" s="242"/>
      <c r="K65" s="242"/>
      <c r="L65" s="242"/>
      <c r="M65" s="242"/>
      <c r="N65" s="242"/>
    </row>
    <row r="68" spans="2:17" ht="109.5" customHeight="1" x14ac:dyDescent="0.25">
      <c r="B68" s="105" t="s">
        <v>108</v>
      </c>
      <c r="C68" s="66" t="s">
        <v>2</v>
      </c>
      <c r="D68" s="66" t="s">
        <v>68</v>
      </c>
      <c r="E68" s="66" t="s">
        <v>67</v>
      </c>
      <c r="F68" s="66" t="s">
        <v>69</v>
      </c>
      <c r="G68" s="66" t="s">
        <v>70</v>
      </c>
      <c r="H68" s="66" t="s">
        <v>71</v>
      </c>
      <c r="I68" s="66" t="s">
        <v>72</v>
      </c>
      <c r="J68" s="66" t="s">
        <v>73</v>
      </c>
      <c r="K68" s="66" t="s">
        <v>74</v>
      </c>
      <c r="L68" s="66" t="s">
        <v>75</v>
      </c>
      <c r="M68" s="81" t="s">
        <v>76</v>
      </c>
      <c r="N68" s="81" t="s">
        <v>77</v>
      </c>
      <c r="O68" s="243" t="s">
        <v>3</v>
      </c>
      <c r="P68" s="244"/>
      <c r="Q68" s="66" t="s">
        <v>18</v>
      </c>
    </row>
    <row r="69" spans="2:17" x14ac:dyDescent="0.25">
      <c r="B69" s="134" t="s">
        <v>162</v>
      </c>
      <c r="C69" s="134" t="s">
        <v>114</v>
      </c>
      <c r="D69" s="83" t="s">
        <v>274</v>
      </c>
      <c r="E69" s="83">
        <v>200</v>
      </c>
      <c r="F69" s="132" t="s">
        <v>115</v>
      </c>
      <c r="G69" s="132" t="s">
        <v>269</v>
      </c>
      <c r="H69" s="4" t="s">
        <v>115</v>
      </c>
      <c r="I69" s="82" t="s">
        <v>115</v>
      </c>
      <c r="J69" s="82" t="s">
        <v>95</v>
      </c>
      <c r="K69" s="106" t="s">
        <v>95</v>
      </c>
      <c r="L69" s="106" t="s">
        <v>95</v>
      </c>
      <c r="M69" s="106" t="s">
        <v>95</v>
      </c>
      <c r="N69" s="106" t="s">
        <v>95</v>
      </c>
      <c r="O69" s="227"/>
      <c r="P69" s="228"/>
      <c r="Q69" s="106" t="s">
        <v>95</v>
      </c>
    </row>
    <row r="70" spans="2:17" x14ac:dyDescent="0.25">
      <c r="B70" s="153" t="s">
        <v>162</v>
      </c>
      <c r="C70" s="153" t="s">
        <v>114</v>
      </c>
      <c r="D70" s="83" t="s">
        <v>275</v>
      </c>
      <c r="E70" s="83">
        <v>200</v>
      </c>
      <c r="F70" s="132" t="s">
        <v>115</v>
      </c>
      <c r="G70" s="132" t="s">
        <v>269</v>
      </c>
      <c r="H70" s="4" t="s">
        <v>115</v>
      </c>
      <c r="I70" s="82" t="s">
        <v>115</v>
      </c>
      <c r="J70" s="82" t="s">
        <v>95</v>
      </c>
      <c r="K70" s="106" t="s">
        <v>95</v>
      </c>
      <c r="L70" s="106" t="s">
        <v>95</v>
      </c>
      <c r="M70" s="106" t="s">
        <v>95</v>
      </c>
      <c r="N70" s="106" t="s">
        <v>174</v>
      </c>
      <c r="O70" s="227"/>
      <c r="P70" s="228"/>
      <c r="Q70" s="106" t="s">
        <v>95</v>
      </c>
    </row>
    <row r="71" spans="2:17" ht="30" x14ac:dyDescent="0.25">
      <c r="B71" s="134" t="s">
        <v>162</v>
      </c>
      <c r="C71" s="134" t="s">
        <v>114</v>
      </c>
      <c r="D71" s="83" t="s">
        <v>276</v>
      </c>
      <c r="E71" s="83">
        <v>183</v>
      </c>
      <c r="F71" s="132" t="s">
        <v>115</v>
      </c>
      <c r="G71" s="132" t="s">
        <v>269</v>
      </c>
      <c r="H71" s="4" t="s">
        <v>115</v>
      </c>
      <c r="I71" s="82" t="s">
        <v>115</v>
      </c>
      <c r="J71" s="82" t="s">
        <v>95</v>
      </c>
      <c r="K71" s="106" t="s">
        <v>95</v>
      </c>
      <c r="L71" s="106" t="s">
        <v>95</v>
      </c>
      <c r="M71" s="106" t="s">
        <v>95</v>
      </c>
      <c r="N71" s="106" t="s">
        <v>174</v>
      </c>
      <c r="O71" s="227"/>
      <c r="P71" s="228"/>
      <c r="Q71" s="106" t="s">
        <v>95</v>
      </c>
    </row>
    <row r="72" spans="2:17" x14ac:dyDescent="0.25">
      <c r="B72" s="134"/>
      <c r="C72" s="134"/>
      <c r="D72" s="83"/>
      <c r="E72" s="83"/>
      <c r="F72" s="132"/>
      <c r="G72" s="132"/>
      <c r="H72" s="4"/>
      <c r="I72" s="82"/>
      <c r="J72" s="82"/>
      <c r="K72" s="106"/>
      <c r="L72" s="106"/>
      <c r="M72" s="106"/>
      <c r="N72" s="106"/>
      <c r="O72" s="227"/>
      <c r="P72" s="228"/>
      <c r="Q72" s="106"/>
    </row>
    <row r="73" spans="2:17" x14ac:dyDescent="0.25">
      <c r="B73" s="134"/>
      <c r="C73" s="134"/>
      <c r="D73" s="83"/>
      <c r="E73" s="83"/>
      <c r="F73" s="132"/>
      <c r="G73" s="132"/>
      <c r="H73" s="4"/>
      <c r="I73" s="82"/>
      <c r="J73" s="82"/>
      <c r="K73" s="106"/>
      <c r="L73" s="106"/>
      <c r="M73" s="106"/>
      <c r="N73" s="106"/>
      <c r="O73" s="227"/>
      <c r="P73" s="228"/>
      <c r="Q73" s="106"/>
    </row>
    <row r="74" spans="2:17" x14ac:dyDescent="0.25">
      <c r="B74" s="134"/>
      <c r="C74" s="134"/>
      <c r="D74" s="83"/>
      <c r="E74" s="83"/>
      <c r="F74" s="132"/>
      <c r="G74" s="132"/>
      <c r="H74" s="4"/>
      <c r="I74" s="82"/>
      <c r="J74" s="82"/>
      <c r="K74" s="106"/>
      <c r="L74" s="106"/>
      <c r="M74" s="106"/>
      <c r="N74" s="106"/>
      <c r="O74" s="227"/>
      <c r="P74" s="228"/>
      <c r="Q74" s="106"/>
    </row>
    <row r="75" spans="2:17" x14ac:dyDescent="0.25">
      <c r="B75" s="67"/>
      <c r="C75" s="67"/>
      <c r="D75" s="67"/>
      <c r="E75" s="67"/>
      <c r="F75" s="67"/>
      <c r="G75" s="67"/>
      <c r="H75" s="106"/>
      <c r="I75" s="106"/>
      <c r="J75" s="106"/>
      <c r="K75" s="106"/>
      <c r="L75" s="106"/>
      <c r="M75" s="106"/>
      <c r="N75" s="106"/>
      <c r="O75" s="227"/>
      <c r="P75" s="228"/>
      <c r="Q75" s="106"/>
    </row>
    <row r="76" spans="2:17" x14ac:dyDescent="0.25">
      <c r="B76" s="67"/>
      <c r="C76" s="67"/>
      <c r="D76" s="67"/>
      <c r="E76" s="67"/>
      <c r="F76" s="67"/>
      <c r="G76" s="67"/>
      <c r="H76" s="106"/>
      <c r="I76" s="106"/>
      <c r="J76" s="106"/>
      <c r="K76" s="106"/>
      <c r="L76" s="106"/>
      <c r="M76" s="106"/>
      <c r="N76" s="106"/>
      <c r="O76" s="135"/>
      <c r="P76" s="135"/>
      <c r="Q76" s="106"/>
    </row>
    <row r="77" spans="2:17" x14ac:dyDescent="0.25">
      <c r="B77" s="67"/>
      <c r="C77" s="67"/>
      <c r="D77" s="67"/>
      <c r="E77" s="67"/>
      <c r="F77" s="67"/>
      <c r="G77" s="67"/>
      <c r="H77" s="106"/>
      <c r="I77" s="106"/>
      <c r="J77" s="106"/>
      <c r="K77" s="106"/>
      <c r="L77" s="106"/>
      <c r="M77" s="106"/>
      <c r="N77" s="106"/>
      <c r="O77" s="135"/>
      <c r="P77" s="135"/>
      <c r="Q77" s="106"/>
    </row>
    <row r="78" spans="2:17" x14ac:dyDescent="0.25">
      <c r="B78" s="67"/>
      <c r="C78" s="67"/>
      <c r="D78" s="67"/>
      <c r="E78" s="67"/>
      <c r="F78" s="67"/>
      <c r="G78" s="67"/>
      <c r="H78" s="106"/>
      <c r="I78" s="106"/>
      <c r="J78" s="106"/>
      <c r="K78" s="106"/>
      <c r="L78" s="106"/>
      <c r="M78" s="106"/>
      <c r="N78" s="106"/>
      <c r="O78" s="135"/>
      <c r="P78" s="135"/>
      <c r="Q78" s="106"/>
    </row>
    <row r="79" spans="2:17" x14ac:dyDescent="0.25">
      <c r="B79" s="133" t="s">
        <v>1</v>
      </c>
      <c r="C79" s="133"/>
      <c r="D79" s="133"/>
      <c r="E79" s="133"/>
      <c r="F79" s="133"/>
      <c r="G79" s="133"/>
    </row>
    <row r="80" spans="2:17" x14ac:dyDescent="0.25">
      <c r="B80" s="9" t="s">
        <v>36</v>
      </c>
    </row>
    <row r="81" spans="2:18" x14ac:dyDescent="0.25">
      <c r="B81" s="9" t="s">
        <v>60</v>
      </c>
    </row>
    <row r="83" spans="2:18" ht="15.75" thickBot="1" x14ac:dyDescent="0.3"/>
    <row r="84" spans="2:18" ht="27" thickBot="1" x14ac:dyDescent="0.3">
      <c r="B84" s="245" t="s">
        <v>37</v>
      </c>
      <c r="C84" s="246"/>
      <c r="D84" s="246"/>
      <c r="E84" s="246"/>
      <c r="F84" s="246"/>
      <c r="G84" s="246"/>
      <c r="H84" s="246"/>
      <c r="I84" s="246"/>
      <c r="J84" s="246"/>
      <c r="K84" s="246"/>
      <c r="L84" s="246"/>
      <c r="M84" s="246"/>
      <c r="N84" s="247"/>
    </row>
    <row r="89" spans="2:18" ht="76.5" customHeight="1" x14ac:dyDescent="0.25">
      <c r="B89" s="105" t="s">
        <v>0</v>
      </c>
      <c r="C89" s="105" t="s">
        <v>38</v>
      </c>
      <c r="D89" s="105" t="s">
        <v>39</v>
      </c>
      <c r="E89" s="105" t="s">
        <v>78</v>
      </c>
      <c r="F89" s="105" t="s">
        <v>80</v>
      </c>
      <c r="G89" s="105" t="s">
        <v>81</v>
      </c>
      <c r="H89" s="105" t="s">
        <v>82</v>
      </c>
      <c r="I89" s="105" t="s">
        <v>79</v>
      </c>
      <c r="J89" s="243" t="s">
        <v>83</v>
      </c>
      <c r="K89" s="249"/>
      <c r="L89" s="244"/>
      <c r="M89" s="105" t="s">
        <v>84</v>
      </c>
      <c r="N89" s="105" t="s">
        <v>40</v>
      </c>
      <c r="O89" s="105" t="s">
        <v>41</v>
      </c>
      <c r="P89" s="243" t="s">
        <v>3</v>
      </c>
      <c r="Q89" s="244"/>
    </row>
    <row r="90" spans="2:18" ht="58.15" customHeight="1" x14ac:dyDescent="0.25">
      <c r="B90" s="134" t="s">
        <v>42</v>
      </c>
      <c r="C90" s="153" t="s">
        <v>238</v>
      </c>
      <c r="D90" s="134" t="s">
        <v>172</v>
      </c>
      <c r="E90" s="125">
        <v>84088097</v>
      </c>
      <c r="F90" s="153" t="s">
        <v>173</v>
      </c>
      <c r="G90" s="126" t="s">
        <v>277</v>
      </c>
      <c r="H90" s="126">
        <v>39701</v>
      </c>
      <c r="I90" s="9" t="s">
        <v>269</v>
      </c>
      <c r="J90" s="83" t="s">
        <v>319</v>
      </c>
      <c r="K90" s="83" t="s">
        <v>278</v>
      </c>
      <c r="L90" s="83" t="s">
        <v>173</v>
      </c>
      <c r="M90" s="67" t="s">
        <v>95</v>
      </c>
      <c r="N90" s="67" t="s">
        <v>95</v>
      </c>
      <c r="O90" s="67" t="s">
        <v>95</v>
      </c>
      <c r="P90" s="267"/>
      <c r="Q90" s="268"/>
      <c r="R90" s="150"/>
    </row>
    <row r="91" spans="2:18" ht="51" customHeight="1" x14ac:dyDescent="0.25">
      <c r="B91" s="134" t="s">
        <v>43</v>
      </c>
      <c r="C91" s="153" t="s">
        <v>238</v>
      </c>
      <c r="D91" s="154" t="s">
        <v>279</v>
      </c>
      <c r="E91" s="154">
        <v>40932556</v>
      </c>
      <c r="F91" s="154" t="s">
        <v>280</v>
      </c>
      <c r="G91" s="154" t="s">
        <v>281</v>
      </c>
      <c r="H91" s="146">
        <v>40102</v>
      </c>
      <c r="I91" s="154" t="s">
        <v>282</v>
      </c>
      <c r="J91" s="154" t="s">
        <v>283</v>
      </c>
      <c r="K91" s="67" t="s">
        <v>284</v>
      </c>
      <c r="L91" s="67" t="s">
        <v>285</v>
      </c>
      <c r="M91" s="154"/>
      <c r="N91" s="154"/>
      <c r="O91" s="154"/>
      <c r="P91" s="267" t="s">
        <v>286</v>
      </c>
      <c r="Q91" s="268"/>
      <c r="R91" s="150"/>
    </row>
    <row r="92" spans="2:18" x14ac:dyDescent="0.25">
      <c r="B92" s="153" t="s">
        <v>43</v>
      </c>
      <c r="C92" s="153" t="s">
        <v>238</v>
      </c>
      <c r="D92" s="154" t="s">
        <v>287</v>
      </c>
      <c r="E92" s="154">
        <v>40943873</v>
      </c>
      <c r="F92" s="154" t="s">
        <v>280</v>
      </c>
      <c r="G92" s="154" t="s">
        <v>281</v>
      </c>
      <c r="H92" s="146">
        <v>40522</v>
      </c>
      <c r="I92" s="154" t="s">
        <v>269</v>
      </c>
      <c r="J92" s="154" t="s">
        <v>269</v>
      </c>
      <c r="K92" s="67" t="s">
        <v>269</v>
      </c>
      <c r="L92" s="67" t="s">
        <v>269</v>
      </c>
      <c r="M92" s="154" t="s">
        <v>95</v>
      </c>
      <c r="N92" s="154" t="s">
        <v>95</v>
      </c>
      <c r="O92" s="154" t="s">
        <v>95</v>
      </c>
      <c r="P92" s="267" t="s">
        <v>286</v>
      </c>
      <c r="Q92" s="268"/>
    </row>
    <row r="93" spans="2:18" ht="15.75" thickBot="1" x14ac:dyDescent="0.3"/>
    <row r="94" spans="2:18" ht="27" thickBot="1" x14ac:dyDescent="0.3">
      <c r="B94" s="245" t="s">
        <v>45</v>
      </c>
      <c r="C94" s="246"/>
      <c r="D94" s="246"/>
      <c r="E94" s="246"/>
      <c r="F94" s="246"/>
      <c r="G94" s="246"/>
      <c r="H94" s="246"/>
      <c r="I94" s="246"/>
      <c r="J94" s="246"/>
      <c r="K94" s="246"/>
      <c r="L94" s="246"/>
      <c r="M94" s="246"/>
      <c r="N94" s="247"/>
    </row>
    <row r="97" spans="1:26" ht="46.15" customHeight="1" x14ac:dyDescent="0.25">
      <c r="B97" s="66" t="s">
        <v>32</v>
      </c>
      <c r="C97" s="66" t="s">
        <v>46</v>
      </c>
      <c r="D97" s="243" t="s">
        <v>3</v>
      </c>
      <c r="E97" s="244"/>
    </row>
    <row r="98" spans="1:26" ht="46.9" customHeight="1" x14ac:dyDescent="0.25">
      <c r="B98" s="67" t="s">
        <v>85</v>
      </c>
      <c r="C98" s="155" t="s">
        <v>95</v>
      </c>
      <c r="D98" s="248"/>
      <c r="E98" s="248"/>
    </row>
    <row r="101" spans="1:26" ht="26.25" x14ac:dyDescent="0.25">
      <c r="B101" s="225" t="s">
        <v>62</v>
      </c>
      <c r="C101" s="226"/>
      <c r="D101" s="226"/>
      <c r="E101" s="226"/>
      <c r="F101" s="226"/>
      <c r="G101" s="226"/>
      <c r="H101" s="226"/>
      <c r="I101" s="226"/>
      <c r="J101" s="226"/>
      <c r="K101" s="226"/>
      <c r="L101" s="226"/>
      <c r="M101" s="226"/>
      <c r="N101" s="226"/>
      <c r="O101" s="226"/>
      <c r="P101" s="226"/>
    </row>
    <row r="103" spans="1:26" ht="15.75" thickBot="1" x14ac:dyDescent="0.3"/>
    <row r="104" spans="1:26" ht="27" thickBot="1" x14ac:dyDescent="0.3">
      <c r="B104" s="245" t="s">
        <v>52</v>
      </c>
      <c r="C104" s="246"/>
      <c r="D104" s="246"/>
      <c r="E104" s="246"/>
      <c r="F104" s="246"/>
      <c r="G104" s="246"/>
      <c r="H104" s="246"/>
      <c r="I104" s="246"/>
      <c r="J104" s="246"/>
      <c r="K104" s="246"/>
      <c r="L104" s="246"/>
      <c r="M104" s="246"/>
      <c r="N104" s="247"/>
    </row>
    <row r="106" spans="1:26" ht="15.75" thickBot="1" x14ac:dyDescent="0.3">
      <c r="M106" s="63"/>
      <c r="N106" s="63"/>
    </row>
    <row r="107" spans="1:26" s="92" customFormat="1" ht="109.5" customHeight="1" x14ac:dyDescent="0.25">
      <c r="B107" s="103" t="s">
        <v>104</v>
      </c>
      <c r="C107" s="103" t="s">
        <v>105</v>
      </c>
      <c r="D107" s="103" t="s">
        <v>106</v>
      </c>
      <c r="E107" s="103" t="s">
        <v>44</v>
      </c>
      <c r="F107" s="103" t="s">
        <v>22</v>
      </c>
      <c r="G107" s="103" t="s">
        <v>65</v>
      </c>
      <c r="H107" s="103" t="s">
        <v>17</v>
      </c>
      <c r="I107" s="103" t="s">
        <v>10</v>
      </c>
      <c r="J107" s="103" t="s">
        <v>30</v>
      </c>
      <c r="K107" s="103" t="s">
        <v>59</v>
      </c>
      <c r="L107" s="103" t="s">
        <v>20</v>
      </c>
      <c r="M107" s="88" t="s">
        <v>26</v>
      </c>
      <c r="N107" s="103" t="s">
        <v>107</v>
      </c>
      <c r="O107" s="103" t="s">
        <v>35</v>
      </c>
      <c r="P107" s="104" t="s">
        <v>11</v>
      </c>
      <c r="Q107" s="104" t="s">
        <v>19</v>
      </c>
    </row>
    <row r="108" spans="1:26" s="98" customFormat="1" ht="75" x14ac:dyDescent="0.25">
      <c r="A108" s="46">
        <v>1</v>
      </c>
      <c r="B108" s="99" t="s">
        <v>121</v>
      </c>
      <c r="C108" s="99" t="s">
        <v>121</v>
      </c>
      <c r="D108" s="99" t="s">
        <v>288</v>
      </c>
      <c r="E108" s="124" t="s">
        <v>159</v>
      </c>
      <c r="F108" s="95" t="s">
        <v>96</v>
      </c>
      <c r="G108" s="112" t="s">
        <v>115</v>
      </c>
      <c r="H108" s="102">
        <v>41368</v>
      </c>
      <c r="I108" s="96">
        <v>41521</v>
      </c>
      <c r="J108" s="96" t="s">
        <v>96</v>
      </c>
      <c r="K108" s="122">
        <v>5</v>
      </c>
      <c r="L108" s="156">
        <v>0</v>
      </c>
      <c r="M108" s="122">
        <v>10752</v>
      </c>
      <c r="N108" s="87" t="s">
        <v>115</v>
      </c>
      <c r="O108" s="26">
        <v>1833896000</v>
      </c>
      <c r="P108" s="26" t="s">
        <v>289</v>
      </c>
      <c r="Q108" s="139" t="s">
        <v>161</v>
      </c>
      <c r="R108" s="97"/>
      <c r="S108" s="97"/>
      <c r="T108" s="97"/>
      <c r="U108" s="97"/>
      <c r="V108" s="97"/>
      <c r="W108" s="97"/>
      <c r="X108" s="97"/>
      <c r="Y108" s="97"/>
      <c r="Z108" s="97"/>
    </row>
    <row r="109" spans="1:26" s="98" customFormat="1" ht="75" x14ac:dyDescent="0.25">
      <c r="A109" s="46">
        <f>+A108+1</f>
        <v>2</v>
      </c>
      <c r="B109" s="99" t="s">
        <v>121</v>
      </c>
      <c r="C109" s="99" t="s">
        <v>121</v>
      </c>
      <c r="D109" s="99" t="s">
        <v>288</v>
      </c>
      <c r="E109" s="124" t="s">
        <v>160</v>
      </c>
      <c r="F109" s="95" t="s">
        <v>96</v>
      </c>
      <c r="G109" s="95" t="s">
        <v>115</v>
      </c>
      <c r="H109" s="102">
        <v>41678</v>
      </c>
      <c r="I109" s="96">
        <v>41767</v>
      </c>
      <c r="J109" s="96" t="s">
        <v>96</v>
      </c>
      <c r="K109" s="122">
        <v>3</v>
      </c>
      <c r="L109" s="156">
        <v>0</v>
      </c>
      <c r="M109" s="122">
        <v>12500</v>
      </c>
      <c r="N109" s="87" t="s">
        <v>115</v>
      </c>
      <c r="O109" s="26">
        <v>1363028125</v>
      </c>
      <c r="P109" s="26" t="s">
        <v>290</v>
      </c>
      <c r="Q109" s="139" t="s">
        <v>161</v>
      </c>
      <c r="R109" s="97"/>
      <c r="S109" s="97"/>
      <c r="T109" s="97"/>
      <c r="U109" s="97"/>
      <c r="V109" s="97"/>
      <c r="W109" s="97"/>
      <c r="X109" s="97"/>
      <c r="Y109" s="97"/>
      <c r="Z109" s="97"/>
    </row>
    <row r="110" spans="1:26" s="98" customFormat="1" x14ac:dyDescent="0.25">
      <c r="A110" s="46">
        <f t="shared" ref="A110:A115" si="1">+A109+1</f>
        <v>3</v>
      </c>
      <c r="B110" s="99"/>
      <c r="C110" s="99"/>
      <c r="D110" s="99"/>
      <c r="E110" s="124"/>
      <c r="F110" s="95"/>
      <c r="G110" s="95"/>
      <c r="H110" s="102"/>
      <c r="I110" s="96"/>
      <c r="J110" s="96"/>
      <c r="K110" s="122"/>
      <c r="L110" s="96"/>
      <c r="M110" s="122"/>
      <c r="N110" s="87"/>
      <c r="O110" s="26"/>
      <c r="P110" s="26"/>
      <c r="Q110" s="113"/>
      <c r="R110" s="97"/>
      <c r="S110" s="97"/>
      <c r="T110" s="97"/>
      <c r="U110" s="97"/>
      <c r="V110" s="97"/>
      <c r="W110" s="97"/>
      <c r="X110" s="97"/>
      <c r="Y110" s="97"/>
      <c r="Z110" s="97"/>
    </row>
    <row r="111" spans="1:26" s="98" customFormat="1" x14ac:dyDescent="0.25">
      <c r="A111" s="46">
        <f t="shared" si="1"/>
        <v>4</v>
      </c>
      <c r="B111" s="99"/>
      <c r="C111" s="100"/>
      <c r="D111" s="99"/>
      <c r="E111" s="124"/>
      <c r="F111" s="95"/>
      <c r="G111" s="95"/>
      <c r="H111" s="95"/>
      <c r="I111" s="96"/>
      <c r="J111" s="96"/>
      <c r="K111" s="96"/>
      <c r="L111" s="96"/>
      <c r="M111" s="87"/>
      <c r="N111" s="87"/>
      <c r="O111" s="26"/>
      <c r="P111" s="26"/>
      <c r="Q111" s="113"/>
      <c r="R111" s="97"/>
      <c r="S111" s="97"/>
      <c r="T111" s="97"/>
      <c r="U111" s="97"/>
      <c r="V111" s="97"/>
      <c r="W111" s="97"/>
      <c r="X111" s="97"/>
      <c r="Y111" s="97"/>
      <c r="Z111" s="97"/>
    </row>
    <row r="112" spans="1:26" s="98" customFormat="1" x14ac:dyDescent="0.25">
      <c r="A112" s="46">
        <f t="shared" si="1"/>
        <v>5</v>
      </c>
      <c r="B112" s="99"/>
      <c r="C112" s="100"/>
      <c r="D112" s="99"/>
      <c r="E112" s="124"/>
      <c r="F112" s="95"/>
      <c r="G112" s="95"/>
      <c r="H112" s="95"/>
      <c r="I112" s="96"/>
      <c r="J112" s="96"/>
      <c r="K112" s="96"/>
      <c r="L112" s="96"/>
      <c r="M112" s="87"/>
      <c r="N112" s="87"/>
      <c r="O112" s="26"/>
      <c r="P112" s="26"/>
      <c r="Q112" s="113"/>
      <c r="R112" s="97"/>
      <c r="S112" s="97"/>
      <c r="T112" s="97"/>
      <c r="U112" s="97"/>
      <c r="V112" s="97"/>
      <c r="W112" s="97"/>
      <c r="X112" s="97"/>
      <c r="Y112" s="97"/>
      <c r="Z112" s="97"/>
    </row>
    <row r="113" spans="1:26" s="98" customFormat="1" x14ac:dyDescent="0.25">
      <c r="A113" s="46">
        <f t="shared" si="1"/>
        <v>6</v>
      </c>
      <c r="B113" s="99"/>
      <c r="C113" s="100"/>
      <c r="D113" s="99"/>
      <c r="E113" s="124"/>
      <c r="F113" s="95"/>
      <c r="G113" s="95"/>
      <c r="H113" s="95"/>
      <c r="I113" s="96"/>
      <c r="J113" s="96"/>
      <c r="K113" s="96"/>
      <c r="L113" s="96"/>
      <c r="M113" s="87"/>
      <c r="N113" s="87"/>
      <c r="O113" s="26"/>
      <c r="P113" s="26"/>
      <c r="Q113" s="113"/>
      <c r="R113" s="97"/>
      <c r="S113" s="97"/>
      <c r="T113" s="97"/>
      <c r="U113" s="97"/>
      <c r="V113" s="97"/>
      <c r="W113" s="97"/>
      <c r="X113" s="97"/>
      <c r="Y113" s="97"/>
      <c r="Z113" s="97"/>
    </row>
    <row r="114" spans="1:26" s="98" customFormat="1" x14ac:dyDescent="0.25">
      <c r="A114" s="46">
        <f t="shared" si="1"/>
        <v>7</v>
      </c>
      <c r="B114" s="99"/>
      <c r="C114" s="100"/>
      <c r="D114" s="99"/>
      <c r="E114" s="124"/>
      <c r="F114" s="95"/>
      <c r="G114" s="95"/>
      <c r="H114" s="95"/>
      <c r="I114" s="96"/>
      <c r="J114" s="96"/>
      <c r="K114" s="96"/>
      <c r="L114" s="96"/>
      <c r="M114" s="87"/>
      <c r="N114" s="87"/>
      <c r="O114" s="26"/>
      <c r="P114" s="26"/>
      <c r="Q114" s="113"/>
      <c r="R114" s="97"/>
      <c r="S114" s="97"/>
      <c r="T114" s="97"/>
      <c r="U114" s="97"/>
      <c r="V114" s="97"/>
      <c r="W114" s="97"/>
      <c r="X114" s="97"/>
      <c r="Y114" s="97"/>
      <c r="Z114" s="97"/>
    </row>
    <row r="115" spans="1:26" s="98" customFormat="1" x14ac:dyDescent="0.25">
      <c r="A115" s="46">
        <f t="shared" si="1"/>
        <v>8</v>
      </c>
      <c r="B115" s="99"/>
      <c r="C115" s="100"/>
      <c r="D115" s="99"/>
      <c r="E115" s="94"/>
      <c r="F115" s="95"/>
      <c r="G115" s="95"/>
      <c r="H115" s="95"/>
      <c r="I115" s="96"/>
      <c r="J115" s="96"/>
      <c r="K115" s="96"/>
      <c r="L115" s="96"/>
      <c r="M115" s="87"/>
      <c r="N115" s="87"/>
      <c r="O115" s="26"/>
      <c r="P115" s="26"/>
      <c r="Q115" s="113"/>
      <c r="R115" s="97"/>
      <c r="S115" s="97"/>
      <c r="T115" s="97"/>
      <c r="U115" s="97"/>
      <c r="V115" s="97"/>
      <c r="W115" s="97"/>
      <c r="X115" s="97"/>
      <c r="Y115" s="97"/>
      <c r="Z115" s="97"/>
    </row>
    <row r="116" spans="1:26" s="98" customFormat="1" x14ac:dyDescent="0.25">
      <c r="A116" s="46"/>
      <c r="B116" s="116" t="s">
        <v>16</v>
      </c>
      <c r="C116" s="100"/>
      <c r="D116" s="99"/>
      <c r="E116" s="94"/>
      <c r="F116" s="95"/>
      <c r="G116" s="95"/>
      <c r="H116" s="95"/>
      <c r="I116" s="96"/>
      <c r="J116" s="96"/>
      <c r="K116" s="101">
        <f t="shared" ref="K116:N116" si="2">SUM(K108:K115)</f>
        <v>8</v>
      </c>
      <c r="L116" s="101">
        <f t="shared" si="2"/>
        <v>0</v>
      </c>
      <c r="M116" s="111">
        <f t="shared" si="2"/>
        <v>23252</v>
      </c>
      <c r="N116" s="101">
        <f t="shared" si="2"/>
        <v>0</v>
      </c>
      <c r="O116" s="26"/>
      <c r="P116" s="26"/>
      <c r="Q116" s="114"/>
    </row>
    <row r="117" spans="1:26" x14ac:dyDescent="0.25">
      <c r="B117" s="29"/>
      <c r="C117" s="29"/>
      <c r="D117" s="29"/>
      <c r="E117" s="30"/>
      <c r="F117" s="29"/>
      <c r="G117" s="29"/>
      <c r="H117" s="29"/>
      <c r="I117" s="29"/>
      <c r="J117" s="29"/>
      <c r="K117" s="29"/>
      <c r="L117" s="29"/>
      <c r="M117" s="29"/>
      <c r="N117" s="29"/>
      <c r="O117" s="29"/>
      <c r="P117" s="29"/>
    </row>
    <row r="118" spans="1:26" ht="18.75" x14ac:dyDescent="0.25">
      <c r="B118" s="58" t="s">
        <v>31</v>
      </c>
      <c r="C118" s="71">
        <f>+K116</f>
        <v>8</v>
      </c>
      <c r="H118" s="31"/>
      <c r="I118" s="31"/>
      <c r="J118" s="31"/>
      <c r="K118" s="31"/>
      <c r="L118" s="31"/>
      <c r="M118" s="31"/>
      <c r="N118" s="29"/>
      <c r="O118" s="29"/>
      <c r="P118" s="29"/>
    </row>
    <row r="120" spans="1:26" ht="15.75" thickBot="1" x14ac:dyDescent="0.3"/>
    <row r="121" spans="1:26" ht="37.15" customHeight="1" thickBot="1" x14ac:dyDescent="0.3">
      <c r="B121" s="74" t="s">
        <v>48</v>
      </c>
      <c r="C121" s="75" t="s">
        <v>49</v>
      </c>
      <c r="D121" s="74" t="s">
        <v>50</v>
      </c>
      <c r="E121" s="75" t="s">
        <v>53</v>
      </c>
    </row>
    <row r="122" spans="1:26" ht="41.45" customHeight="1" x14ac:dyDescent="0.25">
      <c r="B122" s="65" t="s">
        <v>86</v>
      </c>
      <c r="C122" s="68">
        <v>20</v>
      </c>
      <c r="D122" s="68">
        <v>0</v>
      </c>
      <c r="E122" s="254">
        <f>+D122+D123+D124</f>
        <v>0</v>
      </c>
    </row>
    <row r="123" spans="1:26" x14ac:dyDescent="0.25">
      <c r="B123" s="65" t="s">
        <v>87</v>
      </c>
      <c r="C123" s="56">
        <v>30</v>
      </c>
      <c r="D123" s="135">
        <v>0</v>
      </c>
      <c r="E123" s="255"/>
    </row>
    <row r="124" spans="1:26" ht="15.75" thickBot="1" x14ac:dyDescent="0.3">
      <c r="B124" s="65" t="s">
        <v>88</v>
      </c>
      <c r="C124" s="70">
        <v>40</v>
      </c>
      <c r="D124" s="70">
        <v>0</v>
      </c>
      <c r="E124" s="256"/>
    </row>
    <row r="126" spans="1:26" ht="15.75" thickBot="1" x14ac:dyDescent="0.3"/>
    <row r="127" spans="1:26" ht="27" thickBot="1" x14ac:dyDescent="0.3">
      <c r="B127" s="245" t="s">
        <v>111</v>
      </c>
      <c r="C127" s="246"/>
      <c r="D127" s="246"/>
      <c r="E127" s="246"/>
      <c r="F127" s="246"/>
      <c r="G127" s="246"/>
      <c r="H127" s="246"/>
      <c r="I127" s="246"/>
      <c r="J127" s="246"/>
      <c r="K127" s="246"/>
      <c r="L127" s="246"/>
      <c r="M127" s="246"/>
      <c r="N127" s="247"/>
    </row>
    <row r="129" spans="2:17" ht="76.5" customHeight="1" x14ac:dyDescent="0.25">
      <c r="B129" s="105" t="s">
        <v>0</v>
      </c>
      <c r="C129" s="105" t="s">
        <v>38</v>
      </c>
      <c r="D129" s="105" t="s">
        <v>39</v>
      </c>
      <c r="E129" s="105" t="s">
        <v>78</v>
      </c>
      <c r="F129" s="105" t="s">
        <v>80</v>
      </c>
      <c r="G129" s="105" t="s">
        <v>81</v>
      </c>
      <c r="H129" s="105" t="s">
        <v>82</v>
      </c>
      <c r="I129" s="105" t="s">
        <v>79</v>
      </c>
      <c r="J129" s="243" t="s">
        <v>83</v>
      </c>
      <c r="K129" s="249"/>
      <c r="L129" s="244"/>
      <c r="M129" s="105" t="s">
        <v>84</v>
      </c>
      <c r="N129" s="105" t="s">
        <v>40</v>
      </c>
      <c r="O129" s="105" t="s">
        <v>41</v>
      </c>
      <c r="P129" s="243" t="s">
        <v>3</v>
      </c>
      <c r="Q129" s="244"/>
    </row>
    <row r="130" spans="2:17" ht="60.75" customHeight="1" x14ac:dyDescent="0.25">
      <c r="B130" s="134" t="s">
        <v>93</v>
      </c>
      <c r="C130" s="134"/>
      <c r="D130" s="134"/>
      <c r="E130" s="3"/>
      <c r="F130" s="3"/>
      <c r="G130" s="134"/>
      <c r="H130" s="140"/>
      <c r="I130" s="5"/>
      <c r="J130" s="134"/>
      <c r="K130" s="83"/>
      <c r="L130" s="82"/>
      <c r="M130" s="106"/>
      <c r="N130" s="106"/>
      <c r="O130" s="106"/>
      <c r="P130" s="266" t="s">
        <v>236</v>
      </c>
      <c r="Q130" s="266"/>
    </row>
    <row r="131" spans="2:17" ht="60.75" customHeight="1" x14ac:dyDescent="0.25">
      <c r="B131" s="134" t="s">
        <v>92</v>
      </c>
      <c r="C131" s="134"/>
      <c r="D131" s="3"/>
      <c r="E131" s="3"/>
      <c r="F131" s="3"/>
      <c r="G131" s="3"/>
      <c r="H131" s="3"/>
      <c r="I131" s="5"/>
      <c r="J131" s="1"/>
      <c r="K131" s="83"/>
      <c r="L131" s="82"/>
      <c r="M131" s="106"/>
      <c r="N131" s="106"/>
      <c r="O131" s="106"/>
      <c r="P131" s="266" t="s">
        <v>236</v>
      </c>
      <c r="Q131" s="266"/>
    </row>
    <row r="132" spans="2:17" ht="33.6" customHeight="1" x14ac:dyDescent="0.25">
      <c r="B132" s="134" t="s">
        <v>120</v>
      </c>
      <c r="C132" s="134"/>
      <c r="D132" s="3"/>
      <c r="E132" s="125"/>
      <c r="F132" s="3"/>
      <c r="G132" s="3"/>
      <c r="H132" s="3"/>
      <c r="I132" s="5"/>
      <c r="J132" s="1"/>
      <c r="K132" s="82"/>
      <c r="L132" s="82"/>
      <c r="M132" s="106"/>
      <c r="N132" s="106"/>
      <c r="O132" s="106"/>
      <c r="P132" s="266" t="s">
        <v>236</v>
      </c>
      <c r="Q132" s="266"/>
    </row>
    <row r="135" spans="2:17" ht="15.75" thickBot="1" x14ac:dyDescent="0.3"/>
    <row r="136" spans="2:17" ht="54" customHeight="1" x14ac:dyDescent="0.25">
      <c r="B136" s="109" t="s">
        <v>32</v>
      </c>
      <c r="C136" s="109" t="s">
        <v>48</v>
      </c>
      <c r="D136" s="105" t="s">
        <v>49</v>
      </c>
      <c r="E136" s="109" t="s">
        <v>50</v>
      </c>
      <c r="F136" s="75" t="s">
        <v>54</v>
      </c>
      <c r="G136" s="115"/>
    </row>
    <row r="137" spans="2:17" ht="120.75" customHeight="1" x14ac:dyDescent="0.2">
      <c r="B137" s="260" t="s">
        <v>51</v>
      </c>
      <c r="C137" s="6" t="s">
        <v>89</v>
      </c>
      <c r="D137" s="135">
        <v>25</v>
      </c>
      <c r="E137" s="135">
        <v>0</v>
      </c>
      <c r="F137" s="261">
        <f>+E137+E138+E139</f>
        <v>0</v>
      </c>
      <c r="G137" s="80"/>
    </row>
    <row r="138" spans="2:17" ht="76.150000000000006" customHeight="1" x14ac:dyDescent="0.2">
      <c r="B138" s="260"/>
      <c r="C138" s="6" t="s">
        <v>90</v>
      </c>
      <c r="D138" s="136">
        <v>25</v>
      </c>
      <c r="E138" s="135">
        <v>0</v>
      </c>
      <c r="F138" s="262"/>
      <c r="G138" s="80"/>
    </row>
    <row r="139" spans="2:17" ht="69" customHeight="1" x14ac:dyDescent="0.2">
      <c r="B139" s="260"/>
      <c r="C139" s="6" t="s">
        <v>91</v>
      </c>
      <c r="D139" s="135">
        <v>10</v>
      </c>
      <c r="E139" s="135">
        <v>0</v>
      </c>
      <c r="F139" s="263"/>
      <c r="G139" s="80"/>
    </row>
    <row r="140" spans="2:17" x14ac:dyDescent="0.25">
      <c r="C140" s="89"/>
    </row>
    <row r="143" spans="2:17" x14ac:dyDescent="0.25">
      <c r="B143" s="107" t="s">
        <v>55</v>
      </c>
    </row>
    <row r="146" spans="2:5" x14ac:dyDescent="0.25">
      <c r="B146" s="110" t="s">
        <v>32</v>
      </c>
      <c r="C146" s="110" t="s">
        <v>56</v>
      </c>
      <c r="D146" s="109" t="s">
        <v>50</v>
      </c>
      <c r="E146" s="109" t="s">
        <v>16</v>
      </c>
    </row>
    <row r="147" spans="2:5" ht="28.5" x14ac:dyDescent="0.25">
      <c r="B147" s="90" t="s">
        <v>57</v>
      </c>
      <c r="C147" s="91">
        <v>40</v>
      </c>
      <c r="D147" s="135">
        <v>0</v>
      </c>
      <c r="E147" s="234">
        <f>+D147+D148</f>
        <v>0</v>
      </c>
    </row>
    <row r="148" spans="2:5" ht="42.75" x14ac:dyDescent="0.25">
      <c r="B148" s="90" t="s">
        <v>58</v>
      </c>
      <c r="C148" s="91">
        <v>60</v>
      </c>
      <c r="D148" s="135">
        <v>0</v>
      </c>
      <c r="E148" s="235"/>
    </row>
  </sheetData>
  <mergeCells count="45">
    <mergeCell ref="P92:Q92"/>
    <mergeCell ref="E147:E148"/>
    <mergeCell ref="B101:P101"/>
    <mergeCell ref="B104:N104"/>
    <mergeCell ref="E122:E124"/>
    <mergeCell ref="B127:N127"/>
    <mergeCell ref="J129:L129"/>
    <mergeCell ref="P129:Q129"/>
    <mergeCell ref="P130:Q130"/>
    <mergeCell ref="P131:Q131"/>
    <mergeCell ref="P132:Q132"/>
    <mergeCell ref="B137:B139"/>
    <mergeCell ref="F137:F139"/>
    <mergeCell ref="B94:N94"/>
    <mergeCell ref="D97:E97"/>
    <mergeCell ref="D98:E98"/>
    <mergeCell ref="J89:L89"/>
    <mergeCell ref="P89:Q89"/>
    <mergeCell ref="C63:N63"/>
    <mergeCell ref="B65:N65"/>
    <mergeCell ref="O68:P68"/>
    <mergeCell ref="O69:P69"/>
    <mergeCell ref="O70:P70"/>
    <mergeCell ref="O71:P71"/>
    <mergeCell ref="O72:P72"/>
    <mergeCell ref="O73:P73"/>
    <mergeCell ref="O74:P74"/>
    <mergeCell ref="O75:P75"/>
    <mergeCell ref="B84:N84"/>
    <mergeCell ref="P90:Q90"/>
    <mergeCell ref="P91:Q91"/>
    <mergeCell ref="B59:B60"/>
    <mergeCell ref="C59:C60"/>
    <mergeCell ref="D59:E59"/>
    <mergeCell ref="B2:P2"/>
    <mergeCell ref="B4:P4"/>
    <mergeCell ref="C6:N6"/>
    <mergeCell ref="C7:N7"/>
    <mergeCell ref="C8:N8"/>
    <mergeCell ref="C9:N9"/>
    <mergeCell ref="C10:E10"/>
    <mergeCell ref="B14:C21"/>
    <mergeCell ref="B22:C22"/>
    <mergeCell ref="E40:E41"/>
    <mergeCell ref="M44:N45"/>
  </mergeCells>
  <dataValidations count="2">
    <dataValidation type="decimal" allowBlank="1" showInputMessage="1" showErrorMessage="1" sqref="WVH983064 WLL983064 C65560 IV65560 SR65560 ACN65560 AMJ65560 AWF65560 BGB65560 BPX65560 BZT65560 CJP65560 CTL65560 DDH65560 DND65560 DWZ65560 EGV65560 EQR65560 FAN65560 FKJ65560 FUF65560 GEB65560 GNX65560 GXT65560 HHP65560 HRL65560 IBH65560 ILD65560 IUZ65560 JEV65560 JOR65560 JYN65560 KIJ65560 KSF65560 LCB65560 LLX65560 LVT65560 MFP65560 MPL65560 MZH65560 NJD65560 NSZ65560 OCV65560 OMR65560 OWN65560 PGJ65560 PQF65560 QAB65560 QJX65560 QTT65560 RDP65560 RNL65560 RXH65560 SHD65560 SQZ65560 TAV65560 TKR65560 TUN65560 UEJ65560 UOF65560 UYB65560 VHX65560 VRT65560 WBP65560 WLL65560 WVH65560 C131096 IV131096 SR131096 ACN131096 AMJ131096 AWF131096 BGB131096 BPX131096 BZT131096 CJP131096 CTL131096 DDH131096 DND131096 DWZ131096 EGV131096 EQR131096 FAN131096 FKJ131096 FUF131096 GEB131096 GNX131096 GXT131096 HHP131096 HRL131096 IBH131096 ILD131096 IUZ131096 JEV131096 JOR131096 JYN131096 KIJ131096 KSF131096 LCB131096 LLX131096 LVT131096 MFP131096 MPL131096 MZH131096 NJD131096 NSZ131096 OCV131096 OMR131096 OWN131096 PGJ131096 PQF131096 QAB131096 QJX131096 QTT131096 RDP131096 RNL131096 RXH131096 SHD131096 SQZ131096 TAV131096 TKR131096 TUN131096 UEJ131096 UOF131096 UYB131096 VHX131096 VRT131096 WBP131096 WLL131096 WVH131096 C196632 IV196632 SR196632 ACN196632 AMJ196632 AWF196632 BGB196632 BPX196632 BZT196632 CJP196632 CTL196632 DDH196632 DND196632 DWZ196632 EGV196632 EQR196632 FAN196632 FKJ196632 FUF196632 GEB196632 GNX196632 GXT196632 HHP196632 HRL196632 IBH196632 ILD196632 IUZ196632 JEV196632 JOR196632 JYN196632 KIJ196632 KSF196632 LCB196632 LLX196632 LVT196632 MFP196632 MPL196632 MZH196632 NJD196632 NSZ196632 OCV196632 OMR196632 OWN196632 PGJ196632 PQF196632 QAB196632 QJX196632 QTT196632 RDP196632 RNL196632 RXH196632 SHD196632 SQZ196632 TAV196632 TKR196632 TUN196632 UEJ196632 UOF196632 UYB196632 VHX196632 VRT196632 WBP196632 WLL196632 WVH196632 C262168 IV262168 SR262168 ACN262168 AMJ262168 AWF262168 BGB262168 BPX262168 BZT262168 CJP262168 CTL262168 DDH262168 DND262168 DWZ262168 EGV262168 EQR262168 FAN262168 FKJ262168 FUF262168 GEB262168 GNX262168 GXT262168 HHP262168 HRL262168 IBH262168 ILD262168 IUZ262168 JEV262168 JOR262168 JYN262168 KIJ262168 KSF262168 LCB262168 LLX262168 LVT262168 MFP262168 MPL262168 MZH262168 NJD262168 NSZ262168 OCV262168 OMR262168 OWN262168 PGJ262168 PQF262168 QAB262168 QJX262168 QTT262168 RDP262168 RNL262168 RXH262168 SHD262168 SQZ262168 TAV262168 TKR262168 TUN262168 UEJ262168 UOF262168 UYB262168 VHX262168 VRT262168 WBP262168 WLL262168 WVH262168 C327704 IV327704 SR327704 ACN327704 AMJ327704 AWF327704 BGB327704 BPX327704 BZT327704 CJP327704 CTL327704 DDH327704 DND327704 DWZ327704 EGV327704 EQR327704 FAN327704 FKJ327704 FUF327704 GEB327704 GNX327704 GXT327704 HHP327704 HRL327704 IBH327704 ILD327704 IUZ327704 JEV327704 JOR327704 JYN327704 KIJ327704 KSF327704 LCB327704 LLX327704 LVT327704 MFP327704 MPL327704 MZH327704 NJD327704 NSZ327704 OCV327704 OMR327704 OWN327704 PGJ327704 PQF327704 QAB327704 QJX327704 QTT327704 RDP327704 RNL327704 RXH327704 SHD327704 SQZ327704 TAV327704 TKR327704 TUN327704 UEJ327704 UOF327704 UYB327704 VHX327704 VRT327704 WBP327704 WLL327704 WVH327704 C393240 IV393240 SR393240 ACN393240 AMJ393240 AWF393240 BGB393240 BPX393240 BZT393240 CJP393240 CTL393240 DDH393240 DND393240 DWZ393240 EGV393240 EQR393240 FAN393240 FKJ393240 FUF393240 GEB393240 GNX393240 GXT393240 HHP393240 HRL393240 IBH393240 ILD393240 IUZ393240 JEV393240 JOR393240 JYN393240 KIJ393240 KSF393240 LCB393240 LLX393240 LVT393240 MFP393240 MPL393240 MZH393240 NJD393240 NSZ393240 OCV393240 OMR393240 OWN393240 PGJ393240 PQF393240 QAB393240 QJX393240 QTT393240 RDP393240 RNL393240 RXH393240 SHD393240 SQZ393240 TAV393240 TKR393240 TUN393240 UEJ393240 UOF393240 UYB393240 VHX393240 VRT393240 WBP393240 WLL393240 WVH393240 C458776 IV458776 SR458776 ACN458776 AMJ458776 AWF458776 BGB458776 BPX458776 BZT458776 CJP458776 CTL458776 DDH458776 DND458776 DWZ458776 EGV458776 EQR458776 FAN458776 FKJ458776 FUF458776 GEB458776 GNX458776 GXT458776 HHP458776 HRL458776 IBH458776 ILD458776 IUZ458776 JEV458776 JOR458776 JYN458776 KIJ458776 KSF458776 LCB458776 LLX458776 LVT458776 MFP458776 MPL458776 MZH458776 NJD458776 NSZ458776 OCV458776 OMR458776 OWN458776 PGJ458776 PQF458776 QAB458776 QJX458776 QTT458776 RDP458776 RNL458776 RXH458776 SHD458776 SQZ458776 TAV458776 TKR458776 TUN458776 UEJ458776 UOF458776 UYB458776 VHX458776 VRT458776 WBP458776 WLL458776 WVH458776 C524312 IV524312 SR524312 ACN524312 AMJ524312 AWF524312 BGB524312 BPX524312 BZT524312 CJP524312 CTL524312 DDH524312 DND524312 DWZ524312 EGV524312 EQR524312 FAN524312 FKJ524312 FUF524312 GEB524312 GNX524312 GXT524312 HHP524312 HRL524312 IBH524312 ILD524312 IUZ524312 JEV524312 JOR524312 JYN524312 KIJ524312 KSF524312 LCB524312 LLX524312 LVT524312 MFP524312 MPL524312 MZH524312 NJD524312 NSZ524312 OCV524312 OMR524312 OWN524312 PGJ524312 PQF524312 QAB524312 QJX524312 QTT524312 RDP524312 RNL524312 RXH524312 SHD524312 SQZ524312 TAV524312 TKR524312 TUN524312 UEJ524312 UOF524312 UYB524312 VHX524312 VRT524312 WBP524312 WLL524312 WVH524312 C589848 IV589848 SR589848 ACN589848 AMJ589848 AWF589848 BGB589848 BPX589848 BZT589848 CJP589848 CTL589848 DDH589848 DND589848 DWZ589848 EGV589848 EQR589848 FAN589848 FKJ589848 FUF589848 GEB589848 GNX589848 GXT589848 HHP589848 HRL589848 IBH589848 ILD589848 IUZ589848 JEV589848 JOR589848 JYN589848 KIJ589848 KSF589848 LCB589848 LLX589848 LVT589848 MFP589848 MPL589848 MZH589848 NJD589848 NSZ589848 OCV589848 OMR589848 OWN589848 PGJ589848 PQF589848 QAB589848 QJX589848 QTT589848 RDP589848 RNL589848 RXH589848 SHD589848 SQZ589848 TAV589848 TKR589848 TUN589848 UEJ589848 UOF589848 UYB589848 VHX589848 VRT589848 WBP589848 WLL589848 WVH589848 C655384 IV655384 SR655384 ACN655384 AMJ655384 AWF655384 BGB655384 BPX655384 BZT655384 CJP655384 CTL655384 DDH655384 DND655384 DWZ655384 EGV655384 EQR655384 FAN655384 FKJ655384 FUF655384 GEB655384 GNX655384 GXT655384 HHP655384 HRL655384 IBH655384 ILD655384 IUZ655384 JEV655384 JOR655384 JYN655384 KIJ655384 KSF655384 LCB655384 LLX655384 LVT655384 MFP655384 MPL655384 MZH655384 NJD655384 NSZ655384 OCV655384 OMR655384 OWN655384 PGJ655384 PQF655384 QAB655384 QJX655384 QTT655384 RDP655384 RNL655384 RXH655384 SHD655384 SQZ655384 TAV655384 TKR655384 TUN655384 UEJ655384 UOF655384 UYB655384 VHX655384 VRT655384 WBP655384 WLL655384 WVH655384 C720920 IV720920 SR720920 ACN720920 AMJ720920 AWF720920 BGB720920 BPX720920 BZT720920 CJP720920 CTL720920 DDH720920 DND720920 DWZ720920 EGV720920 EQR720920 FAN720920 FKJ720920 FUF720920 GEB720920 GNX720920 GXT720920 HHP720920 HRL720920 IBH720920 ILD720920 IUZ720920 JEV720920 JOR720920 JYN720920 KIJ720920 KSF720920 LCB720920 LLX720920 LVT720920 MFP720920 MPL720920 MZH720920 NJD720920 NSZ720920 OCV720920 OMR720920 OWN720920 PGJ720920 PQF720920 QAB720920 QJX720920 QTT720920 RDP720920 RNL720920 RXH720920 SHD720920 SQZ720920 TAV720920 TKR720920 TUN720920 UEJ720920 UOF720920 UYB720920 VHX720920 VRT720920 WBP720920 WLL720920 WVH720920 C786456 IV786456 SR786456 ACN786456 AMJ786456 AWF786456 BGB786456 BPX786456 BZT786456 CJP786456 CTL786456 DDH786456 DND786456 DWZ786456 EGV786456 EQR786456 FAN786456 FKJ786456 FUF786456 GEB786456 GNX786456 GXT786456 HHP786456 HRL786456 IBH786456 ILD786456 IUZ786456 JEV786456 JOR786456 JYN786456 KIJ786456 KSF786456 LCB786456 LLX786456 LVT786456 MFP786456 MPL786456 MZH786456 NJD786456 NSZ786456 OCV786456 OMR786456 OWN786456 PGJ786456 PQF786456 QAB786456 QJX786456 QTT786456 RDP786456 RNL786456 RXH786456 SHD786456 SQZ786456 TAV786456 TKR786456 TUN786456 UEJ786456 UOF786456 UYB786456 VHX786456 VRT786456 WBP786456 WLL786456 WVH786456 C851992 IV851992 SR851992 ACN851992 AMJ851992 AWF851992 BGB851992 BPX851992 BZT851992 CJP851992 CTL851992 DDH851992 DND851992 DWZ851992 EGV851992 EQR851992 FAN851992 FKJ851992 FUF851992 GEB851992 GNX851992 GXT851992 HHP851992 HRL851992 IBH851992 ILD851992 IUZ851992 JEV851992 JOR851992 JYN851992 KIJ851992 KSF851992 LCB851992 LLX851992 LVT851992 MFP851992 MPL851992 MZH851992 NJD851992 NSZ851992 OCV851992 OMR851992 OWN851992 PGJ851992 PQF851992 QAB851992 QJX851992 QTT851992 RDP851992 RNL851992 RXH851992 SHD851992 SQZ851992 TAV851992 TKR851992 TUN851992 UEJ851992 UOF851992 UYB851992 VHX851992 VRT851992 WBP851992 WLL851992 WVH851992 C917528 IV917528 SR917528 ACN917528 AMJ917528 AWF917528 BGB917528 BPX917528 BZT917528 CJP917528 CTL917528 DDH917528 DND917528 DWZ917528 EGV917528 EQR917528 FAN917528 FKJ917528 FUF917528 GEB917528 GNX917528 GXT917528 HHP917528 HRL917528 IBH917528 ILD917528 IUZ917528 JEV917528 JOR917528 JYN917528 KIJ917528 KSF917528 LCB917528 LLX917528 LVT917528 MFP917528 MPL917528 MZH917528 NJD917528 NSZ917528 OCV917528 OMR917528 OWN917528 PGJ917528 PQF917528 QAB917528 QJX917528 QTT917528 RDP917528 RNL917528 RXH917528 SHD917528 SQZ917528 TAV917528 TKR917528 TUN917528 UEJ917528 UOF917528 UYB917528 VHX917528 VRT917528 WBP917528 WLL917528 WVH917528 C983064 IV983064 SR983064 ACN983064 AMJ983064 AWF983064 BGB983064 BPX983064 BZT983064 CJP983064 CTL983064 DDH983064 DND983064 DWZ983064 EGV983064 EQR983064 FAN983064 FKJ983064 FUF983064 GEB983064 GNX983064 GXT983064 HHP983064 HRL983064 IBH983064 ILD983064 IUZ983064 JEV983064 JOR983064 JYN983064 KIJ983064 KSF983064 LCB983064 LLX983064 LVT983064 MFP983064 MPL983064 MZH983064 NJD983064 NSZ983064 OCV983064 OMR983064 OWN983064 PGJ983064 PQF983064 QAB983064 QJX983064 QTT983064 RDP983064 RNL983064 RXH983064 SHD983064 SQZ983064 TAV983064 TKR983064 TUN983064 UEJ983064 UOF983064 UYB983064 VHX983064 VRT983064 WBP983064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4 A65560 IS65560 SO65560 ACK65560 AMG65560 AWC65560 BFY65560 BPU65560 BZQ65560 CJM65560 CTI65560 DDE65560 DNA65560 DWW65560 EGS65560 EQO65560 FAK65560 FKG65560 FUC65560 GDY65560 GNU65560 GXQ65560 HHM65560 HRI65560 IBE65560 ILA65560 IUW65560 JES65560 JOO65560 JYK65560 KIG65560 KSC65560 LBY65560 LLU65560 LVQ65560 MFM65560 MPI65560 MZE65560 NJA65560 NSW65560 OCS65560 OMO65560 OWK65560 PGG65560 PQC65560 PZY65560 QJU65560 QTQ65560 RDM65560 RNI65560 RXE65560 SHA65560 SQW65560 TAS65560 TKO65560 TUK65560 UEG65560 UOC65560 UXY65560 VHU65560 VRQ65560 WBM65560 WLI65560 WVE65560 A131096 IS131096 SO131096 ACK131096 AMG131096 AWC131096 BFY131096 BPU131096 BZQ131096 CJM131096 CTI131096 DDE131096 DNA131096 DWW131096 EGS131096 EQO131096 FAK131096 FKG131096 FUC131096 GDY131096 GNU131096 GXQ131096 HHM131096 HRI131096 IBE131096 ILA131096 IUW131096 JES131096 JOO131096 JYK131096 KIG131096 KSC131096 LBY131096 LLU131096 LVQ131096 MFM131096 MPI131096 MZE131096 NJA131096 NSW131096 OCS131096 OMO131096 OWK131096 PGG131096 PQC131096 PZY131096 QJU131096 QTQ131096 RDM131096 RNI131096 RXE131096 SHA131096 SQW131096 TAS131096 TKO131096 TUK131096 UEG131096 UOC131096 UXY131096 VHU131096 VRQ131096 WBM131096 WLI131096 WVE131096 A196632 IS196632 SO196632 ACK196632 AMG196632 AWC196632 BFY196632 BPU196632 BZQ196632 CJM196632 CTI196632 DDE196632 DNA196632 DWW196632 EGS196632 EQO196632 FAK196632 FKG196632 FUC196632 GDY196632 GNU196632 GXQ196632 HHM196632 HRI196632 IBE196632 ILA196632 IUW196632 JES196632 JOO196632 JYK196632 KIG196632 KSC196632 LBY196632 LLU196632 LVQ196632 MFM196632 MPI196632 MZE196632 NJA196632 NSW196632 OCS196632 OMO196632 OWK196632 PGG196632 PQC196632 PZY196632 QJU196632 QTQ196632 RDM196632 RNI196632 RXE196632 SHA196632 SQW196632 TAS196632 TKO196632 TUK196632 UEG196632 UOC196632 UXY196632 VHU196632 VRQ196632 WBM196632 WLI196632 WVE196632 A262168 IS262168 SO262168 ACK262168 AMG262168 AWC262168 BFY262168 BPU262168 BZQ262168 CJM262168 CTI262168 DDE262168 DNA262168 DWW262168 EGS262168 EQO262168 FAK262168 FKG262168 FUC262168 GDY262168 GNU262168 GXQ262168 HHM262168 HRI262168 IBE262168 ILA262168 IUW262168 JES262168 JOO262168 JYK262168 KIG262168 KSC262168 LBY262168 LLU262168 LVQ262168 MFM262168 MPI262168 MZE262168 NJA262168 NSW262168 OCS262168 OMO262168 OWK262168 PGG262168 PQC262168 PZY262168 QJU262168 QTQ262168 RDM262168 RNI262168 RXE262168 SHA262168 SQW262168 TAS262168 TKO262168 TUK262168 UEG262168 UOC262168 UXY262168 VHU262168 VRQ262168 WBM262168 WLI262168 WVE262168 A327704 IS327704 SO327704 ACK327704 AMG327704 AWC327704 BFY327704 BPU327704 BZQ327704 CJM327704 CTI327704 DDE327704 DNA327704 DWW327704 EGS327704 EQO327704 FAK327704 FKG327704 FUC327704 GDY327704 GNU327704 GXQ327704 HHM327704 HRI327704 IBE327704 ILA327704 IUW327704 JES327704 JOO327704 JYK327704 KIG327704 KSC327704 LBY327704 LLU327704 LVQ327704 MFM327704 MPI327704 MZE327704 NJA327704 NSW327704 OCS327704 OMO327704 OWK327704 PGG327704 PQC327704 PZY327704 QJU327704 QTQ327704 RDM327704 RNI327704 RXE327704 SHA327704 SQW327704 TAS327704 TKO327704 TUK327704 UEG327704 UOC327704 UXY327704 VHU327704 VRQ327704 WBM327704 WLI327704 WVE327704 A393240 IS393240 SO393240 ACK393240 AMG393240 AWC393240 BFY393240 BPU393240 BZQ393240 CJM393240 CTI393240 DDE393240 DNA393240 DWW393240 EGS393240 EQO393240 FAK393240 FKG393240 FUC393240 GDY393240 GNU393240 GXQ393240 HHM393240 HRI393240 IBE393240 ILA393240 IUW393240 JES393240 JOO393240 JYK393240 KIG393240 KSC393240 LBY393240 LLU393240 LVQ393240 MFM393240 MPI393240 MZE393240 NJA393240 NSW393240 OCS393240 OMO393240 OWK393240 PGG393240 PQC393240 PZY393240 QJU393240 QTQ393240 RDM393240 RNI393240 RXE393240 SHA393240 SQW393240 TAS393240 TKO393240 TUK393240 UEG393240 UOC393240 UXY393240 VHU393240 VRQ393240 WBM393240 WLI393240 WVE393240 A458776 IS458776 SO458776 ACK458776 AMG458776 AWC458776 BFY458776 BPU458776 BZQ458776 CJM458776 CTI458776 DDE458776 DNA458776 DWW458776 EGS458776 EQO458776 FAK458776 FKG458776 FUC458776 GDY458776 GNU458776 GXQ458776 HHM458776 HRI458776 IBE458776 ILA458776 IUW458776 JES458776 JOO458776 JYK458776 KIG458776 KSC458776 LBY458776 LLU458776 LVQ458776 MFM458776 MPI458776 MZE458776 NJA458776 NSW458776 OCS458776 OMO458776 OWK458776 PGG458776 PQC458776 PZY458776 QJU458776 QTQ458776 RDM458776 RNI458776 RXE458776 SHA458776 SQW458776 TAS458776 TKO458776 TUK458776 UEG458776 UOC458776 UXY458776 VHU458776 VRQ458776 WBM458776 WLI458776 WVE458776 A524312 IS524312 SO524312 ACK524312 AMG524312 AWC524312 BFY524312 BPU524312 BZQ524312 CJM524312 CTI524312 DDE524312 DNA524312 DWW524312 EGS524312 EQO524312 FAK524312 FKG524312 FUC524312 GDY524312 GNU524312 GXQ524312 HHM524312 HRI524312 IBE524312 ILA524312 IUW524312 JES524312 JOO524312 JYK524312 KIG524312 KSC524312 LBY524312 LLU524312 LVQ524312 MFM524312 MPI524312 MZE524312 NJA524312 NSW524312 OCS524312 OMO524312 OWK524312 PGG524312 PQC524312 PZY524312 QJU524312 QTQ524312 RDM524312 RNI524312 RXE524312 SHA524312 SQW524312 TAS524312 TKO524312 TUK524312 UEG524312 UOC524312 UXY524312 VHU524312 VRQ524312 WBM524312 WLI524312 WVE524312 A589848 IS589848 SO589848 ACK589848 AMG589848 AWC589848 BFY589848 BPU589848 BZQ589848 CJM589848 CTI589848 DDE589848 DNA589848 DWW589848 EGS589848 EQO589848 FAK589848 FKG589848 FUC589848 GDY589848 GNU589848 GXQ589848 HHM589848 HRI589848 IBE589848 ILA589848 IUW589848 JES589848 JOO589848 JYK589848 KIG589848 KSC589848 LBY589848 LLU589848 LVQ589848 MFM589848 MPI589848 MZE589848 NJA589848 NSW589848 OCS589848 OMO589848 OWK589848 PGG589848 PQC589848 PZY589848 QJU589848 QTQ589848 RDM589848 RNI589848 RXE589848 SHA589848 SQW589848 TAS589848 TKO589848 TUK589848 UEG589848 UOC589848 UXY589848 VHU589848 VRQ589848 WBM589848 WLI589848 WVE589848 A655384 IS655384 SO655384 ACK655384 AMG655384 AWC655384 BFY655384 BPU655384 BZQ655384 CJM655384 CTI655384 DDE655384 DNA655384 DWW655384 EGS655384 EQO655384 FAK655384 FKG655384 FUC655384 GDY655384 GNU655384 GXQ655384 HHM655384 HRI655384 IBE655384 ILA655384 IUW655384 JES655384 JOO655384 JYK655384 KIG655384 KSC655384 LBY655384 LLU655384 LVQ655384 MFM655384 MPI655384 MZE655384 NJA655384 NSW655384 OCS655384 OMO655384 OWK655384 PGG655384 PQC655384 PZY655384 QJU655384 QTQ655384 RDM655384 RNI655384 RXE655384 SHA655384 SQW655384 TAS655384 TKO655384 TUK655384 UEG655384 UOC655384 UXY655384 VHU655384 VRQ655384 WBM655384 WLI655384 WVE655384 A720920 IS720920 SO720920 ACK720920 AMG720920 AWC720920 BFY720920 BPU720920 BZQ720920 CJM720920 CTI720920 DDE720920 DNA720920 DWW720920 EGS720920 EQO720920 FAK720920 FKG720920 FUC720920 GDY720920 GNU720920 GXQ720920 HHM720920 HRI720920 IBE720920 ILA720920 IUW720920 JES720920 JOO720920 JYK720920 KIG720920 KSC720920 LBY720920 LLU720920 LVQ720920 MFM720920 MPI720920 MZE720920 NJA720920 NSW720920 OCS720920 OMO720920 OWK720920 PGG720920 PQC720920 PZY720920 QJU720920 QTQ720920 RDM720920 RNI720920 RXE720920 SHA720920 SQW720920 TAS720920 TKO720920 TUK720920 UEG720920 UOC720920 UXY720920 VHU720920 VRQ720920 WBM720920 WLI720920 WVE720920 A786456 IS786456 SO786456 ACK786456 AMG786456 AWC786456 BFY786456 BPU786456 BZQ786456 CJM786456 CTI786456 DDE786456 DNA786456 DWW786456 EGS786456 EQO786456 FAK786456 FKG786456 FUC786456 GDY786456 GNU786456 GXQ786456 HHM786456 HRI786456 IBE786456 ILA786456 IUW786456 JES786456 JOO786456 JYK786456 KIG786456 KSC786456 LBY786456 LLU786456 LVQ786456 MFM786456 MPI786456 MZE786456 NJA786456 NSW786456 OCS786456 OMO786456 OWK786456 PGG786456 PQC786456 PZY786456 QJU786456 QTQ786456 RDM786456 RNI786456 RXE786456 SHA786456 SQW786456 TAS786456 TKO786456 TUK786456 UEG786456 UOC786456 UXY786456 VHU786456 VRQ786456 WBM786456 WLI786456 WVE786456 A851992 IS851992 SO851992 ACK851992 AMG851992 AWC851992 BFY851992 BPU851992 BZQ851992 CJM851992 CTI851992 DDE851992 DNA851992 DWW851992 EGS851992 EQO851992 FAK851992 FKG851992 FUC851992 GDY851992 GNU851992 GXQ851992 HHM851992 HRI851992 IBE851992 ILA851992 IUW851992 JES851992 JOO851992 JYK851992 KIG851992 KSC851992 LBY851992 LLU851992 LVQ851992 MFM851992 MPI851992 MZE851992 NJA851992 NSW851992 OCS851992 OMO851992 OWK851992 PGG851992 PQC851992 PZY851992 QJU851992 QTQ851992 RDM851992 RNI851992 RXE851992 SHA851992 SQW851992 TAS851992 TKO851992 TUK851992 UEG851992 UOC851992 UXY851992 VHU851992 VRQ851992 WBM851992 WLI851992 WVE851992 A917528 IS917528 SO917528 ACK917528 AMG917528 AWC917528 BFY917528 BPU917528 BZQ917528 CJM917528 CTI917528 DDE917528 DNA917528 DWW917528 EGS917528 EQO917528 FAK917528 FKG917528 FUC917528 GDY917528 GNU917528 GXQ917528 HHM917528 HRI917528 IBE917528 ILA917528 IUW917528 JES917528 JOO917528 JYK917528 KIG917528 KSC917528 LBY917528 LLU917528 LVQ917528 MFM917528 MPI917528 MZE917528 NJA917528 NSW917528 OCS917528 OMO917528 OWK917528 PGG917528 PQC917528 PZY917528 QJU917528 QTQ917528 RDM917528 RNI917528 RXE917528 SHA917528 SQW917528 TAS917528 TKO917528 TUK917528 UEG917528 UOC917528 UXY917528 VHU917528 VRQ917528 WBM917528 WLI917528 WVE917528 A983064 IS983064 SO983064 ACK983064 AMG983064 AWC983064 BFY983064 BPU983064 BZQ983064 CJM983064 CTI983064 DDE983064 DNA983064 DWW983064 EGS983064 EQO983064 FAK983064 FKG983064 FUC983064 GDY983064 GNU983064 GXQ983064 HHM983064 HRI983064 IBE983064 ILA983064 IUW983064 JES983064 JOO983064 JYK983064 KIG983064 KSC983064 LBY983064 LLU983064 LVQ983064 MFM983064 MPI983064 MZE983064 NJA983064 NSW983064 OCS983064 OMO983064 OWK983064 PGG983064 PQC983064 PZY983064 QJU983064 QTQ983064 RDM983064 RNI983064 RXE983064 SHA983064 SQW983064 TAS983064 TKO983064 TUK983064 UEG983064 UOC983064 UXY983064 VHU983064 VRQ983064 WBM983064 WLI983064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sqref="A1:E32"/>
    </sheetView>
  </sheetViews>
  <sheetFormatPr baseColWidth="10" defaultRowHeight="15" x14ac:dyDescent="0.25"/>
  <cols>
    <col min="1" max="1" width="24.85546875" customWidth="1"/>
    <col min="2" max="2" width="55.5703125" customWidth="1"/>
    <col min="3" max="3" width="41.28515625" customWidth="1"/>
    <col min="4" max="4" width="29.42578125" customWidth="1"/>
    <col min="5" max="5" width="29.140625" customWidth="1"/>
  </cols>
  <sheetData>
    <row r="1" spans="1:5" ht="15.75" x14ac:dyDescent="0.25">
      <c r="A1" s="279" t="s">
        <v>320</v>
      </c>
      <c r="B1" s="280"/>
      <c r="C1" s="280"/>
      <c r="D1" s="280"/>
      <c r="E1" s="173"/>
    </row>
    <row r="2" spans="1:5" ht="15.75" x14ac:dyDescent="0.25">
      <c r="A2" s="174"/>
      <c r="B2" s="281" t="s">
        <v>321</v>
      </c>
      <c r="C2" s="281"/>
      <c r="D2" s="281"/>
      <c r="E2" s="175"/>
    </row>
    <row r="3" spans="1:5" ht="15.75" x14ac:dyDescent="0.25">
      <c r="A3" s="176"/>
      <c r="B3" s="281" t="s">
        <v>322</v>
      </c>
      <c r="C3" s="281"/>
      <c r="D3" s="281"/>
      <c r="E3" s="177"/>
    </row>
    <row r="4" spans="1:5" ht="15.75" thickBot="1" x14ac:dyDescent="0.3">
      <c r="A4" s="178"/>
      <c r="B4" s="179"/>
      <c r="C4" s="179"/>
      <c r="D4" s="179"/>
      <c r="E4" s="180"/>
    </row>
    <row r="5" spans="1:5" ht="16.5" thickBot="1" x14ac:dyDescent="0.3">
      <c r="A5" s="178"/>
      <c r="B5" s="181" t="s">
        <v>323</v>
      </c>
      <c r="C5" s="282" t="s">
        <v>324</v>
      </c>
      <c r="D5" s="283"/>
      <c r="E5" s="180"/>
    </row>
    <row r="6" spans="1:5" ht="16.5" thickBot="1" x14ac:dyDescent="0.3">
      <c r="A6" s="178"/>
      <c r="B6" s="182" t="s">
        <v>325</v>
      </c>
      <c r="C6" s="284" t="s">
        <v>326</v>
      </c>
      <c r="D6" s="285"/>
      <c r="E6" s="180"/>
    </row>
    <row r="7" spans="1:5" ht="16.5" thickBot="1" x14ac:dyDescent="0.3">
      <c r="A7" s="178"/>
      <c r="B7" s="182" t="s">
        <v>327</v>
      </c>
      <c r="C7" s="277" t="s">
        <v>328</v>
      </c>
      <c r="D7" s="278"/>
      <c r="E7" s="180"/>
    </row>
    <row r="8" spans="1:5" ht="16.5" thickBot="1" x14ac:dyDescent="0.3">
      <c r="A8" s="178"/>
      <c r="B8" s="183">
        <v>18</v>
      </c>
      <c r="C8" s="291">
        <v>2044427099</v>
      </c>
      <c r="D8" s="292"/>
      <c r="E8" s="180"/>
    </row>
    <row r="9" spans="1:5" ht="16.5" thickBot="1" x14ac:dyDescent="0.3">
      <c r="A9" s="178"/>
      <c r="B9" s="183">
        <v>19</v>
      </c>
      <c r="C9" s="291">
        <v>359137416</v>
      </c>
      <c r="D9" s="292"/>
      <c r="E9" s="180"/>
    </row>
    <row r="10" spans="1:5" ht="16.5" thickBot="1" x14ac:dyDescent="0.3">
      <c r="A10" s="178"/>
      <c r="B10" s="183">
        <v>20</v>
      </c>
      <c r="C10" s="291">
        <v>1498828320</v>
      </c>
      <c r="D10" s="292"/>
      <c r="E10" s="180"/>
    </row>
    <row r="11" spans="1:5" ht="16.5" thickBot="1" x14ac:dyDescent="0.3">
      <c r="A11" s="178"/>
      <c r="B11" s="183">
        <v>21</v>
      </c>
      <c r="C11" s="291">
        <v>3090447930</v>
      </c>
      <c r="D11" s="292"/>
      <c r="E11" s="180"/>
    </row>
    <row r="12" spans="1:5" ht="16.5" thickBot="1" x14ac:dyDescent="0.3">
      <c r="A12" s="178"/>
      <c r="B12" s="183">
        <v>22</v>
      </c>
      <c r="C12" s="291">
        <v>1313221500</v>
      </c>
      <c r="D12" s="292"/>
      <c r="E12" s="180"/>
    </row>
    <row r="13" spans="1:5" ht="16.5" thickBot="1" x14ac:dyDescent="0.3">
      <c r="A13" s="178"/>
      <c r="B13" s="183">
        <v>23</v>
      </c>
      <c r="C13" s="291">
        <v>1701351410</v>
      </c>
      <c r="D13" s="292"/>
      <c r="E13" s="180"/>
    </row>
    <row r="14" spans="1:5" ht="16.5" thickBot="1" x14ac:dyDescent="0.3">
      <c r="A14" s="178"/>
      <c r="B14" s="183">
        <v>33</v>
      </c>
      <c r="C14" s="291">
        <v>2433288770</v>
      </c>
      <c r="D14" s="292"/>
      <c r="E14" s="180"/>
    </row>
    <row r="15" spans="1:5" ht="16.5" thickBot="1" x14ac:dyDescent="0.3">
      <c r="A15" s="178"/>
      <c r="B15" s="184"/>
      <c r="C15" s="291">
        <f>SUM(C8:D14)</f>
        <v>12440702445</v>
      </c>
      <c r="D15" s="292"/>
      <c r="E15" s="180"/>
    </row>
    <row r="16" spans="1:5" ht="48" thickBot="1" x14ac:dyDescent="0.3">
      <c r="A16" s="178"/>
      <c r="B16" s="184" t="s">
        <v>329</v>
      </c>
      <c r="C16" s="291">
        <f>+C15/616000</f>
        <v>20195.945527597403</v>
      </c>
      <c r="D16" s="292"/>
      <c r="E16" s="180"/>
    </row>
    <row r="17" spans="1:5" ht="15.75" x14ac:dyDescent="0.25">
      <c r="A17" s="178"/>
      <c r="B17" s="179"/>
      <c r="C17" s="185"/>
      <c r="D17" s="186"/>
      <c r="E17" s="180"/>
    </row>
    <row r="18" spans="1:5" ht="16.5" thickBot="1" x14ac:dyDescent="0.3">
      <c r="A18" s="178"/>
      <c r="B18" s="179" t="s">
        <v>330</v>
      </c>
      <c r="C18" s="185"/>
      <c r="D18" s="186"/>
      <c r="E18" s="180"/>
    </row>
    <row r="19" spans="1:5" x14ac:dyDescent="0.25">
      <c r="A19" s="178"/>
      <c r="B19" s="187" t="s">
        <v>331</v>
      </c>
      <c r="C19" s="188"/>
      <c r="D19" s="189">
        <v>164308000</v>
      </c>
      <c r="E19" s="180"/>
    </row>
    <row r="20" spans="1:5" x14ac:dyDescent="0.25">
      <c r="A20" s="178"/>
      <c r="B20" s="178" t="s">
        <v>332</v>
      </c>
      <c r="C20" s="190"/>
      <c r="D20" s="191">
        <v>204902400</v>
      </c>
      <c r="E20" s="180"/>
    </row>
    <row r="21" spans="1:5" x14ac:dyDescent="0.25">
      <c r="A21" s="178"/>
      <c r="B21" s="178" t="s">
        <v>333</v>
      </c>
      <c r="C21" s="190"/>
      <c r="D21" s="191">
        <v>4874500</v>
      </c>
      <c r="E21" s="180"/>
    </row>
    <row r="22" spans="1:5" ht="15.75" thickBot="1" x14ac:dyDescent="0.3">
      <c r="A22" s="178"/>
      <c r="B22" s="192" t="s">
        <v>334</v>
      </c>
      <c r="C22" s="193"/>
      <c r="D22" s="194">
        <v>4874500</v>
      </c>
      <c r="E22" s="180"/>
    </row>
    <row r="23" spans="1:5" ht="16.5" thickBot="1" x14ac:dyDescent="0.3">
      <c r="A23" s="178"/>
      <c r="B23" s="296" t="s">
        <v>335</v>
      </c>
      <c r="C23" s="297"/>
      <c r="D23" s="298"/>
      <c r="E23" s="180"/>
    </row>
    <row r="24" spans="1:5" ht="16.5" thickBot="1" x14ac:dyDescent="0.3">
      <c r="A24" s="178"/>
      <c r="B24" s="296" t="s">
        <v>336</v>
      </c>
      <c r="C24" s="297"/>
      <c r="D24" s="298"/>
      <c r="E24" s="180"/>
    </row>
    <row r="25" spans="1:5" ht="15.75" x14ac:dyDescent="0.25">
      <c r="A25" s="178"/>
      <c r="B25" s="195" t="s">
        <v>337</v>
      </c>
      <c r="C25" s="196">
        <f>+D19/D21</f>
        <v>33.707662324340959</v>
      </c>
      <c r="D25" s="186" t="s">
        <v>338</v>
      </c>
      <c r="E25" s="180"/>
    </row>
    <row r="26" spans="1:5" ht="16.5" thickBot="1" x14ac:dyDescent="0.3">
      <c r="A26" s="178"/>
      <c r="B26" s="197" t="s">
        <v>339</v>
      </c>
      <c r="C26" s="198">
        <f>+D22/D20</f>
        <v>2.3789374843828086E-2</v>
      </c>
      <c r="D26" s="199" t="s">
        <v>340</v>
      </c>
      <c r="E26" s="180"/>
    </row>
    <row r="27" spans="1:5" ht="16.5" thickBot="1" x14ac:dyDescent="0.3">
      <c r="A27" s="178"/>
      <c r="B27" s="200"/>
      <c r="C27" s="201"/>
      <c r="D27" s="179"/>
      <c r="E27" s="202"/>
    </row>
    <row r="28" spans="1:5" ht="15.75" x14ac:dyDescent="0.25">
      <c r="A28" s="286"/>
      <c r="B28" s="287" t="s">
        <v>341</v>
      </c>
      <c r="C28" s="289" t="s">
        <v>342</v>
      </c>
      <c r="D28" s="290"/>
      <c r="E28" s="293"/>
    </row>
    <row r="29" spans="1:5" ht="16.5" thickBot="1" x14ac:dyDescent="0.3">
      <c r="A29" s="286"/>
      <c r="B29" s="288"/>
      <c r="C29" s="294" t="s">
        <v>343</v>
      </c>
      <c r="D29" s="295"/>
      <c r="E29" s="293"/>
    </row>
    <row r="30" spans="1:5" ht="15.75" thickBot="1" x14ac:dyDescent="0.3">
      <c r="A30" s="192"/>
      <c r="B30" s="203"/>
      <c r="C30" s="203"/>
      <c r="D30" s="203"/>
      <c r="E30" s="204"/>
    </row>
    <row r="31" spans="1:5" ht="15.75" x14ac:dyDescent="0.25">
      <c r="A31" s="205"/>
      <c r="B31" s="206" t="s">
        <v>344</v>
      </c>
      <c r="C31" s="205"/>
      <c r="D31" s="205"/>
      <c r="E31" s="205"/>
    </row>
    <row r="32" spans="1:5" ht="15.75" x14ac:dyDescent="0.25">
      <c r="A32" s="205"/>
      <c r="B32" s="205"/>
      <c r="C32" s="205"/>
      <c r="D32" s="205"/>
      <c r="E32" s="205"/>
    </row>
  </sheetData>
  <mergeCells count="22">
    <mergeCell ref="E28:E29"/>
    <mergeCell ref="C29:D29"/>
    <mergeCell ref="C14:D14"/>
    <mergeCell ref="C15:D15"/>
    <mergeCell ref="C16:D16"/>
    <mergeCell ref="B23:D23"/>
    <mergeCell ref="B24:D24"/>
    <mergeCell ref="A28:A29"/>
    <mergeCell ref="B28:B29"/>
    <mergeCell ref="C28:D28"/>
    <mergeCell ref="C8:D8"/>
    <mergeCell ref="C9:D9"/>
    <mergeCell ref="C10:D10"/>
    <mergeCell ref="C11:D11"/>
    <mergeCell ref="C12:D12"/>
    <mergeCell ref="C13:D13"/>
    <mergeCell ref="C7:D7"/>
    <mergeCell ref="A1:D1"/>
    <mergeCell ref="B2:D2"/>
    <mergeCell ref="B3:D3"/>
    <mergeCell ref="C5:D5"/>
    <mergeCell ref="C6:D6"/>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tabSelected="1" topLeftCell="D60" workbookViewId="0">
      <selection activeCell="H73" sqref="H73:L73"/>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207"/>
      <c r="B1" s="207"/>
      <c r="C1" s="207"/>
      <c r="D1" s="207"/>
      <c r="E1" s="207"/>
      <c r="F1" s="207"/>
      <c r="G1" s="207"/>
      <c r="H1" s="207"/>
      <c r="I1" s="207"/>
      <c r="J1" s="207"/>
      <c r="K1" s="207"/>
      <c r="L1" s="207"/>
    </row>
    <row r="2" spans="1:12" ht="16.5" x14ac:dyDescent="0.25">
      <c r="A2" s="302" t="s">
        <v>345</v>
      </c>
      <c r="B2" s="302"/>
      <c r="C2" s="302"/>
      <c r="D2" s="302"/>
      <c r="E2" s="302"/>
      <c r="F2" s="302"/>
      <c r="G2" s="302"/>
      <c r="H2" s="302"/>
      <c r="I2" s="302"/>
      <c r="J2" s="302"/>
      <c r="K2" s="302"/>
      <c r="L2" s="302"/>
    </row>
    <row r="3" spans="1:12" ht="16.5" x14ac:dyDescent="0.25">
      <c r="A3" s="208"/>
      <c r="B3" s="207"/>
      <c r="C3" s="207"/>
      <c r="D3" s="207"/>
      <c r="E3" s="207"/>
      <c r="F3" s="207"/>
      <c r="G3" s="207"/>
      <c r="H3" s="207"/>
      <c r="I3" s="207"/>
      <c r="J3" s="207"/>
      <c r="K3" s="207"/>
      <c r="L3" s="207"/>
    </row>
    <row r="4" spans="1:12" ht="16.5" x14ac:dyDescent="0.25">
      <c r="A4" s="302" t="s">
        <v>346</v>
      </c>
      <c r="B4" s="302"/>
      <c r="C4" s="302"/>
      <c r="D4" s="302"/>
      <c r="E4" s="302"/>
      <c r="F4" s="302"/>
      <c r="G4" s="302"/>
      <c r="H4" s="302"/>
      <c r="I4" s="302"/>
      <c r="J4" s="302"/>
      <c r="K4" s="302"/>
      <c r="L4" s="302"/>
    </row>
    <row r="5" spans="1:12" ht="16.5" x14ac:dyDescent="0.25">
      <c r="A5" s="209"/>
      <c r="B5" s="207"/>
      <c r="C5" s="207"/>
      <c r="D5" s="207"/>
      <c r="E5" s="207"/>
      <c r="F5" s="207"/>
      <c r="G5" s="207"/>
      <c r="H5" s="207"/>
      <c r="I5" s="207"/>
      <c r="J5" s="207"/>
      <c r="K5" s="207"/>
      <c r="L5" s="207"/>
    </row>
    <row r="6" spans="1:12" x14ac:dyDescent="0.25">
      <c r="A6" s="303" t="s">
        <v>347</v>
      </c>
      <c r="B6" s="304"/>
      <c r="C6" s="304"/>
      <c r="D6" s="304"/>
      <c r="E6" s="304"/>
      <c r="F6" s="304"/>
      <c r="G6" s="304"/>
      <c r="H6" s="304"/>
      <c r="I6" s="304"/>
      <c r="J6" s="304"/>
      <c r="K6" s="304"/>
      <c r="L6" s="304"/>
    </row>
    <row r="7" spans="1:12" x14ac:dyDescent="0.25">
      <c r="A7" s="304"/>
      <c r="B7" s="304"/>
      <c r="C7" s="304"/>
      <c r="D7" s="304"/>
      <c r="E7" s="304"/>
      <c r="F7" s="304"/>
      <c r="G7" s="304"/>
      <c r="H7" s="304"/>
      <c r="I7" s="304"/>
      <c r="J7" s="304"/>
      <c r="K7" s="304"/>
      <c r="L7" s="304"/>
    </row>
    <row r="8" spans="1:12" x14ac:dyDescent="0.25">
      <c r="A8" s="303" t="s">
        <v>348</v>
      </c>
      <c r="B8" s="304"/>
      <c r="C8" s="304"/>
      <c r="D8" s="304"/>
      <c r="E8" s="304"/>
      <c r="F8" s="304"/>
      <c r="G8" s="304"/>
      <c r="H8" s="304"/>
      <c r="I8" s="304"/>
      <c r="J8" s="304"/>
      <c r="K8" s="304"/>
      <c r="L8" s="304"/>
    </row>
    <row r="9" spans="1:12" x14ac:dyDescent="0.25">
      <c r="A9" s="304"/>
      <c r="B9" s="304"/>
      <c r="C9" s="304"/>
      <c r="D9" s="304"/>
      <c r="E9" s="304"/>
      <c r="F9" s="304"/>
      <c r="G9" s="304"/>
      <c r="H9" s="304"/>
      <c r="I9" s="304"/>
      <c r="J9" s="304"/>
      <c r="K9" s="304"/>
      <c r="L9" s="304"/>
    </row>
    <row r="10" spans="1:12" ht="15.75" thickBot="1" x14ac:dyDescent="0.3">
      <c r="A10" s="207"/>
      <c r="B10" s="207"/>
      <c r="C10" s="207"/>
      <c r="D10" s="207"/>
      <c r="E10" s="207"/>
      <c r="F10" s="207"/>
      <c r="G10" s="207"/>
      <c r="H10" s="207"/>
      <c r="I10" s="207"/>
      <c r="J10" s="207"/>
      <c r="K10" s="207"/>
      <c r="L10" s="207"/>
    </row>
    <row r="11" spans="1:12" ht="15.75" thickBot="1" x14ac:dyDescent="0.3">
      <c r="A11" s="210" t="s">
        <v>349</v>
      </c>
      <c r="B11" s="305" t="s">
        <v>350</v>
      </c>
      <c r="C11" s="306"/>
      <c r="D11" s="306"/>
      <c r="E11" s="306"/>
      <c r="F11" s="306"/>
      <c r="G11" s="306"/>
      <c r="H11" s="306"/>
      <c r="I11" s="306"/>
      <c r="J11" s="306"/>
      <c r="K11" s="306"/>
      <c r="L11" s="307"/>
    </row>
    <row r="12" spans="1:12" ht="15.75" thickBot="1" x14ac:dyDescent="0.3">
      <c r="A12" s="211">
        <v>1</v>
      </c>
      <c r="B12" s="299" t="s">
        <v>351</v>
      </c>
      <c r="C12" s="300"/>
      <c r="D12" s="300"/>
      <c r="E12" s="300"/>
      <c r="F12" s="300"/>
      <c r="G12" s="300"/>
      <c r="H12" s="300"/>
      <c r="I12" s="300"/>
      <c r="J12" s="300"/>
      <c r="K12" s="300"/>
      <c r="L12" s="301"/>
    </row>
    <row r="13" spans="1:12" ht="15.75" thickBot="1" x14ac:dyDescent="0.3">
      <c r="A13" s="211">
        <v>2</v>
      </c>
      <c r="B13" s="299" t="s">
        <v>352</v>
      </c>
      <c r="C13" s="300"/>
      <c r="D13" s="300"/>
      <c r="E13" s="300"/>
      <c r="F13" s="300"/>
      <c r="G13" s="300"/>
      <c r="H13" s="300"/>
      <c r="I13" s="300"/>
      <c r="J13" s="300"/>
      <c r="K13" s="300"/>
      <c r="L13" s="301"/>
    </row>
    <row r="14" spans="1:12" ht="15.75" thickBot="1" x14ac:dyDescent="0.3">
      <c r="A14" s="211">
        <v>3</v>
      </c>
      <c r="B14" s="299" t="s">
        <v>353</v>
      </c>
      <c r="C14" s="300"/>
      <c r="D14" s="300"/>
      <c r="E14" s="300"/>
      <c r="F14" s="300"/>
      <c r="G14" s="300"/>
      <c r="H14" s="300"/>
      <c r="I14" s="300"/>
      <c r="J14" s="300"/>
      <c r="K14" s="300"/>
      <c r="L14" s="301"/>
    </row>
    <row r="15" spans="1:12" ht="15.75" thickBot="1" x14ac:dyDescent="0.3">
      <c r="A15" s="211">
        <v>4</v>
      </c>
      <c r="B15" s="299" t="s">
        <v>354</v>
      </c>
      <c r="C15" s="300"/>
      <c r="D15" s="300"/>
      <c r="E15" s="300"/>
      <c r="F15" s="300"/>
      <c r="G15" s="300"/>
      <c r="H15" s="300"/>
      <c r="I15" s="300"/>
      <c r="J15" s="300"/>
      <c r="K15" s="300"/>
      <c r="L15" s="301"/>
    </row>
    <row r="16" spans="1:12" ht="15.75" thickBot="1" x14ac:dyDescent="0.3">
      <c r="A16" s="211">
        <v>5</v>
      </c>
      <c r="B16" s="299" t="s">
        <v>354</v>
      </c>
      <c r="C16" s="300"/>
      <c r="D16" s="300"/>
      <c r="E16" s="300"/>
      <c r="F16" s="300"/>
      <c r="G16" s="300"/>
      <c r="H16" s="300"/>
      <c r="I16" s="300"/>
      <c r="J16" s="300"/>
      <c r="K16" s="300"/>
      <c r="L16" s="301"/>
    </row>
    <row r="17" spans="1:12" ht="15.75" thickBot="1" x14ac:dyDescent="0.3">
      <c r="A17" s="211">
        <v>6</v>
      </c>
      <c r="B17" s="299" t="s">
        <v>355</v>
      </c>
      <c r="C17" s="300"/>
      <c r="D17" s="300"/>
      <c r="E17" s="300"/>
      <c r="F17" s="300"/>
      <c r="G17" s="300"/>
      <c r="H17" s="300"/>
      <c r="I17" s="300"/>
      <c r="J17" s="300"/>
      <c r="K17" s="300"/>
      <c r="L17" s="301"/>
    </row>
    <row r="18" spans="1:12" ht="15.75" thickBot="1" x14ac:dyDescent="0.3">
      <c r="A18" s="211">
        <v>7</v>
      </c>
      <c r="B18" s="299" t="s">
        <v>356</v>
      </c>
      <c r="C18" s="300"/>
      <c r="D18" s="300"/>
      <c r="E18" s="300"/>
      <c r="F18" s="300"/>
      <c r="G18" s="300"/>
      <c r="H18" s="300"/>
      <c r="I18" s="300"/>
      <c r="J18" s="300"/>
      <c r="K18" s="300"/>
      <c r="L18" s="301"/>
    </row>
    <row r="19" spans="1:12" ht="15.75" thickBot="1" x14ac:dyDescent="0.3">
      <c r="A19" s="211">
        <v>8</v>
      </c>
      <c r="B19" s="299" t="s">
        <v>357</v>
      </c>
      <c r="C19" s="300"/>
      <c r="D19" s="300"/>
      <c r="E19" s="300"/>
      <c r="F19" s="300"/>
      <c r="G19" s="300"/>
      <c r="H19" s="300"/>
      <c r="I19" s="300"/>
      <c r="J19" s="300"/>
      <c r="K19" s="300"/>
      <c r="L19" s="301"/>
    </row>
    <row r="20" spans="1:12" ht="15.75" thickBot="1" x14ac:dyDescent="0.3">
      <c r="A20" s="211">
        <v>9</v>
      </c>
      <c r="B20" s="299" t="s">
        <v>358</v>
      </c>
      <c r="C20" s="300"/>
      <c r="D20" s="300"/>
      <c r="E20" s="300"/>
      <c r="F20" s="300"/>
      <c r="G20" s="300"/>
      <c r="H20" s="300"/>
      <c r="I20" s="300"/>
      <c r="J20" s="300"/>
      <c r="K20" s="300"/>
      <c r="L20" s="301"/>
    </row>
    <row r="21" spans="1:12" ht="15.75" thickBot="1" x14ac:dyDescent="0.3">
      <c r="A21" s="211">
        <v>10</v>
      </c>
      <c r="B21" s="299" t="s">
        <v>359</v>
      </c>
      <c r="C21" s="300"/>
      <c r="D21" s="300"/>
      <c r="E21" s="300"/>
      <c r="F21" s="300"/>
      <c r="G21" s="300"/>
      <c r="H21" s="300"/>
      <c r="I21" s="300"/>
      <c r="J21" s="300"/>
      <c r="K21" s="300"/>
      <c r="L21" s="301"/>
    </row>
    <row r="22" spans="1:12" ht="15.75" thickBot="1" x14ac:dyDescent="0.3">
      <c r="A22" s="211">
        <v>11</v>
      </c>
      <c r="B22" s="299" t="s">
        <v>360</v>
      </c>
      <c r="C22" s="300"/>
      <c r="D22" s="300"/>
      <c r="E22" s="300"/>
      <c r="F22" s="300"/>
      <c r="G22" s="300"/>
      <c r="H22" s="300"/>
      <c r="I22" s="300"/>
      <c r="J22" s="300"/>
      <c r="K22" s="300"/>
      <c r="L22" s="301"/>
    </row>
    <row r="23" spans="1:12" ht="15.75" thickBot="1" x14ac:dyDescent="0.3">
      <c r="A23" s="211">
        <v>12</v>
      </c>
      <c r="B23" s="299" t="s">
        <v>361</v>
      </c>
      <c r="C23" s="300"/>
      <c r="D23" s="300"/>
      <c r="E23" s="300"/>
      <c r="F23" s="300"/>
      <c r="G23" s="300"/>
      <c r="H23" s="300"/>
      <c r="I23" s="300"/>
      <c r="J23" s="300"/>
      <c r="K23" s="300"/>
      <c r="L23" s="301"/>
    </row>
    <row r="24" spans="1:12" ht="15.75" thickBot="1" x14ac:dyDescent="0.3">
      <c r="A24" s="211">
        <v>13</v>
      </c>
      <c r="B24" s="299" t="s">
        <v>362</v>
      </c>
      <c r="C24" s="300"/>
      <c r="D24" s="300"/>
      <c r="E24" s="300"/>
      <c r="F24" s="300"/>
      <c r="G24" s="300"/>
      <c r="H24" s="300"/>
      <c r="I24" s="300"/>
      <c r="J24" s="300"/>
      <c r="K24" s="300"/>
      <c r="L24" s="301"/>
    </row>
    <row r="25" spans="1:12" ht="15.75" thickBot="1" x14ac:dyDescent="0.3">
      <c r="A25" s="211">
        <v>14</v>
      </c>
      <c r="B25" s="299" t="s">
        <v>363</v>
      </c>
      <c r="C25" s="300"/>
      <c r="D25" s="300"/>
      <c r="E25" s="300"/>
      <c r="F25" s="300"/>
      <c r="G25" s="300"/>
      <c r="H25" s="300"/>
      <c r="I25" s="300"/>
      <c r="J25" s="300"/>
      <c r="K25" s="300"/>
      <c r="L25" s="301"/>
    </row>
    <row r="26" spans="1:12" ht="15.75" thickBot="1" x14ac:dyDescent="0.3">
      <c r="A26" s="211">
        <v>15</v>
      </c>
      <c r="B26" s="299" t="s">
        <v>364</v>
      </c>
      <c r="C26" s="300"/>
      <c r="D26" s="300"/>
      <c r="E26" s="300"/>
      <c r="F26" s="300"/>
      <c r="G26" s="300"/>
      <c r="H26" s="300"/>
      <c r="I26" s="300"/>
      <c r="J26" s="300"/>
      <c r="K26" s="300"/>
      <c r="L26" s="301"/>
    </row>
    <row r="27" spans="1:12" ht="15.75" thickBot="1" x14ac:dyDescent="0.3">
      <c r="A27" s="211">
        <v>16</v>
      </c>
      <c r="B27" s="299" t="s">
        <v>365</v>
      </c>
      <c r="C27" s="300"/>
      <c r="D27" s="300"/>
      <c r="E27" s="300"/>
      <c r="F27" s="300"/>
      <c r="G27" s="300"/>
      <c r="H27" s="300"/>
      <c r="I27" s="300"/>
      <c r="J27" s="300"/>
      <c r="K27" s="300"/>
      <c r="L27" s="301"/>
    </row>
    <row r="28" spans="1:12" ht="15.75" thickBot="1" x14ac:dyDescent="0.3">
      <c r="A28" s="211">
        <v>17</v>
      </c>
      <c r="B28" s="299" t="s">
        <v>366</v>
      </c>
      <c r="C28" s="300"/>
      <c r="D28" s="300"/>
      <c r="E28" s="300"/>
      <c r="F28" s="300"/>
      <c r="G28" s="300"/>
      <c r="H28" s="300"/>
      <c r="I28" s="300"/>
      <c r="J28" s="300"/>
      <c r="K28" s="300"/>
      <c r="L28" s="301"/>
    </row>
    <row r="29" spans="1:12" ht="15.75" thickBot="1" x14ac:dyDescent="0.3">
      <c r="A29" s="211">
        <v>18</v>
      </c>
      <c r="B29" s="299" t="s">
        <v>367</v>
      </c>
      <c r="C29" s="300"/>
      <c r="D29" s="300"/>
      <c r="E29" s="300"/>
      <c r="F29" s="300"/>
      <c r="G29" s="300"/>
      <c r="H29" s="300"/>
      <c r="I29" s="300"/>
      <c r="J29" s="300"/>
      <c r="K29" s="300"/>
      <c r="L29" s="301"/>
    </row>
    <row r="30" spans="1:12" ht="15.75" thickBot="1" x14ac:dyDescent="0.3">
      <c r="A30" s="211">
        <v>19</v>
      </c>
      <c r="B30" s="299" t="s">
        <v>368</v>
      </c>
      <c r="C30" s="300"/>
      <c r="D30" s="300"/>
      <c r="E30" s="300"/>
      <c r="F30" s="300"/>
      <c r="G30" s="300"/>
      <c r="H30" s="300"/>
      <c r="I30" s="300"/>
      <c r="J30" s="300"/>
      <c r="K30" s="300"/>
      <c r="L30" s="301"/>
    </row>
    <row r="31" spans="1:12" ht="15.75" thickBot="1" x14ac:dyDescent="0.3">
      <c r="A31" s="211">
        <v>20</v>
      </c>
      <c r="B31" s="299" t="s">
        <v>369</v>
      </c>
      <c r="C31" s="300"/>
      <c r="D31" s="300"/>
      <c r="E31" s="300"/>
      <c r="F31" s="300"/>
      <c r="G31" s="300"/>
      <c r="H31" s="300"/>
      <c r="I31" s="300"/>
      <c r="J31" s="300"/>
      <c r="K31" s="300"/>
      <c r="L31" s="301"/>
    </row>
    <row r="32" spans="1:12" ht="15.75" thickBot="1" x14ac:dyDescent="0.3">
      <c r="A32" s="211">
        <v>21</v>
      </c>
      <c r="B32" s="299" t="s">
        <v>369</v>
      </c>
      <c r="C32" s="300"/>
      <c r="D32" s="300"/>
      <c r="E32" s="300"/>
      <c r="F32" s="300"/>
      <c r="G32" s="300"/>
      <c r="H32" s="300"/>
      <c r="I32" s="300"/>
      <c r="J32" s="300"/>
      <c r="K32" s="300"/>
      <c r="L32" s="301"/>
    </row>
    <row r="33" spans="1:12" ht="15.75" thickBot="1" x14ac:dyDescent="0.3">
      <c r="A33" s="211">
        <v>22</v>
      </c>
      <c r="B33" s="299" t="s">
        <v>370</v>
      </c>
      <c r="C33" s="300"/>
      <c r="D33" s="300"/>
      <c r="E33" s="300"/>
      <c r="F33" s="300"/>
      <c r="G33" s="300"/>
      <c r="H33" s="300"/>
      <c r="I33" s="300"/>
      <c r="J33" s="300"/>
      <c r="K33" s="300"/>
      <c r="L33" s="301"/>
    </row>
    <row r="34" spans="1:12" ht="15.75" thickBot="1" x14ac:dyDescent="0.3">
      <c r="A34" s="211">
        <v>23</v>
      </c>
      <c r="B34" s="299" t="s">
        <v>371</v>
      </c>
      <c r="C34" s="300"/>
      <c r="D34" s="300"/>
      <c r="E34" s="300"/>
      <c r="F34" s="300"/>
      <c r="G34" s="300"/>
      <c r="H34" s="300"/>
      <c r="I34" s="300"/>
      <c r="J34" s="300"/>
      <c r="K34" s="300"/>
      <c r="L34" s="301"/>
    </row>
    <row r="35" spans="1:12" ht="15.75" thickBot="1" x14ac:dyDescent="0.3">
      <c r="A35" s="211">
        <v>24</v>
      </c>
      <c r="B35" s="299" t="s">
        <v>372</v>
      </c>
      <c r="C35" s="300"/>
      <c r="D35" s="300"/>
      <c r="E35" s="300"/>
      <c r="F35" s="300"/>
      <c r="G35" s="300"/>
      <c r="H35" s="300"/>
      <c r="I35" s="300"/>
      <c r="J35" s="300"/>
      <c r="K35" s="300"/>
      <c r="L35" s="301"/>
    </row>
    <row r="36" spans="1:12" ht="15.75" thickBot="1" x14ac:dyDescent="0.3">
      <c r="A36" s="211">
        <v>25</v>
      </c>
      <c r="B36" s="299" t="s">
        <v>373</v>
      </c>
      <c r="C36" s="300"/>
      <c r="D36" s="300"/>
      <c r="E36" s="300"/>
      <c r="F36" s="300"/>
      <c r="G36" s="300"/>
      <c r="H36" s="300"/>
      <c r="I36" s="300"/>
      <c r="J36" s="300"/>
      <c r="K36" s="300"/>
      <c r="L36" s="301"/>
    </row>
    <row r="37" spans="1:12" ht="15.75" thickBot="1" x14ac:dyDescent="0.3">
      <c r="A37" s="211">
        <v>26</v>
      </c>
      <c r="B37" s="299" t="s">
        <v>374</v>
      </c>
      <c r="C37" s="300"/>
      <c r="D37" s="300"/>
      <c r="E37" s="300"/>
      <c r="F37" s="300"/>
      <c r="G37" s="300"/>
      <c r="H37" s="300"/>
      <c r="I37" s="300"/>
      <c r="J37" s="300"/>
      <c r="K37" s="300"/>
      <c r="L37" s="301"/>
    </row>
    <row r="38" spans="1:12" ht="15.75" thickBot="1" x14ac:dyDescent="0.3">
      <c r="A38" s="211">
        <v>27</v>
      </c>
      <c r="B38" s="299" t="s">
        <v>375</v>
      </c>
      <c r="C38" s="300"/>
      <c r="D38" s="300"/>
      <c r="E38" s="300"/>
      <c r="F38" s="300"/>
      <c r="G38" s="300"/>
      <c r="H38" s="300"/>
      <c r="I38" s="300"/>
      <c r="J38" s="300"/>
      <c r="K38" s="300"/>
      <c r="L38" s="301"/>
    </row>
    <row r="39" spans="1:12" ht="15.75" thickBot="1" x14ac:dyDescent="0.3">
      <c r="A39" s="211">
        <v>28</v>
      </c>
      <c r="B39" s="299" t="s">
        <v>376</v>
      </c>
      <c r="C39" s="300"/>
      <c r="D39" s="300"/>
      <c r="E39" s="300"/>
      <c r="F39" s="300"/>
      <c r="G39" s="300"/>
      <c r="H39" s="300"/>
      <c r="I39" s="300"/>
      <c r="J39" s="300"/>
      <c r="K39" s="300"/>
      <c r="L39" s="301"/>
    </row>
    <row r="40" spans="1:12" ht="15.75" thickBot="1" x14ac:dyDescent="0.3">
      <c r="A40" s="211">
        <v>29</v>
      </c>
      <c r="B40" s="299" t="s">
        <v>377</v>
      </c>
      <c r="C40" s="300"/>
      <c r="D40" s="300"/>
      <c r="E40" s="300"/>
      <c r="F40" s="300"/>
      <c r="G40" s="300"/>
      <c r="H40" s="300"/>
      <c r="I40" s="300"/>
      <c r="J40" s="300"/>
      <c r="K40" s="300"/>
      <c r="L40" s="301"/>
    </row>
    <row r="41" spans="1:12" ht="15.75" thickBot="1" x14ac:dyDescent="0.3">
      <c r="A41" s="211">
        <v>30</v>
      </c>
      <c r="B41" s="299" t="s">
        <v>378</v>
      </c>
      <c r="C41" s="300"/>
      <c r="D41" s="300"/>
      <c r="E41" s="300"/>
      <c r="F41" s="300"/>
      <c r="G41" s="300"/>
      <c r="H41" s="300"/>
      <c r="I41" s="300"/>
      <c r="J41" s="300"/>
      <c r="K41" s="300"/>
      <c r="L41" s="301"/>
    </row>
    <row r="42" spans="1:12" ht="15.75" thickBot="1" x14ac:dyDescent="0.3">
      <c r="A42" s="211">
        <v>31</v>
      </c>
      <c r="B42" s="299" t="s">
        <v>379</v>
      </c>
      <c r="C42" s="300"/>
      <c r="D42" s="300"/>
      <c r="E42" s="300"/>
      <c r="F42" s="300"/>
      <c r="G42" s="300"/>
      <c r="H42" s="300"/>
      <c r="I42" s="300"/>
      <c r="J42" s="300"/>
      <c r="K42" s="300"/>
      <c r="L42" s="301"/>
    </row>
    <row r="43" spans="1:12" ht="15.75" thickBot="1" x14ac:dyDescent="0.3">
      <c r="A43" s="211">
        <v>32</v>
      </c>
      <c r="B43" s="299" t="s">
        <v>380</v>
      </c>
      <c r="C43" s="300"/>
      <c r="D43" s="300"/>
      <c r="E43" s="300"/>
      <c r="F43" s="300"/>
      <c r="G43" s="300"/>
      <c r="H43" s="300"/>
      <c r="I43" s="300"/>
      <c r="J43" s="300"/>
      <c r="K43" s="300"/>
      <c r="L43" s="301"/>
    </row>
    <row r="44" spans="1:12" ht="15.75" thickBot="1" x14ac:dyDescent="0.3">
      <c r="A44" s="211">
        <v>33</v>
      </c>
      <c r="B44" s="299" t="s">
        <v>121</v>
      </c>
      <c r="C44" s="300"/>
      <c r="D44" s="300"/>
      <c r="E44" s="300"/>
      <c r="F44" s="300"/>
      <c r="G44" s="300"/>
      <c r="H44" s="300"/>
      <c r="I44" s="300"/>
      <c r="J44" s="300"/>
      <c r="K44" s="300"/>
      <c r="L44" s="301"/>
    </row>
    <row r="45" spans="1:12" ht="15.75" thickBot="1" x14ac:dyDescent="0.3">
      <c r="A45" s="211">
        <v>34</v>
      </c>
      <c r="B45" s="299" t="s">
        <v>381</v>
      </c>
      <c r="C45" s="300"/>
      <c r="D45" s="300"/>
      <c r="E45" s="300"/>
      <c r="F45" s="300"/>
      <c r="G45" s="300"/>
      <c r="H45" s="300"/>
      <c r="I45" s="300"/>
      <c r="J45" s="300"/>
      <c r="K45" s="300"/>
      <c r="L45" s="301"/>
    </row>
    <row r="46" spans="1:12" ht="15.75" thickBot="1" x14ac:dyDescent="0.3">
      <c r="A46" s="211">
        <v>35</v>
      </c>
      <c r="B46" s="299" t="s">
        <v>382</v>
      </c>
      <c r="C46" s="300"/>
      <c r="D46" s="300"/>
      <c r="E46" s="300"/>
      <c r="F46" s="300"/>
      <c r="G46" s="300"/>
      <c r="H46" s="300"/>
      <c r="I46" s="300"/>
      <c r="J46" s="300"/>
      <c r="K46" s="300"/>
      <c r="L46" s="301"/>
    </row>
    <row r="47" spans="1:12" ht="15.75" thickBot="1" x14ac:dyDescent="0.3">
      <c r="A47" s="211">
        <v>36</v>
      </c>
      <c r="B47" s="299" t="s">
        <v>383</v>
      </c>
      <c r="C47" s="300"/>
      <c r="D47" s="300"/>
      <c r="E47" s="300"/>
      <c r="F47" s="300"/>
      <c r="G47" s="300"/>
      <c r="H47" s="300"/>
      <c r="I47" s="300"/>
      <c r="J47" s="300"/>
      <c r="K47" s="300"/>
      <c r="L47" s="301"/>
    </row>
    <row r="48" spans="1:12" ht="15.75" thickBot="1" x14ac:dyDescent="0.3">
      <c r="A48" s="211">
        <v>37</v>
      </c>
      <c r="B48" s="299" t="s">
        <v>384</v>
      </c>
      <c r="C48" s="300"/>
      <c r="D48" s="300"/>
      <c r="E48" s="300"/>
      <c r="F48" s="300"/>
      <c r="G48" s="300"/>
      <c r="H48" s="300"/>
      <c r="I48" s="300"/>
      <c r="J48" s="300"/>
      <c r="K48" s="300"/>
      <c r="L48" s="301"/>
    </row>
    <row r="49" spans="1:12" ht="15.75" thickBot="1" x14ac:dyDescent="0.3">
      <c r="A49" s="211">
        <v>38</v>
      </c>
      <c r="B49" s="299" t="s">
        <v>385</v>
      </c>
      <c r="C49" s="300"/>
      <c r="D49" s="300"/>
      <c r="E49" s="300"/>
      <c r="F49" s="300"/>
      <c r="G49" s="300"/>
      <c r="H49" s="300"/>
      <c r="I49" s="300"/>
      <c r="J49" s="300"/>
      <c r="K49" s="300"/>
      <c r="L49" s="301"/>
    </row>
    <row r="50" spans="1:12" ht="15.75" thickBot="1" x14ac:dyDescent="0.3">
      <c r="A50" s="211">
        <v>39</v>
      </c>
      <c r="B50" s="299" t="s">
        <v>386</v>
      </c>
      <c r="C50" s="300"/>
      <c r="D50" s="300"/>
      <c r="E50" s="300"/>
      <c r="F50" s="300"/>
      <c r="G50" s="300"/>
      <c r="H50" s="300"/>
      <c r="I50" s="300"/>
      <c r="J50" s="300"/>
      <c r="K50" s="300"/>
      <c r="L50" s="301"/>
    </row>
    <row r="51" spans="1:12" ht="15.75" thickBot="1" x14ac:dyDescent="0.3">
      <c r="A51" s="211">
        <v>40</v>
      </c>
      <c r="B51" s="299" t="s">
        <v>387</v>
      </c>
      <c r="C51" s="300"/>
      <c r="D51" s="300"/>
      <c r="E51" s="300"/>
      <c r="F51" s="300"/>
      <c r="G51" s="300"/>
      <c r="H51" s="300"/>
      <c r="I51" s="300"/>
      <c r="J51" s="300"/>
      <c r="K51" s="300"/>
      <c r="L51" s="301"/>
    </row>
    <row r="52" spans="1:12" ht="15.75" thickBot="1" x14ac:dyDescent="0.3">
      <c r="A52" s="211">
        <v>41</v>
      </c>
      <c r="B52" s="299" t="s">
        <v>388</v>
      </c>
      <c r="C52" s="300"/>
      <c r="D52" s="300"/>
      <c r="E52" s="300"/>
      <c r="F52" s="300"/>
      <c r="G52" s="300"/>
      <c r="H52" s="300"/>
      <c r="I52" s="300"/>
      <c r="J52" s="300"/>
      <c r="K52" s="300"/>
      <c r="L52" s="301"/>
    </row>
    <row r="53" spans="1:12" ht="15.75" thickBot="1" x14ac:dyDescent="0.3">
      <c r="A53" s="211">
        <v>42</v>
      </c>
      <c r="B53" s="299" t="s">
        <v>389</v>
      </c>
      <c r="C53" s="300"/>
      <c r="D53" s="300"/>
      <c r="E53" s="300"/>
      <c r="F53" s="300"/>
      <c r="G53" s="300"/>
      <c r="H53" s="300"/>
      <c r="I53" s="300"/>
      <c r="J53" s="300"/>
      <c r="K53" s="300"/>
      <c r="L53" s="301"/>
    </row>
    <row r="56" spans="1:12" x14ac:dyDescent="0.25">
      <c r="A56" s="308" t="s">
        <v>390</v>
      </c>
      <c r="B56" s="308"/>
      <c r="C56" s="308"/>
      <c r="D56" s="308"/>
      <c r="E56" s="308"/>
      <c r="F56" s="308"/>
      <c r="G56" s="308"/>
      <c r="H56" s="308"/>
      <c r="I56" s="308"/>
      <c r="J56" s="308"/>
      <c r="K56" s="308"/>
      <c r="L56" s="308"/>
    </row>
    <row r="57" spans="1:12" x14ac:dyDescent="0.25">
      <c r="A57" s="207"/>
      <c r="B57" s="207"/>
      <c r="C57" s="207"/>
      <c r="D57" s="207"/>
      <c r="E57" s="207"/>
      <c r="F57" s="207"/>
      <c r="G57" s="207"/>
      <c r="H57" s="207"/>
      <c r="I57" s="207"/>
      <c r="J57" s="207"/>
      <c r="K57" s="207"/>
      <c r="L57" s="207"/>
    </row>
    <row r="58" spans="1:12" ht="30" x14ac:dyDescent="0.25">
      <c r="A58" s="312" t="s">
        <v>391</v>
      </c>
      <c r="B58" s="313"/>
      <c r="C58" s="313"/>
      <c r="D58" s="314"/>
      <c r="E58" s="212" t="s">
        <v>392</v>
      </c>
      <c r="F58" s="213" t="s">
        <v>340</v>
      </c>
      <c r="G58" s="213" t="s">
        <v>393</v>
      </c>
      <c r="H58" s="312" t="s">
        <v>3</v>
      </c>
      <c r="I58" s="313"/>
      <c r="J58" s="313"/>
      <c r="K58" s="313"/>
      <c r="L58" s="314"/>
    </row>
    <row r="59" spans="1:12" ht="28.5" x14ac:dyDescent="0.25">
      <c r="A59" s="315" t="s">
        <v>394</v>
      </c>
      <c r="B59" s="316"/>
      <c r="C59" s="316"/>
      <c r="D59" s="317"/>
      <c r="E59" s="214" t="s">
        <v>395</v>
      </c>
      <c r="F59" s="215" t="s">
        <v>112</v>
      </c>
      <c r="G59" s="215"/>
      <c r="H59" s="318"/>
      <c r="I59" s="319"/>
      <c r="J59" s="319"/>
      <c r="K59" s="319"/>
      <c r="L59" s="320"/>
    </row>
    <row r="60" spans="1:12" x14ac:dyDescent="0.25">
      <c r="A60" s="309" t="s">
        <v>396</v>
      </c>
      <c r="B60" s="310"/>
      <c r="C60" s="310"/>
      <c r="D60" s="311"/>
      <c r="E60" s="216">
        <v>8</v>
      </c>
      <c r="F60" s="215" t="s">
        <v>112</v>
      </c>
      <c r="G60" s="215"/>
      <c r="H60" s="318"/>
      <c r="I60" s="319"/>
      <c r="J60" s="319"/>
      <c r="K60" s="319"/>
      <c r="L60" s="320"/>
    </row>
    <row r="61" spans="1:12" x14ac:dyDescent="0.25">
      <c r="A61" s="309" t="s">
        <v>397</v>
      </c>
      <c r="B61" s="310"/>
      <c r="C61" s="310"/>
      <c r="D61" s="311"/>
      <c r="E61" s="216">
        <v>18</v>
      </c>
      <c r="F61" s="215" t="s">
        <v>112</v>
      </c>
      <c r="G61" s="215"/>
      <c r="H61" s="318"/>
      <c r="I61" s="319"/>
      <c r="J61" s="319"/>
      <c r="K61" s="319"/>
      <c r="L61" s="320"/>
    </row>
    <row r="62" spans="1:12" x14ac:dyDescent="0.25">
      <c r="A62" s="309" t="s">
        <v>398</v>
      </c>
      <c r="B62" s="310"/>
      <c r="C62" s="310"/>
      <c r="D62" s="311"/>
      <c r="E62" s="216" t="s">
        <v>399</v>
      </c>
      <c r="F62" s="215" t="s">
        <v>112</v>
      </c>
      <c r="G62" s="215"/>
      <c r="H62" s="217"/>
      <c r="I62" s="218"/>
      <c r="J62" s="218"/>
      <c r="K62" s="218"/>
      <c r="L62" s="219"/>
    </row>
    <row r="63" spans="1:12" x14ac:dyDescent="0.25">
      <c r="A63" s="309" t="s">
        <v>400</v>
      </c>
      <c r="B63" s="310"/>
      <c r="C63" s="310"/>
      <c r="D63" s="311"/>
      <c r="E63" s="216">
        <v>19</v>
      </c>
      <c r="F63" s="215" t="s">
        <v>112</v>
      </c>
      <c r="G63" s="215"/>
      <c r="H63" s="217"/>
      <c r="I63" s="218"/>
      <c r="J63" s="218"/>
      <c r="K63" s="218"/>
      <c r="L63" s="219"/>
    </row>
    <row r="64" spans="1:12" x14ac:dyDescent="0.25">
      <c r="A64" s="309" t="s">
        <v>401</v>
      </c>
      <c r="B64" s="310"/>
      <c r="C64" s="310"/>
      <c r="D64" s="311"/>
      <c r="E64" s="216">
        <v>20</v>
      </c>
      <c r="F64" s="215" t="s">
        <v>112</v>
      </c>
      <c r="G64" s="215"/>
      <c r="H64" s="217"/>
      <c r="I64" s="218"/>
      <c r="J64" s="218"/>
      <c r="K64" s="218"/>
      <c r="L64" s="219"/>
    </row>
    <row r="65" spans="1:12" x14ac:dyDescent="0.25">
      <c r="A65" s="309" t="s">
        <v>402</v>
      </c>
      <c r="B65" s="310"/>
      <c r="C65" s="310"/>
      <c r="D65" s="311"/>
      <c r="E65" s="216">
        <v>21</v>
      </c>
      <c r="F65" s="215" t="s">
        <v>112</v>
      </c>
      <c r="G65" s="215"/>
      <c r="H65" s="217"/>
      <c r="I65" s="218"/>
      <c r="J65" s="218"/>
      <c r="K65" s="218"/>
      <c r="L65" s="219"/>
    </row>
    <row r="66" spans="1:12" x14ac:dyDescent="0.25">
      <c r="A66" s="309" t="s">
        <v>403</v>
      </c>
      <c r="B66" s="310"/>
      <c r="C66" s="310"/>
      <c r="D66" s="311"/>
      <c r="E66" s="216">
        <v>22</v>
      </c>
      <c r="F66" s="215" t="s">
        <v>112</v>
      </c>
      <c r="G66" s="215"/>
      <c r="H66" s="217"/>
      <c r="I66" s="218"/>
      <c r="J66" s="218"/>
      <c r="K66" s="218"/>
      <c r="L66" s="219"/>
    </row>
    <row r="67" spans="1:12" x14ac:dyDescent="0.25">
      <c r="A67" s="309" t="s">
        <v>404</v>
      </c>
      <c r="B67" s="310"/>
      <c r="C67" s="310"/>
      <c r="D67" s="311"/>
      <c r="E67" s="216">
        <v>23</v>
      </c>
      <c r="F67" s="215" t="s">
        <v>112</v>
      </c>
      <c r="G67" s="215"/>
      <c r="H67" s="217"/>
      <c r="I67" s="218"/>
      <c r="J67" s="218"/>
      <c r="K67" s="218"/>
      <c r="L67" s="219"/>
    </row>
    <row r="68" spans="1:12" x14ac:dyDescent="0.25">
      <c r="A68" s="321" t="s">
        <v>405</v>
      </c>
      <c r="B68" s="322"/>
      <c r="C68" s="322"/>
      <c r="D68" s="323"/>
      <c r="E68" s="220" t="s">
        <v>406</v>
      </c>
      <c r="F68" s="215" t="s">
        <v>112</v>
      </c>
      <c r="G68" s="215"/>
      <c r="H68" s="318"/>
      <c r="I68" s="319"/>
      <c r="J68" s="319"/>
      <c r="K68" s="319"/>
      <c r="L68" s="320"/>
    </row>
    <row r="69" spans="1:12" x14ac:dyDescent="0.25">
      <c r="A69" s="324" t="s">
        <v>407</v>
      </c>
      <c r="B69" s="325"/>
      <c r="C69" s="325"/>
      <c r="D69" s="326"/>
      <c r="E69" s="220" t="s">
        <v>408</v>
      </c>
      <c r="F69" s="215" t="s">
        <v>112</v>
      </c>
      <c r="G69" s="215"/>
      <c r="H69" s="318"/>
      <c r="I69" s="319"/>
      <c r="J69" s="319"/>
      <c r="K69" s="319"/>
      <c r="L69" s="320"/>
    </row>
    <row r="70" spans="1:12" x14ac:dyDescent="0.25">
      <c r="A70" s="321" t="s">
        <v>409</v>
      </c>
      <c r="B70" s="322"/>
      <c r="C70" s="322"/>
      <c r="D70" s="323"/>
      <c r="E70" s="220"/>
      <c r="F70" s="215"/>
      <c r="G70" s="215" t="s">
        <v>112</v>
      </c>
      <c r="H70" s="327" t="s">
        <v>410</v>
      </c>
      <c r="I70" s="328"/>
      <c r="J70" s="328"/>
      <c r="K70" s="328"/>
      <c r="L70" s="329"/>
    </row>
    <row r="71" spans="1:12" x14ac:dyDescent="0.25">
      <c r="A71" s="321" t="s">
        <v>411</v>
      </c>
      <c r="B71" s="322"/>
      <c r="C71" s="322"/>
      <c r="D71" s="323"/>
      <c r="E71" s="220"/>
      <c r="F71" s="215" t="s">
        <v>412</v>
      </c>
      <c r="G71" s="221"/>
      <c r="H71" s="318"/>
      <c r="I71" s="319"/>
      <c r="J71" s="319"/>
      <c r="K71" s="319"/>
      <c r="L71" s="320"/>
    </row>
    <row r="72" spans="1:12" x14ac:dyDescent="0.25">
      <c r="A72" s="309" t="s">
        <v>413</v>
      </c>
      <c r="B72" s="310"/>
      <c r="C72" s="310"/>
      <c r="D72" s="311"/>
      <c r="E72" s="216"/>
      <c r="F72" s="215"/>
      <c r="G72" s="215" t="s">
        <v>112</v>
      </c>
      <c r="H72" s="318" t="s">
        <v>425</v>
      </c>
      <c r="I72" s="319"/>
      <c r="J72" s="319"/>
      <c r="K72" s="319"/>
      <c r="L72" s="320"/>
    </row>
    <row r="73" spans="1:12" x14ac:dyDescent="0.25">
      <c r="A73" s="309" t="s">
        <v>414</v>
      </c>
      <c r="B73" s="310"/>
      <c r="C73" s="310"/>
      <c r="D73" s="311"/>
      <c r="E73" s="216">
        <v>7</v>
      </c>
      <c r="F73" s="215" t="s">
        <v>112</v>
      </c>
      <c r="G73" s="215"/>
      <c r="H73" s="318"/>
      <c r="I73" s="319"/>
      <c r="J73" s="319"/>
      <c r="K73" s="319"/>
      <c r="L73" s="320"/>
    </row>
    <row r="74" spans="1:12" x14ac:dyDescent="0.25">
      <c r="A74" s="309" t="s">
        <v>415</v>
      </c>
      <c r="B74" s="310"/>
      <c r="C74" s="310"/>
      <c r="D74" s="311"/>
      <c r="E74" s="216" t="s">
        <v>416</v>
      </c>
      <c r="F74" s="215" t="s">
        <v>112</v>
      </c>
      <c r="G74" s="215"/>
      <c r="H74" s="318"/>
      <c r="I74" s="319"/>
      <c r="J74" s="319"/>
      <c r="K74" s="319"/>
      <c r="L74" s="320"/>
    </row>
    <row r="75" spans="1:12" x14ac:dyDescent="0.25">
      <c r="A75" s="330" t="s">
        <v>417</v>
      </c>
      <c r="B75" s="331"/>
      <c r="C75" s="331"/>
      <c r="D75" s="332"/>
      <c r="E75" s="216" t="s">
        <v>418</v>
      </c>
      <c r="F75" s="215" t="s">
        <v>112</v>
      </c>
      <c r="G75" s="215"/>
      <c r="H75" s="318"/>
      <c r="I75" s="319"/>
      <c r="J75" s="319"/>
      <c r="K75" s="319"/>
      <c r="L75" s="320"/>
    </row>
    <row r="76" spans="1:12" x14ac:dyDescent="0.25">
      <c r="A76" s="309" t="s">
        <v>419</v>
      </c>
      <c r="B76" s="310"/>
      <c r="C76" s="310"/>
      <c r="D76" s="311"/>
      <c r="E76" s="216">
        <v>16</v>
      </c>
      <c r="F76" s="215" t="s">
        <v>112</v>
      </c>
      <c r="G76" s="221"/>
      <c r="H76" s="318"/>
      <c r="I76" s="319"/>
      <c r="J76" s="319"/>
      <c r="K76" s="319"/>
      <c r="L76" s="320"/>
    </row>
    <row r="77" spans="1:12" x14ac:dyDescent="0.25">
      <c r="A77" s="333" t="s">
        <v>420</v>
      </c>
      <c r="B77" s="334"/>
      <c r="C77" s="334"/>
      <c r="D77" s="335"/>
      <c r="E77" s="216" t="s">
        <v>421</v>
      </c>
      <c r="F77" s="215" t="s">
        <v>112</v>
      </c>
      <c r="G77" s="222"/>
      <c r="H77" s="318"/>
      <c r="I77" s="319"/>
      <c r="J77" s="319"/>
      <c r="K77" s="319"/>
      <c r="L77" s="320"/>
    </row>
    <row r="78" spans="1:12" x14ac:dyDescent="0.25">
      <c r="A78" s="309" t="s">
        <v>422</v>
      </c>
      <c r="B78" s="310"/>
      <c r="C78" s="310"/>
      <c r="D78" s="311"/>
      <c r="E78" s="216" t="s">
        <v>423</v>
      </c>
      <c r="F78" s="215" t="s">
        <v>112</v>
      </c>
      <c r="G78" s="222"/>
      <c r="H78" s="318"/>
      <c r="I78" s="319"/>
      <c r="J78" s="319"/>
      <c r="K78" s="319"/>
      <c r="L78" s="320"/>
    </row>
    <row r="79" spans="1:12" x14ac:dyDescent="0.25">
      <c r="A79" s="309" t="s">
        <v>424</v>
      </c>
      <c r="B79" s="310"/>
      <c r="C79" s="310"/>
      <c r="D79" s="311"/>
      <c r="E79" s="216"/>
      <c r="F79" s="215" t="s">
        <v>412</v>
      </c>
      <c r="G79" s="221"/>
      <c r="H79" s="318"/>
      <c r="I79" s="319"/>
      <c r="J79" s="319"/>
      <c r="K79" s="319"/>
      <c r="L79" s="320"/>
    </row>
    <row r="80" spans="1:12" x14ac:dyDescent="0.25">
      <c r="A80" s="207"/>
      <c r="B80" s="207"/>
      <c r="C80" s="207"/>
      <c r="D80" s="207"/>
      <c r="E80" s="207"/>
      <c r="F80" s="207"/>
      <c r="G80" s="207"/>
      <c r="H80" s="207"/>
      <c r="I80" s="207"/>
      <c r="J80" s="207"/>
      <c r="K80" s="207"/>
      <c r="L80" s="207"/>
    </row>
  </sheetData>
  <mergeCells count="86">
    <mergeCell ref="A79:D79"/>
    <mergeCell ref="H79:L79"/>
    <mergeCell ref="A76:D76"/>
    <mergeCell ref="H76:L76"/>
    <mergeCell ref="A77:D77"/>
    <mergeCell ref="H77:L77"/>
    <mergeCell ref="A78:D78"/>
    <mergeCell ref="H78:L78"/>
    <mergeCell ref="A73:D73"/>
    <mergeCell ref="H73:L73"/>
    <mergeCell ref="A74:D74"/>
    <mergeCell ref="H74:L74"/>
    <mergeCell ref="A75:D75"/>
    <mergeCell ref="H75:L75"/>
    <mergeCell ref="A70:D70"/>
    <mergeCell ref="H70:L70"/>
    <mergeCell ref="A71:D71"/>
    <mergeCell ref="H71:L71"/>
    <mergeCell ref="A72:D72"/>
    <mergeCell ref="H72:L72"/>
    <mergeCell ref="A66:D66"/>
    <mergeCell ref="A67:D67"/>
    <mergeCell ref="A68:D68"/>
    <mergeCell ref="H68:L68"/>
    <mergeCell ref="A69:D69"/>
    <mergeCell ref="H69:L69"/>
    <mergeCell ref="A65:D65"/>
    <mergeCell ref="A58:D58"/>
    <mergeCell ref="H58:L58"/>
    <mergeCell ref="A59:D59"/>
    <mergeCell ref="H59:L59"/>
    <mergeCell ref="A60:D60"/>
    <mergeCell ref="H60:L60"/>
    <mergeCell ref="A61:D61"/>
    <mergeCell ref="H61:L61"/>
    <mergeCell ref="A62:D62"/>
    <mergeCell ref="A63:D63"/>
    <mergeCell ref="A64:D64"/>
    <mergeCell ref="A56:L56"/>
    <mergeCell ref="B49:L49"/>
    <mergeCell ref="B50:L50"/>
    <mergeCell ref="B51:L51"/>
    <mergeCell ref="B52:L52"/>
    <mergeCell ref="B53:L53"/>
    <mergeCell ref="B48:L48"/>
    <mergeCell ref="B37:L37"/>
    <mergeCell ref="B38:L38"/>
    <mergeCell ref="B39:L39"/>
    <mergeCell ref="B40:L40"/>
    <mergeCell ref="B41:L41"/>
    <mergeCell ref="B42:L42"/>
    <mergeCell ref="B43:L43"/>
    <mergeCell ref="B44:L44"/>
    <mergeCell ref="B45:L45"/>
    <mergeCell ref="B46:L46"/>
    <mergeCell ref="B47:L47"/>
    <mergeCell ref="B36:L36"/>
    <mergeCell ref="B25:L25"/>
    <mergeCell ref="B26:L26"/>
    <mergeCell ref="B27:L27"/>
    <mergeCell ref="B28:L28"/>
    <mergeCell ref="B29:L29"/>
    <mergeCell ref="B30:L30"/>
    <mergeCell ref="B31:L31"/>
    <mergeCell ref="B32:L32"/>
    <mergeCell ref="B33:L33"/>
    <mergeCell ref="B34:L34"/>
    <mergeCell ref="B35:L35"/>
    <mergeCell ref="B24:L24"/>
    <mergeCell ref="B13:L13"/>
    <mergeCell ref="B14:L14"/>
    <mergeCell ref="B15:L15"/>
    <mergeCell ref="B16:L16"/>
    <mergeCell ref="B17:L17"/>
    <mergeCell ref="B18:L18"/>
    <mergeCell ref="B19:L19"/>
    <mergeCell ref="B20:L20"/>
    <mergeCell ref="B21:L21"/>
    <mergeCell ref="B22:L22"/>
    <mergeCell ref="B23:L23"/>
    <mergeCell ref="B12:L12"/>
    <mergeCell ref="A2:L2"/>
    <mergeCell ref="A4:L4"/>
    <mergeCell ref="A6:L7"/>
    <mergeCell ref="A8:L9"/>
    <mergeCell ref="B11:L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TECNICA.G18</vt:lpstr>
      <vt:lpstr>TECNICA.G.19</vt:lpstr>
      <vt:lpstr>TECNICA.G.20</vt:lpstr>
      <vt:lpstr>TECNICA.G.21</vt:lpstr>
      <vt:lpstr>TECNICA.G.22</vt:lpstr>
      <vt:lpstr>TECNICA.G.33</vt:lpstr>
      <vt:lpstr>TECNICA.G.23</vt:lpstr>
      <vt:lpstr>FINANCIERA</vt:lpstr>
      <vt:lpstr>JURIDICA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2014-12-17T04:19:19Z</dcterms:modified>
</cp:coreProperties>
</file>