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5480" windowHeight="6660" tabRatio="598" activeTab="2"/>
  </bookViews>
  <sheets>
    <sheet name="JURIDICA" sheetId="9" r:id="rId1"/>
    <sheet name=" TECNICA.G.16" sheetId="12" r:id="rId2"/>
    <sheet name=" TECNICA.G.17" sheetId="8" r:id="rId3"/>
    <sheet name="FINANCIERA" sheetId="13" r:id="rId4"/>
  </sheets>
  <calcPr calcId="145621"/>
</workbook>
</file>

<file path=xl/calcChain.xml><?xml version="1.0" encoding="utf-8"?>
<calcChain xmlns="http://schemas.openxmlformats.org/spreadsheetml/2006/main">
  <c r="D40" i="8" l="1"/>
  <c r="D41" i="8"/>
  <c r="A51" i="8" l="1"/>
  <c r="C24" i="13"/>
  <c r="C23" i="13"/>
  <c r="C14" i="13"/>
  <c r="C13" i="13"/>
  <c r="F140" i="12" l="1"/>
  <c r="D151" i="12" s="1"/>
  <c r="E125" i="12"/>
  <c r="N119" i="12"/>
  <c r="M119" i="12"/>
  <c r="L119" i="12"/>
  <c r="K119" i="12"/>
  <c r="C121" i="12" s="1"/>
  <c r="A112" i="12"/>
  <c r="A113" i="12" s="1"/>
  <c r="A114" i="12" s="1"/>
  <c r="A115" i="12" s="1"/>
  <c r="A116" i="12" s="1"/>
  <c r="A117" i="12" s="1"/>
  <c r="A118" i="12" s="1"/>
  <c r="C62" i="12"/>
  <c r="N57" i="12"/>
  <c r="M57" i="12"/>
  <c r="L57" i="12"/>
  <c r="K57" i="12"/>
  <c r="A50" i="12"/>
  <c r="A51" i="12" s="1"/>
  <c r="A52" i="12" s="1"/>
  <c r="A53" i="12" s="1"/>
  <c r="A54" i="12" s="1"/>
  <c r="A55" i="12" s="1"/>
  <c r="A56" i="12" s="1"/>
  <c r="D41" i="12"/>
  <c r="E40" i="12" s="1"/>
  <c r="E24" i="12"/>
  <c r="C24" i="12"/>
  <c r="D22" i="12"/>
  <c r="E150" i="12" l="1"/>
  <c r="C24" i="8"/>
  <c r="F22" i="8"/>
  <c r="D22" i="8"/>
  <c r="M120" i="8" l="1"/>
  <c r="L120" i="8"/>
  <c r="K120" i="8"/>
  <c r="A113" i="8"/>
  <c r="A114" i="8" s="1"/>
  <c r="A115" i="8" s="1"/>
  <c r="A116" i="8" s="1"/>
  <c r="A117" i="8" s="1"/>
  <c r="A118" i="8" s="1"/>
  <c r="A119" i="8" s="1"/>
  <c r="N120" i="8"/>
  <c r="N58" i="8"/>
  <c r="E40" i="8"/>
  <c r="E24" i="8" l="1"/>
  <c r="E126" i="8" l="1"/>
  <c r="D151" i="8" s="1"/>
  <c r="F141" i="8"/>
  <c r="D152" i="8" s="1"/>
  <c r="E151" i="8" l="1"/>
  <c r="C122" i="8" l="1"/>
  <c r="M58" i="8"/>
  <c r="C63" i="8" s="1"/>
  <c r="L58" i="8"/>
  <c r="K58" i="8"/>
  <c r="A52" i="8"/>
  <c r="A53" i="8" s="1"/>
  <c r="A54" i="8" s="1"/>
  <c r="A55" i="8" s="1"/>
  <c r="A56" i="8" s="1"/>
  <c r="A57" i="8" s="1"/>
</calcChain>
</file>

<file path=xl/sharedStrings.xml><?xml version="1.0" encoding="utf-8"?>
<sst xmlns="http://schemas.openxmlformats.org/spreadsheetml/2006/main" count="545" uniqueCount="265">
  <si>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</si>
  <si>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</si>
  <si>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</si>
  <si>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</si>
  <si>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</si>
  <si>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</si>
  <si>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</si>
  <si>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</si>
  <si>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</si>
  <si>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</si>
  <si>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</si>
  <si>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</si>
  <si>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</si>
  <si>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</si>
  <si>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</si>
  <si>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</si>
  <si>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</si>
  <si>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</si>
  <si>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</si>
  <si>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</si>
  <si>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</si>
  <si>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</si>
  <si>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</si>
  <si>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</si>
  <si>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</si>
  <si>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</si>
  <si>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</si>
  <si>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</si>
  <si>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</si>
  <si>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</si>
  <si>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</si>
  <si>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</si>
  <si>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</si>
  <si>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</si>
  <si>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</si>
  <si>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</si>
  <si>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</si>
  <si>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</si>
  <si>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</si>
  <si>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</si>
  <si>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</si>
  <si>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</si>
  <si>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</si>
  <si>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</si>
  <si>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</si>
  <si>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</si>
  <si>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</si>
  <si>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</si>
  <si>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</si>
  <si>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</si>
  <si>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</si>
  <si>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</si>
  <si>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</si>
  <si>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</si>
  <si>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</si>
  <si>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</si>
  <si>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</si>
  <si>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</si>
  <si>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</si>
  <si>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</si>
  <si>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</si>
  <si>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</si>
  <si>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</si>
  <si>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</si>
  <si>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</si>
  <si>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</si>
  <si>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</si>
  <si>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</si>
  <si>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</si>
  <si>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</si>
  <si>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</si>
  <si>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</si>
  <si>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</si>
  <si>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</si>
  <si>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</si>
  <si>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</si>
  <si>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</si>
  <si>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</si>
  <si>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</si>
  <si>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</si>
  <si>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</si>
  <si>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</si>
  <si>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</si>
  <si>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</si>
  <si>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</si>
  <si>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</si>
  <si>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</si>
  <si>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</si>
  <si>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</si>
  <si>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</si>
  <si>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</si>
  <si>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</si>
  <si>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</si>
  <si>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</si>
  <si>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</si>
  <si>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</si>
  <si>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</si>
  <si>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</si>
  <si>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</si>
  <si>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</si>
  <si>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</si>
  <si>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</si>
  <si>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</si>
  <si>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</si>
  <si>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</si>
  <si>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</si>
  <si>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</si>
  <si>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</si>
  <si>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</si>
  <si>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</si>
  <si>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</si>
  <si>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</si>
  <si>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</si>
  <si>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</si>
  <si>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</si>
  <si>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</si>
  <si>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</si>
  <si>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</si>
  <si>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</si>
  <si>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</si>
  <si>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</si>
  <si>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</si>
  <si>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</si>
  <si>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</si>
  <si>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</si>
  <si>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</si>
  <si>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</si>
  <si>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</si>
  <si>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</si>
  <si>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</si>
  <si>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</si>
  <si>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</si>
  <si>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</si>
  <si>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</si>
  <si>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</si>
  <si>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</si>
  <si>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</si>
  <si>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</si>
  <si>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</si>
  <si>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</si>
  <si>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</si>
  <si>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</si>
  <si>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</si>
  <si>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</si>
  <si>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</si>
  <si>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</si>
  <si>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</si>
  <si>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</si>
  <si>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</si>
  <si>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Experiencia Habilitante</t>
  </si>
  <si>
    <t>Equipo Talento Humano Adicional</t>
  </si>
  <si>
    <t>X</t>
  </si>
  <si>
    <t>ICBF</t>
  </si>
  <si>
    <t>CDI sin arriendo</t>
  </si>
  <si>
    <t>TRABAJADORA SOCIAL</t>
  </si>
  <si>
    <t>UNIVERSIDAD DE LA GUAJIRA</t>
  </si>
  <si>
    <t>NO PRESENTA</t>
  </si>
  <si>
    <t xml:space="preserve">ORGANIZACIÓN NACIONAL DE SERVICIO A LA COMUNIDAD </t>
  </si>
  <si>
    <t xml:space="preserve">ORGANANIZACION NACIONAL DE SERVICIO A LA COMUNIDAD </t>
  </si>
  <si>
    <t>57 y 58</t>
  </si>
  <si>
    <t>620</t>
  </si>
  <si>
    <t>DENIRIS RUMBO HERRERA</t>
  </si>
  <si>
    <t xml:space="preserve">TECNICO EN ATENCION EN PRIMERA INFANCIA Y COMUNIDAD </t>
  </si>
  <si>
    <t>CORPORACION EDUCATIVA INTEGRAL COLOMBIANA</t>
  </si>
  <si>
    <t>HOGAR INFANTIL DE URUMITA</t>
  </si>
  <si>
    <t>01/01/80 - 30/05/13</t>
  </si>
  <si>
    <t>DIRECTORA DE ASISTENTE ADMINISTRATIVA</t>
  </si>
  <si>
    <t>AGRIPINA MERCEDES BALCAZAR NEGRETE</t>
  </si>
  <si>
    <t>COMFAGUAJIRA</t>
  </si>
  <si>
    <t>De septiembre de 2009 a Marzo de 2011</t>
  </si>
  <si>
    <t>Trabajadora Social</t>
  </si>
  <si>
    <t>3w3w</t>
  </si>
  <si>
    <t>No se aporto evidencias de experiencia minima adicional.</t>
  </si>
  <si>
    <t>1/200</t>
  </si>
  <si>
    <t>JANER JONAS MANJARREZ ALONSO</t>
  </si>
  <si>
    <t>CONTADOR PUBLICO</t>
  </si>
  <si>
    <t>UNIVERSIDAD POPULAR DEL CESAR</t>
  </si>
  <si>
    <t>86743-T</t>
  </si>
  <si>
    <t>CONCEJO MUNICIPAL DE URUMITA</t>
  </si>
  <si>
    <t>de 2000 A 2005</t>
  </si>
  <si>
    <t>ASESOR CONTABLE</t>
  </si>
  <si>
    <t>COORDINADOR GENERAL</t>
  </si>
  <si>
    <t>NO APORTARON DOCUMENTOS PARA ESTE GRUPO</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</si>
  <si>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</si>
  <si>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</si>
  <si>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</si>
  <si>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</si>
  <si>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</si>
  <si>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</si>
  <si>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</si>
  <si>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</si>
  <si>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</si>
  <si>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</si>
  <si>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</si>
  <si>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</si>
  <si>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</si>
  <si>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</si>
  <si>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</si>
  <si>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</si>
  <si>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</si>
  <si>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</si>
  <si>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</si>
  <si>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</si>
  <si>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</si>
  <si>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</si>
  <si>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</si>
  <si>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</si>
  <si>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</si>
  <si>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</si>
  <si>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</si>
  <si>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</si>
  <si>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</si>
  <si>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</si>
  <si>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</si>
  <si>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</si>
  <si>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</si>
  <si>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</si>
  <si>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</si>
  <si>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</si>
  <si>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</si>
  <si>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</si>
  <si>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</si>
  <si>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</si>
  <si>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</si>
  <si>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</si>
  <si>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</si>
  <si>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 xml:space="preserve">PROPONENTE No. 24 ORGANIZACIÓN NACIONAL DE SERVICIO A LA COMUNIDAD - ONSECO </t>
  </si>
  <si>
    <t>4 AL 6</t>
  </si>
  <si>
    <t>30 Y 31</t>
  </si>
  <si>
    <t>GARANTIA DE SERIEDAD DE LA PROPUESTA GRUPO 16</t>
  </si>
  <si>
    <t>GARANTIA DE SERIEDAD DE LA PROPUESTA GRUPO 17</t>
  </si>
  <si>
    <t>8 AL 9</t>
  </si>
  <si>
    <t xml:space="preserve">14 AL 20 </t>
  </si>
  <si>
    <t>N.A</t>
  </si>
  <si>
    <t>21 Y 22</t>
  </si>
  <si>
    <t>12 Y 13</t>
  </si>
  <si>
    <t>32 AL 34</t>
  </si>
  <si>
    <t xml:space="preserve">PROPONENTE:   </t>
  </si>
  <si>
    <t>ORGANIZACIÓN NACIONAL DE SERVICIO A LA COMUNIDAD</t>
  </si>
  <si>
    <t>NUMERO DE NIT:</t>
  </si>
  <si>
    <t>825001541-0</t>
  </si>
  <si>
    <t xml:space="preserve">CUMPLE </t>
  </si>
  <si>
    <t>EL PROPONENTE CUMPLE __X____ NO CUMPLE _______</t>
  </si>
  <si>
    <t>333 / 2012</t>
  </si>
  <si>
    <t>333/ 2013</t>
  </si>
  <si>
    <t>225/ 2012</t>
  </si>
  <si>
    <t>105 / 2012</t>
  </si>
  <si>
    <t>199/ 2013 y 2014</t>
  </si>
  <si>
    <t>60 y 61</t>
  </si>
  <si>
    <t>096/ 2013</t>
  </si>
  <si>
    <t>NINGUNA</t>
  </si>
  <si>
    <t>INSTITUCIONAL</t>
  </si>
  <si>
    <t>CALLE 10 N° 9 - 05, Barrios Las Delicias, Urimita</t>
  </si>
  <si>
    <t>CARTA DE COMPROMISO DE GESTIONAR EL USO CUANDO ES PÚBLICA CDI</t>
  </si>
  <si>
    <t>NO ADJUNTA INFORMACIÓN</t>
  </si>
  <si>
    <t xml:space="preserve">ORGANIZACIÓN NACIONAL DE SERVICIO A LA COMUNIDAD. ONSECO </t>
  </si>
  <si>
    <t>EL PROPONENTE MEDIANTE CORREO ELECTRÓNICO ENVIADO EL 12 DE DICIEMBRE A LAS 5:17 p.m ALLEGA LA CERTIFICACIÓN EMITIDA POR EL CDI URUMITA EN LA QUE CONSTA LA VINCULACIÓN COMO TRABAJADORA SOCIAL DE LA SEÑORA AGRIPINA BALCÁZAR NEGRETE DESDE EL 4 DE FEBRERO DE 2013 A DICIEMBRE 15 DE 2014. CUMPLIENDO CON LA EXPERIENCIA REQUERIDA EN EL PLIEGO DE CONDICIONES.</t>
  </si>
  <si>
    <t xml:space="preserve">EL PROPONENTE MEDIANTE CORREO ELECTRÓNICO ENVIADO EL 12 DE DICIEMBRE A LAS 5:17 p.m ALLEGA RUT DEBIDAMENTE ACUTALIZADO </t>
  </si>
  <si>
    <t>EL PROPONENTE MEDIANTE CORREO ELECTRÓNICO ENVIADO EL 12 DE DICIEMBRE A LAS 5:17 p.m ALLEGA CERTIFICACION DE RESPONSABLES FISCALES DEL REPRESENTANTE LEGAL Y DE LA PERSONA JURIDICA</t>
  </si>
  <si>
    <t xml:space="preserve">EL PROPONENTE MEDIANTE CORREO ELECTRÓNICO ENVIADO EL 12 DE DICIEMBRE A LAS 5:17 p.m ALLEGA CERTIFICACION DE ANTECEDENTES DISCIPLINARIOS EMITIDA POR LA PROCURADURIA </t>
  </si>
  <si>
    <t xml:space="preserve">MEDIANTE OFICIO N° E-2014-356657-4400 ADJUNTA HOJAS DE VIDA DE LOS SIGUIENTES PROFESIONALES: JULIO ALBERTO MOLINA  ROJAS CONTADOR, XIMENA MARGARITA FUENTES CAMELO TRABAJADORA SOCIAL Y ASTRID LIÑAN LIÑAN LICENCIADA EN PEDAGOGÍA INFANTIL, ÉSTAS NO SERÁN TENIDAS EN CUENTA YA QUE EL TALENTO HUMANO ADICIONAL OTORGA PUENTAJE A LA PROPUESTA Y DE ACUERDO CON LA LEY DE CONTRATACIÓN VIGENTE ESTAS CONDICIONES NO SON OBJETO DE SER SUBSANADAS. </t>
  </si>
  <si>
    <t xml:space="preserve">NO APORTA HOJAS DE VIDA PARA ESTE GRUPO </t>
  </si>
  <si>
    <t>NO ADJUNTA HOJAS DE VIDA PARA ESTOS CARGOS. ADJUNTÓ HOJAS DE VIDA DE MESTRAS, CARGO QUE NO ESTA REQUERIDO EN EL EQUIPO DE TALENTO HUMANO HABILITANTE NOI ADICIONAL.</t>
  </si>
  <si>
    <t xml:space="preserve">NO </t>
  </si>
  <si>
    <t xml:space="preserve">PRESENTÓ UNA SOLA PROPUESTA TÉCNICA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</si>
</sst>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_-* #,##0_-;\-* #,##0_-;_-* &quot;-&quot;??_-;_-@_-"/>
    <numFmt numFmtId="171" formatCode="#,##0_ ;\-#,##0\ "/>
  </numFmts>
  <fonts count="36"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sz val="9"/>
      <color rgb="FF000000"/>
      <name val="Arial Narrow"/>
      <family val="2"/>
    </font>
    <font>
      <b/>
      <sz val="12"/>
      <color rgb="FF000000"/>
      <name val="Arial"/>
      <family val="2"/>
    </font>
    <font>
      <sz val="12"/>
      <color rgb="FF000000"/>
      <name val="Arial"/>
      <family val="2"/>
    </font>
    <font>
      <sz val="12"/>
      <color theme="1"/>
      <name val="Arial"/>
      <family val="2"/>
    </font>
    <font>
      <sz val="12"/>
      <color rgb="FF7030A0"/>
      <name val="Arial"/>
      <family val="2"/>
    </font>
    <font>
      <b/>
      <sz val="12"/>
      <name val="Arial"/>
      <family val="2"/>
    </font>
    <font>
      <sz val="12"/>
      <name val="Arial"/>
      <family val="2"/>
    </font>
    <font>
      <b/>
      <sz val="11"/>
      <name val="Calibri"/>
      <family val="2"/>
      <scheme val="minor"/>
    </font>
    <font>
      <b/>
      <sz val="11"/>
      <name val="Arial Narrow"/>
      <family val="2"/>
    </font>
    <font>
      <sz val="11"/>
      <name val="Arial Narrow"/>
      <family val="2"/>
    </font>
    <font>
      <b/>
      <sz val="9"/>
      <name val="Arial Narrow"/>
      <family val="2"/>
    </font>
    <font>
      <b/>
      <sz val="11"/>
      <name val="Arial"/>
      <family val="2"/>
    </font>
    <font>
      <sz val="1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00">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3" fillId="7" borderId="0" xfId="0" applyFont="1" applyFill="1" applyAlignment="1">
      <alignment vertical="center"/>
    </xf>
    <xf numFmtId="0" fontId="24" fillId="7" borderId="25" xfId="0" applyFont="1" applyFill="1" applyBorder="1" applyAlignment="1">
      <alignment vertical="center"/>
    </xf>
    <xf numFmtId="0" fontId="24" fillId="7" borderId="26" xfId="0" applyFont="1" applyFill="1" applyBorder="1" applyAlignment="1">
      <alignment horizontal="center" vertical="center" wrapText="1"/>
    </xf>
    <xf numFmtId="0" fontId="25" fillId="0" borderId="27" xfId="0" applyFont="1" applyBorder="1" applyAlignment="1">
      <alignment vertical="center" wrapText="1"/>
    </xf>
    <xf numFmtId="0" fontId="25" fillId="0" borderId="26" xfId="0" applyFont="1" applyBorder="1" applyAlignment="1">
      <alignment vertical="center"/>
    </xf>
    <xf numFmtId="0" fontId="24" fillId="7" borderId="27" xfId="0" applyFont="1" applyFill="1" applyBorder="1" applyAlignment="1">
      <alignment vertical="center"/>
    </xf>
    <xf numFmtId="0" fontId="25" fillId="7" borderId="26" xfId="0" applyFont="1" applyFill="1" applyBorder="1" applyAlignment="1">
      <alignment vertical="center"/>
    </xf>
    <xf numFmtId="0" fontId="25" fillId="7" borderId="0" xfId="0" applyFont="1" applyFill="1" applyAlignment="1">
      <alignment vertical="center"/>
    </xf>
    <xf numFmtId="0" fontId="25" fillId="7" borderId="27" xfId="0" applyFont="1" applyFill="1" applyBorder="1" applyAlignment="1">
      <alignment vertical="center"/>
    </xf>
    <xf numFmtId="0" fontId="24" fillId="7" borderId="28" xfId="0" applyFont="1" applyFill="1" applyBorder="1" applyAlignment="1">
      <alignment vertical="center"/>
    </xf>
    <xf numFmtId="0" fontId="24" fillId="7" borderId="0" xfId="0" applyFont="1" applyFill="1" applyAlignment="1">
      <alignment horizontal="center" vertical="center"/>
    </xf>
    <xf numFmtId="0" fontId="24" fillId="7" borderId="27" xfId="0" applyFont="1" applyFill="1" applyBorder="1" applyAlignment="1">
      <alignment horizontal="center" vertical="center"/>
    </xf>
    <xf numFmtId="0" fontId="25" fillId="7" borderId="23" xfId="0" applyFont="1" applyFill="1" applyBorder="1" applyAlignment="1">
      <alignment vertical="center"/>
    </xf>
    <xf numFmtId="0" fontId="25" fillId="8" borderId="24" xfId="0" applyFont="1" applyFill="1" applyBorder="1" applyAlignment="1">
      <alignment vertical="center"/>
    </xf>
    <xf numFmtId="0" fontId="25" fillId="8" borderId="0" xfId="0" applyFont="1" applyFill="1" applyAlignment="1">
      <alignment vertical="center"/>
    </xf>
    <xf numFmtId="0" fontId="25" fillId="7" borderId="31" xfId="0" applyFont="1" applyFill="1" applyBorder="1" applyAlignment="1">
      <alignment vertical="center"/>
    </xf>
    <xf numFmtId="0" fontId="25" fillId="8" borderId="33" xfId="0" applyFont="1" applyFill="1" applyBorder="1" applyAlignment="1">
      <alignment vertical="center"/>
    </xf>
    <xf numFmtId="0" fontId="25" fillId="7" borderId="34" xfId="0" applyFont="1" applyFill="1" applyBorder="1" applyAlignment="1">
      <alignment vertical="center"/>
    </xf>
    <xf numFmtId="0" fontId="24" fillId="7" borderId="26" xfId="0" applyFont="1" applyFill="1" applyBorder="1" applyAlignment="1">
      <alignment vertical="center"/>
    </xf>
    <xf numFmtId="0" fontId="24" fillId="7" borderId="34" xfId="0" applyFont="1" applyFill="1" applyBorder="1" applyAlignment="1">
      <alignment horizontal="center" vertical="center"/>
    </xf>
    <xf numFmtId="0" fontId="24" fillId="7" borderId="0" xfId="0" applyFont="1" applyFill="1" applyAlignment="1">
      <alignment horizontal="right" vertical="center"/>
    </xf>
    <xf numFmtId="0" fontId="24" fillId="7" borderId="0" xfId="0" applyFont="1" applyFill="1" applyAlignment="1">
      <alignment vertical="center"/>
    </xf>
    <xf numFmtId="0" fontId="25" fillId="0" borderId="27" xfId="0" applyFont="1" applyBorder="1" applyAlignment="1">
      <alignment vertical="center"/>
    </xf>
    <xf numFmtId="0" fontId="25" fillId="7" borderId="33" xfId="0" applyFont="1" applyFill="1" applyBorder="1" applyAlignment="1">
      <alignment vertical="center" wrapText="1"/>
    </xf>
    <xf numFmtId="0" fontId="26" fillId="0" borderId="0" xfId="0" applyFont="1"/>
    <xf numFmtId="0" fontId="27"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28" fillId="7" borderId="31" xfId="0" applyFont="1" applyFill="1" applyBorder="1" applyAlignment="1">
      <alignment vertical="center"/>
    </xf>
    <xf numFmtId="0" fontId="28" fillId="7" borderId="31" xfId="0" applyFont="1" applyFill="1" applyBorder="1" applyAlignment="1">
      <alignment horizontal="center" vertical="center"/>
    </xf>
    <xf numFmtId="0" fontId="28" fillId="7" borderId="31" xfId="0" applyFont="1" applyFill="1" applyBorder="1" applyAlignment="1">
      <alignment vertical="center" wrapText="1"/>
    </xf>
    <xf numFmtId="0" fontId="1" fillId="0" borderId="0" xfId="0" applyFont="1" applyFill="1" applyBorder="1" applyAlignment="1">
      <alignment horizontal="center" vertical="center" wrapText="1"/>
    </xf>
    <xf numFmtId="49" fontId="30" fillId="0" borderId="1" xfId="0" applyNumberFormat="1" applyFont="1" applyFill="1" applyBorder="1" applyAlignment="1" applyProtection="1">
      <alignment horizontal="left" vertical="center" wrapText="1"/>
      <protection locked="0"/>
    </xf>
    <xf numFmtId="0" fontId="0" fillId="0" borderId="1" xfId="0" applyBorder="1" applyAlignment="1">
      <alignment wrapText="1"/>
    </xf>
    <xf numFmtId="0" fontId="1" fillId="0" borderId="1" xfId="0" applyFont="1" applyBorder="1" applyAlignment="1">
      <alignment horizontal="center" vertical="center"/>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center" vertical="center" wrapText="1"/>
      <protection locked="0"/>
    </xf>
    <xf numFmtId="3" fontId="0" fillId="0" borderId="1" xfId="0" applyNumberFormat="1" applyBorder="1" applyAlignment="1"/>
    <xf numFmtId="14" fontId="0" fillId="0" borderId="1" xfId="0" applyNumberFormat="1" applyBorder="1" applyAlignment="1">
      <alignment wrapText="1"/>
    </xf>
    <xf numFmtId="3" fontId="0" fillId="0" borderId="1" xfId="0" applyNumberFormat="1" applyBorder="1" applyAlignment="1">
      <alignment wrapText="1"/>
    </xf>
    <xf numFmtId="14" fontId="0" fillId="0" borderId="1" xfId="0" applyNumberFormat="1" applyFill="1" applyBorder="1" applyAlignment="1">
      <alignment wrapText="1"/>
    </xf>
    <xf numFmtId="0" fontId="0" fillId="0" borderId="1" xfId="0" applyBorder="1" applyAlignment="1">
      <alignment wrapText="1"/>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wrapText="1"/>
    </xf>
    <xf numFmtId="0" fontId="0" fillId="0" borderId="1" xfId="0" applyFill="1" applyBorder="1" applyAlignment="1">
      <alignment horizontal="center" wrapText="1"/>
    </xf>
    <xf numFmtId="0" fontId="0" fillId="0" borderId="0" xfId="0" applyAlignment="1">
      <alignment vertical="center" wrapText="1"/>
    </xf>
    <xf numFmtId="0" fontId="0" fillId="0" borderId="1" xfId="0" applyBorder="1" applyAlignment="1">
      <alignment wrapText="1"/>
    </xf>
    <xf numFmtId="0" fontId="1" fillId="0" borderId="1" xfId="0" applyFont="1" applyFill="1" applyBorder="1" applyAlignment="1">
      <alignment horizontal="center" vertical="center"/>
    </xf>
    <xf numFmtId="0" fontId="24" fillId="7" borderId="31" xfId="0" applyFont="1" applyFill="1" applyBorder="1" applyAlignment="1">
      <alignment vertical="center"/>
    </xf>
    <xf numFmtId="14" fontId="0" fillId="0" borderId="1" xfId="0" applyNumberFormat="1" applyBorder="1" applyAlignment="1"/>
    <xf numFmtId="0" fontId="14" fillId="0" borderId="0" xfId="0" applyFont="1"/>
    <xf numFmtId="0" fontId="31" fillId="0" borderId="0" xfId="0" applyFont="1" applyAlignment="1">
      <alignment horizontal="center" vertical="center"/>
    </xf>
    <xf numFmtId="0" fontId="32" fillId="0" borderId="0" xfId="0" applyFont="1" applyAlignment="1">
      <alignment horizontal="justify" vertical="center"/>
    </xf>
    <xf numFmtId="0" fontId="33" fillId="5" borderId="18" xfId="0" applyFont="1" applyFill="1" applyBorder="1" applyAlignment="1">
      <alignment horizontal="center" vertical="center" wrapText="1"/>
    </xf>
    <xf numFmtId="0" fontId="34" fillId="0" borderId="18" xfId="0" applyFont="1" applyBorder="1" applyAlignment="1">
      <alignment horizontal="center" vertical="center" wrapText="1"/>
    </xf>
    <xf numFmtId="0" fontId="35" fillId="0" borderId="0" xfId="0" applyFont="1" applyAlignment="1">
      <alignment horizontal="justify" vertical="center"/>
    </xf>
    <xf numFmtId="0" fontId="33" fillId="0" borderId="0" xfId="0" applyFont="1" applyBorder="1" applyAlignment="1">
      <alignment horizontal="center" vertical="center" wrapText="1"/>
    </xf>
    <xf numFmtId="0" fontId="34" fillId="6" borderId="5" xfId="0" applyFont="1" applyFill="1" applyBorder="1" applyAlignment="1">
      <alignment horizontal="center" vertical="center" wrapText="1"/>
    </xf>
    <xf numFmtId="0" fontId="34" fillId="6" borderId="1" xfId="0" applyFont="1" applyFill="1" applyBorder="1" applyAlignment="1">
      <alignment horizontal="center" vertical="center" wrapText="1"/>
    </xf>
    <xf numFmtId="0" fontId="20" fillId="7" borderId="19" xfId="0" applyFont="1" applyFill="1" applyBorder="1" applyAlignment="1">
      <alignment horizontal="center" vertical="center" wrapText="1"/>
    </xf>
    <xf numFmtId="0" fontId="20" fillId="0" borderId="1" xfId="0" applyFont="1" applyBorder="1" applyAlignment="1">
      <alignment horizontal="center"/>
    </xf>
    <xf numFmtId="0" fontId="20" fillId="0" borderId="1" xfId="0" applyFont="1" applyBorder="1" applyAlignment="1"/>
    <xf numFmtId="0" fontId="20" fillId="7" borderId="20" xfId="0" applyFont="1" applyFill="1" applyBorder="1" applyAlignment="1">
      <alignment horizontal="center" vertical="center" wrapText="1"/>
    </xf>
    <xf numFmtId="0" fontId="20" fillId="0" borderId="1" xfId="0" applyFont="1" applyBorder="1"/>
    <xf numFmtId="0" fontId="20" fillId="0" borderId="20" xfId="0" applyFont="1" applyBorder="1" applyAlignment="1">
      <alignment horizontal="center" vertical="center" wrapText="1"/>
    </xf>
    <xf numFmtId="170" fontId="25" fillId="7" borderId="25" xfId="1" applyNumberFormat="1" applyFont="1" applyFill="1" applyBorder="1" applyAlignment="1">
      <alignment vertical="center"/>
    </xf>
    <xf numFmtId="170" fontId="25" fillId="7" borderId="27" xfId="1" applyNumberFormat="1" applyFont="1" applyFill="1" applyBorder="1" applyAlignment="1">
      <alignment vertical="center"/>
    </xf>
    <xf numFmtId="170" fontId="25" fillId="7" borderId="34" xfId="1" applyNumberFormat="1" applyFont="1" applyFill="1" applyBorder="1" applyAlignment="1">
      <alignment vertical="center"/>
    </xf>
    <xf numFmtId="2" fontId="25" fillId="8" borderId="0" xfId="0" applyNumberFormat="1" applyFont="1" applyFill="1" applyAlignment="1">
      <alignment horizontal="center" vertical="center"/>
    </xf>
    <xf numFmtId="9" fontId="25" fillId="8" borderId="33" xfId="4" applyFont="1" applyFill="1" applyBorder="1" applyAlignment="1">
      <alignment horizontal="center" vertical="center"/>
    </xf>
    <xf numFmtId="1" fontId="0" fillId="3" borderId="1" xfId="0" applyNumberFormat="1" applyFont="1" applyFill="1" applyBorder="1" applyAlignment="1">
      <alignment horizontal="center" vertical="center"/>
    </xf>
    <xf numFmtId="0" fontId="9" fillId="0" borderId="0" xfId="0" applyFont="1" applyFill="1" applyBorder="1" applyAlignment="1">
      <alignment horizontal="center" vertical="center" wrapText="1"/>
    </xf>
    <xf numFmtId="166" fontId="0" fillId="0" borderId="0" xfId="0" applyNumberFormat="1" applyFill="1" applyBorder="1" applyAlignment="1">
      <alignment horizontal="right" vertical="center"/>
    </xf>
    <xf numFmtId="0" fontId="1" fillId="0" borderId="1" xfId="0" applyFont="1" applyBorder="1" applyAlignment="1">
      <alignment vertical="center"/>
    </xf>
    <xf numFmtId="171" fontId="13" fillId="0" borderId="1" xfId="1" applyNumberFormat="1" applyFont="1" applyFill="1" applyBorder="1" applyAlignment="1">
      <alignment horizontal="right" vertical="center" wrapText="1"/>
    </xf>
    <xf numFmtId="1" fontId="0" fillId="3" borderId="1" xfId="0" applyNumberFormat="1" applyFill="1" applyBorder="1" applyAlignment="1">
      <alignment horizontal="center" vertical="center"/>
    </xf>
    <xf numFmtId="0" fontId="20" fillId="7" borderId="20" xfId="0" applyFont="1" applyFill="1" applyBorder="1" applyAlignment="1">
      <alignment horizontal="left" vertical="justify" wrapText="1"/>
    </xf>
    <xf numFmtId="0" fontId="20" fillId="7" borderId="21" xfId="0" applyFont="1" applyFill="1" applyBorder="1" applyAlignment="1">
      <alignment horizontal="left" vertical="justify" wrapText="1"/>
    </xf>
    <xf numFmtId="0" fontId="20" fillId="7" borderId="22" xfId="0" applyFont="1" applyFill="1" applyBorder="1" applyAlignment="1">
      <alignment horizontal="left" vertical="justify" wrapText="1"/>
    </xf>
    <xf numFmtId="0" fontId="20" fillId="0" borderId="5" xfId="0" applyFont="1" applyBorder="1" applyAlignment="1">
      <alignment horizontal="center"/>
    </xf>
    <xf numFmtId="0" fontId="20" fillId="0" borderId="38" xfId="0" applyFont="1" applyBorder="1" applyAlignment="1">
      <alignment horizontal="center"/>
    </xf>
    <xf numFmtId="0" fontId="20" fillId="0" borderId="14" xfId="0" applyFont="1" applyBorder="1" applyAlignment="1">
      <alignment horizontal="center"/>
    </xf>
    <xf numFmtId="0" fontId="20" fillId="7" borderId="20" xfId="0" applyFont="1" applyFill="1" applyBorder="1" applyAlignment="1">
      <alignment horizontal="left" vertical="justify"/>
    </xf>
    <xf numFmtId="0" fontId="20" fillId="7" borderId="21" xfId="0" applyFont="1" applyFill="1" applyBorder="1" applyAlignment="1">
      <alignment horizontal="left" vertical="justify"/>
    </xf>
    <xf numFmtId="0" fontId="20" fillId="7" borderId="22" xfId="0" applyFont="1" applyFill="1" applyBorder="1" applyAlignment="1">
      <alignment horizontal="left" vertical="justify"/>
    </xf>
    <xf numFmtId="0" fontId="20" fillId="0" borderId="5"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14" xfId="0" applyFont="1" applyBorder="1" applyAlignment="1">
      <alignment horizontal="center" vertical="center" wrapText="1"/>
    </xf>
    <xf numFmtId="0" fontId="20" fillId="7" borderId="20" xfId="0" applyFont="1" applyFill="1" applyBorder="1" applyAlignment="1">
      <alignment horizontal="center" vertical="justify" wrapText="1"/>
    </xf>
    <xf numFmtId="0" fontId="20" fillId="7" borderId="21" xfId="0" applyFont="1" applyFill="1" applyBorder="1" applyAlignment="1">
      <alignment horizontal="center" vertical="justify" wrapText="1"/>
    </xf>
    <xf numFmtId="0" fontId="20" fillId="7" borderId="22" xfId="0" applyFont="1" applyFill="1" applyBorder="1" applyAlignment="1">
      <alignment horizontal="center" vertical="justify" wrapText="1"/>
    </xf>
    <xf numFmtId="0" fontId="20" fillId="0" borderId="5" xfId="0" applyFont="1" applyBorder="1" applyAlignment="1">
      <alignment horizontal="center" wrapText="1"/>
    </xf>
    <xf numFmtId="0" fontId="20" fillId="0" borderId="38" xfId="0" applyFont="1" applyBorder="1" applyAlignment="1">
      <alignment horizontal="center" wrapText="1"/>
    </xf>
    <xf numFmtId="0" fontId="20" fillId="0" borderId="14" xfId="0" applyFont="1" applyBorder="1" applyAlignment="1">
      <alignment horizontal="center" wrapText="1"/>
    </xf>
    <xf numFmtId="0" fontId="20" fillId="0" borderId="20" xfId="0" applyFont="1" applyBorder="1" applyAlignment="1">
      <alignment horizontal="left" vertical="justify"/>
    </xf>
    <xf numFmtId="0" fontId="20" fillId="0" borderId="21" xfId="0" applyFont="1" applyBorder="1" applyAlignment="1">
      <alignment horizontal="left" vertical="justify"/>
    </xf>
    <xf numFmtId="0" fontId="20" fillId="0" borderId="22" xfId="0" applyFont="1" applyBorder="1" applyAlignment="1">
      <alignment horizontal="left" vertical="justify"/>
    </xf>
    <xf numFmtId="0" fontId="20" fillId="0" borderId="20" xfId="0" applyFont="1" applyBorder="1" applyAlignment="1">
      <alignment horizontal="left" vertical="justify" wrapText="1"/>
    </xf>
    <xf numFmtId="0" fontId="20" fillId="0" borderId="21" xfId="0" applyFont="1" applyBorder="1" applyAlignment="1">
      <alignment horizontal="left" vertical="justify" wrapText="1"/>
    </xf>
    <xf numFmtId="0" fontId="20" fillId="0" borderId="22" xfId="0" applyFont="1" applyBorder="1" applyAlignment="1">
      <alignment horizontal="left" vertical="justify" wrapText="1"/>
    </xf>
    <xf numFmtId="0" fontId="34" fillId="0" borderId="0" xfId="0" applyFont="1" applyAlignment="1">
      <alignment horizontal="center" vertical="center"/>
    </xf>
    <xf numFmtId="0" fontId="20" fillId="7" borderId="39" xfId="0" applyFont="1" applyFill="1" applyBorder="1" applyAlignment="1">
      <alignment horizontal="left" vertical="justify" wrapText="1"/>
    </xf>
    <xf numFmtId="0" fontId="20" fillId="7" borderId="40" xfId="0" applyFont="1" applyFill="1" applyBorder="1" applyAlignment="1">
      <alignment horizontal="left" vertical="justify" wrapText="1"/>
    </xf>
    <xf numFmtId="0" fontId="20" fillId="7" borderId="41" xfId="0" applyFont="1" applyFill="1" applyBorder="1" applyAlignment="1">
      <alignment horizontal="left" vertical="justify" wrapText="1"/>
    </xf>
    <xf numFmtId="0" fontId="34" fillId="6" borderId="5" xfId="0" applyFont="1" applyFill="1" applyBorder="1" applyAlignment="1">
      <alignment horizontal="center" vertical="center" wrapText="1"/>
    </xf>
    <xf numFmtId="0" fontId="34" fillId="6" borderId="38" xfId="0" applyFont="1" applyFill="1" applyBorder="1" applyAlignment="1">
      <alignment horizontal="center" vertical="center" wrapText="1"/>
    </xf>
    <xf numFmtId="0" fontId="34" fillId="6" borderId="14" xfId="0" applyFont="1" applyFill="1" applyBorder="1" applyAlignment="1">
      <alignment horizontal="center" vertical="center" wrapText="1"/>
    </xf>
    <xf numFmtId="0" fontId="34" fillId="0" borderId="5" xfId="0" applyFont="1" applyBorder="1" applyAlignment="1">
      <alignment horizontal="center" vertical="center" wrapText="1"/>
    </xf>
    <xf numFmtId="0" fontId="34" fillId="0" borderId="38" xfId="0" applyFont="1" applyBorder="1" applyAlignment="1">
      <alignment horizontal="center" vertical="center" wrapText="1"/>
    </xf>
    <xf numFmtId="0" fontId="34" fillId="0" borderId="14" xfId="0" applyFont="1" applyBorder="1" applyAlignment="1">
      <alignment horizontal="center" vertical="center" wrapText="1"/>
    </xf>
    <xf numFmtId="0" fontId="31" fillId="0" borderId="0" xfId="0" applyFont="1" applyAlignment="1">
      <alignment horizontal="center" vertical="center"/>
    </xf>
    <xf numFmtId="0" fontId="20" fillId="0" borderId="0" xfId="0" applyFont="1" applyAlignment="1">
      <alignment horizontal="justify" vertical="center" wrapText="1"/>
    </xf>
    <xf numFmtId="0" fontId="32" fillId="0" borderId="0" xfId="0" applyFont="1" applyAlignment="1">
      <alignment horizontal="justify" vertical="center" wrapText="1"/>
    </xf>
    <xf numFmtId="0" fontId="33" fillId="5" borderId="5" xfId="0" applyFont="1" applyFill="1" applyBorder="1" applyAlignment="1">
      <alignment horizontal="center" vertical="center" wrapText="1"/>
    </xf>
    <xf numFmtId="0" fontId="33" fillId="5" borderId="38" xfId="0" applyFont="1" applyFill="1" applyBorder="1" applyAlignment="1">
      <alignment horizontal="center" vertical="center" wrapText="1"/>
    </xf>
    <xf numFmtId="0" fontId="33" fillId="5" borderId="14" xfId="0" applyFont="1" applyFill="1" applyBorder="1" applyAlignment="1">
      <alignment horizontal="center" vertical="center" wrapText="1"/>
    </xf>
    <xf numFmtId="0" fontId="11" fillId="0" borderId="13"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38"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43" xfId="0" applyBorder="1" applyAlignment="1">
      <alignment horizontal="center" vertical="center" wrapText="1"/>
    </xf>
    <xf numFmtId="0" fontId="0" fillId="0" borderId="46" xfId="0" applyBorder="1" applyAlignment="1">
      <alignment horizontal="center" vertical="center" wrapText="1"/>
    </xf>
    <xf numFmtId="0" fontId="0" fillId="0" borderId="47" xfId="0" applyBorder="1" applyAlignment="1">
      <alignment horizontal="center" vertical="center" wrapText="1"/>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 xfId="0" applyBorder="1" applyAlignment="1">
      <alignment horizontal="center" vertical="center" wrapText="1"/>
    </xf>
    <xf numFmtId="0" fontId="0" fillId="0" borderId="5"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26" xfId="0" applyBorder="1"/>
    <xf numFmtId="0" fontId="24" fillId="7" borderId="33" xfId="0" applyFont="1" applyFill="1" applyBorder="1" applyAlignment="1">
      <alignment vertical="center" wrapText="1"/>
    </xf>
    <xf numFmtId="0" fontId="24" fillId="7" borderId="32" xfId="0" applyFont="1" applyFill="1" applyBorder="1" applyAlignment="1">
      <alignment vertical="center" wrapText="1"/>
    </xf>
    <xf numFmtId="0" fontId="24" fillId="9" borderId="28" xfId="0" applyFont="1" applyFill="1" applyBorder="1" applyAlignment="1">
      <alignment horizontal="center" vertical="center"/>
    </xf>
    <xf numFmtId="0" fontId="24" fillId="9" borderId="30" xfId="0" applyFont="1" applyFill="1" applyBorder="1" applyAlignment="1">
      <alignment horizontal="center" vertical="center"/>
    </xf>
    <xf numFmtId="0" fontId="24" fillId="9" borderId="29" xfId="0" applyFont="1" applyFill="1" applyBorder="1" applyAlignment="1">
      <alignment horizontal="center" vertical="center"/>
    </xf>
    <xf numFmtId="0" fontId="25" fillId="7" borderId="36" xfId="0" applyFont="1" applyFill="1" applyBorder="1" applyAlignment="1">
      <alignment vertical="center"/>
    </xf>
    <xf numFmtId="0" fontId="24" fillId="7" borderId="23" xfId="0" applyFont="1" applyFill="1" applyBorder="1" applyAlignment="1">
      <alignment vertical="center"/>
    </xf>
    <xf numFmtId="0" fontId="24" fillId="7" borderId="31" xfId="0" applyFont="1" applyFill="1" applyBorder="1" applyAlignment="1">
      <alignment vertical="center"/>
    </xf>
    <xf numFmtId="0" fontId="24" fillId="7" borderId="24" xfId="0" applyFont="1" applyFill="1" applyBorder="1" applyAlignment="1">
      <alignment vertical="center" wrapText="1"/>
    </xf>
    <xf numFmtId="0" fontId="24" fillId="7" borderId="35" xfId="0" applyFont="1" applyFill="1" applyBorder="1" applyAlignment="1">
      <alignment vertical="center" wrapText="1"/>
    </xf>
    <xf numFmtId="0" fontId="25" fillId="7" borderId="37" xfId="0" applyFont="1" applyFill="1" applyBorder="1" applyAlignment="1">
      <alignment vertical="center"/>
    </xf>
    <xf numFmtId="0" fontId="24" fillId="7" borderId="23" xfId="0" applyFont="1" applyFill="1" applyBorder="1" applyAlignment="1">
      <alignment horizontal="center" vertical="center" wrapText="1"/>
    </xf>
    <xf numFmtId="0" fontId="24" fillId="7" borderId="24" xfId="0" applyFont="1" applyFill="1" applyBorder="1" applyAlignment="1">
      <alignment horizontal="center" vertical="center" wrapText="1"/>
    </xf>
    <xf numFmtId="0" fontId="24" fillId="7" borderId="0" xfId="0" applyFont="1" applyFill="1" applyAlignment="1">
      <alignment horizontal="center" vertical="center" wrapText="1"/>
    </xf>
    <xf numFmtId="0" fontId="25" fillId="7" borderId="30" xfId="0" applyFont="1" applyFill="1" applyBorder="1" applyAlignment="1">
      <alignment horizontal="center" vertical="center" wrapText="1"/>
    </xf>
    <xf numFmtId="0" fontId="25" fillId="7" borderId="29" xfId="0" applyFont="1" applyFill="1" applyBorder="1" applyAlignment="1">
      <alignment horizontal="center" vertical="center" wrapText="1"/>
    </xf>
    <xf numFmtId="0" fontId="29" fillId="7" borderId="30" xfId="0" applyFont="1" applyFill="1" applyBorder="1" applyAlignment="1">
      <alignment horizontal="center" vertical="center" wrapText="1"/>
    </xf>
    <xf numFmtId="0" fontId="29" fillId="7" borderId="29" xfId="0" applyFont="1" applyFill="1" applyBorder="1" applyAlignment="1">
      <alignment horizontal="center" vertical="center" wrapText="1"/>
    </xf>
    <xf numFmtId="0" fontId="28" fillId="7" borderId="30" xfId="0" applyFont="1" applyFill="1" applyBorder="1" applyAlignment="1">
      <alignment horizontal="center" vertical="center" wrapText="1"/>
    </xf>
    <xf numFmtId="0" fontId="28" fillId="7" borderId="29" xfId="0" applyFont="1" applyFill="1" applyBorder="1" applyAlignment="1">
      <alignment horizontal="center" vertical="center" wrapText="1"/>
    </xf>
    <xf numFmtId="44" fontId="29" fillId="7" borderId="30" xfId="3" applyFont="1" applyFill="1" applyBorder="1" applyAlignment="1">
      <alignment horizontal="center" vertical="center" wrapText="1"/>
    </xf>
    <xf numFmtId="44" fontId="29" fillId="7" borderId="29" xfId="3"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topLeftCell="A68" workbookViewId="0">
      <selection activeCell="J75" sqref="J75"/>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 min="10" max="10" width="14.140625" customWidth="1"/>
    <col min="12" max="12" width="23" customWidth="1"/>
  </cols>
  <sheetData>
    <row r="1" spans="1:13" x14ac:dyDescent="0.25">
      <c r="A1" s="165"/>
      <c r="B1" s="165"/>
      <c r="C1" s="165"/>
      <c r="D1" s="165"/>
      <c r="E1" s="165"/>
      <c r="F1" s="165"/>
      <c r="G1" s="165"/>
      <c r="H1" s="165"/>
      <c r="I1" s="165"/>
      <c r="J1" s="165"/>
      <c r="K1" s="165"/>
      <c r="L1" s="165"/>
      <c r="M1" s="165"/>
    </row>
    <row r="2" spans="1:13" ht="16.5" x14ac:dyDescent="0.25">
      <c r="A2" s="225" t="s">
        <v>63</v>
      </c>
      <c r="B2" s="225"/>
      <c r="C2" s="225"/>
      <c r="D2" s="225"/>
      <c r="E2" s="225"/>
      <c r="F2" s="225"/>
      <c r="G2" s="225"/>
      <c r="H2" s="225"/>
      <c r="I2" s="225"/>
      <c r="J2" s="225"/>
      <c r="K2" s="225"/>
      <c r="L2" s="225"/>
      <c r="M2" s="165"/>
    </row>
    <row r="3" spans="1:13" ht="16.5" x14ac:dyDescent="0.25">
      <c r="A3" s="166"/>
      <c r="B3" s="165"/>
      <c r="C3" s="165"/>
      <c r="D3" s="165"/>
      <c r="E3" s="165"/>
      <c r="F3" s="165"/>
      <c r="G3" s="165"/>
      <c r="H3" s="165"/>
      <c r="I3" s="165"/>
      <c r="J3" s="165"/>
      <c r="K3" s="165"/>
      <c r="L3" s="165"/>
      <c r="M3" s="165"/>
    </row>
    <row r="4" spans="1:13" ht="16.5" x14ac:dyDescent="0.25">
      <c r="A4" s="225" t="s">
        <v>183</v>
      </c>
      <c r="B4" s="225"/>
      <c r="C4" s="225"/>
      <c r="D4" s="225"/>
      <c r="E4" s="225"/>
      <c r="F4" s="225"/>
      <c r="G4" s="225"/>
      <c r="H4" s="225"/>
      <c r="I4" s="225"/>
      <c r="J4" s="225"/>
      <c r="K4" s="225"/>
      <c r="L4" s="225"/>
      <c r="M4" s="165"/>
    </row>
    <row r="5" spans="1:13" ht="16.5" x14ac:dyDescent="0.25">
      <c r="A5" s="167"/>
      <c r="B5" s="165"/>
      <c r="C5" s="165"/>
      <c r="D5" s="165"/>
      <c r="E5" s="165"/>
      <c r="F5" s="165"/>
      <c r="G5" s="165"/>
      <c r="H5" s="165"/>
      <c r="I5" s="165"/>
      <c r="J5" s="165"/>
      <c r="K5" s="165"/>
      <c r="L5" s="165"/>
      <c r="M5" s="165"/>
    </row>
    <row r="6" spans="1:13" x14ac:dyDescent="0.25">
      <c r="A6" s="226" t="s">
        <v>184</v>
      </c>
      <c r="B6" s="227"/>
      <c r="C6" s="227"/>
      <c r="D6" s="227"/>
      <c r="E6" s="227"/>
      <c r="F6" s="227"/>
      <c r="G6" s="227"/>
      <c r="H6" s="227"/>
      <c r="I6" s="227"/>
      <c r="J6" s="227"/>
      <c r="K6" s="227"/>
      <c r="L6" s="227"/>
      <c r="M6" s="165"/>
    </row>
    <row r="7" spans="1:13" x14ac:dyDescent="0.25">
      <c r="A7" s="227"/>
      <c r="B7" s="227"/>
      <c r="C7" s="227"/>
      <c r="D7" s="227"/>
      <c r="E7" s="227"/>
      <c r="F7" s="227"/>
      <c r="G7" s="227"/>
      <c r="H7" s="227"/>
      <c r="I7" s="227"/>
      <c r="J7" s="227"/>
      <c r="K7" s="227"/>
      <c r="L7" s="227"/>
      <c r="M7" s="165"/>
    </row>
    <row r="8" spans="1:13" x14ac:dyDescent="0.25">
      <c r="A8" s="226" t="s">
        <v>185</v>
      </c>
      <c r="B8" s="227"/>
      <c r="C8" s="227"/>
      <c r="D8" s="227"/>
      <c r="E8" s="227"/>
      <c r="F8" s="227"/>
      <c r="G8" s="227"/>
      <c r="H8" s="227"/>
      <c r="I8" s="227"/>
      <c r="J8" s="227"/>
      <c r="K8" s="227"/>
      <c r="L8" s="227"/>
      <c r="M8" s="165"/>
    </row>
    <row r="9" spans="1:13" x14ac:dyDescent="0.25">
      <c r="A9" s="227"/>
      <c r="B9" s="227"/>
      <c r="C9" s="227"/>
      <c r="D9" s="227"/>
      <c r="E9" s="227"/>
      <c r="F9" s="227"/>
      <c r="G9" s="227"/>
      <c r="H9" s="227"/>
      <c r="I9" s="227"/>
      <c r="J9" s="227"/>
      <c r="K9" s="227"/>
      <c r="L9" s="227"/>
      <c r="M9" s="165"/>
    </row>
    <row r="10" spans="1:13" ht="15.75" thickBot="1" x14ac:dyDescent="0.3">
      <c r="A10" s="165"/>
      <c r="B10" s="165"/>
      <c r="C10" s="165"/>
      <c r="D10" s="165"/>
      <c r="E10" s="165"/>
      <c r="F10" s="165"/>
      <c r="G10" s="165"/>
      <c r="H10" s="165"/>
      <c r="I10" s="165"/>
      <c r="J10" s="165"/>
      <c r="K10" s="165"/>
      <c r="L10" s="165"/>
      <c r="M10" s="165"/>
    </row>
    <row r="11" spans="1:13" ht="15.75" thickBot="1" x14ac:dyDescent="0.3">
      <c r="A11" s="168" t="s">
        <v>64</v>
      </c>
      <c r="B11" s="228" t="s">
        <v>85</v>
      </c>
      <c r="C11" s="229"/>
      <c r="D11" s="229"/>
      <c r="E11" s="229"/>
      <c r="F11" s="229"/>
      <c r="G11" s="229"/>
      <c r="H11" s="229"/>
      <c r="I11" s="229"/>
      <c r="J11" s="229"/>
      <c r="K11" s="229"/>
      <c r="L11" s="230"/>
      <c r="M11" s="165"/>
    </row>
    <row r="12" spans="1:13" ht="15.75" thickBot="1" x14ac:dyDescent="0.3">
      <c r="A12" s="169">
        <v>1</v>
      </c>
      <c r="B12" s="222" t="s">
        <v>186</v>
      </c>
      <c r="C12" s="223"/>
      <c r="D12" s="223"/>
      <c r="E12" s="223"/>
      <c r="F12" s="223"/>
      <c r="G12" s="223"/>
      <c r="H12" s="223"/>
      <c r="I12" s="223"/>
      <c r="J12" s="223"/>
      <c r="K12" s="223"/>
      <c r="L12" s="224"/>
      <c r="M12" s="165"/>
    </row>
    <row r="13" spans="1:13" ht="15.75" thickBot="1" x14ac:dyDescent="0.3">
      <c r="A13" s="169">
        <v>2</v>
      </c>
      <c r="B13" s="222" t="s">
        <v>187</v>
      </c>
      <c r="C13" s="223"/>
      <c r="D13" s="223"/>
      <c r="E13" s="223"/>
      <c r="F13" s="223"/>
      <c r="G13" s="223"/>
      <c r="H13" s="223"/>
      <c r="I13" s="223"/>
      <c r="J13" s="223"/>
      <c r="K13" s="223"/>
      <c r="L13" s="224"/>
      <c r="M13" s="165"/>
    </row>
    <row r="14" spans="1:13" ht="15.75" thickBot="1" x14ac:dyDescent="0.3">
      <c r="A14" s="169">
        <v>3</v>
      </c>
      <c r="B14" s="222" t="s">
        <v>188</v>
      </c>
      <c r="C14" s="223"/>
      <c r="D14" s="223"/>
      <c r="E14" s="223"/>
      <c r="F14" s="223"/>
      <c r="G14" s="223"/>
      <c r="H14" s="223"/>
      <c r="I14" s="223"/>
      <c r="J14" s="223"/>
      <c r="K14" s="223"/>
      <c r="L14" s="224"/>
      <c r="M14" s="165"/>
    </row>
    <row r="15" spans="1:13" ht="15.75" thickBot="1" x14ac:dyDescent="0.3">
      <c r="A15" s="169">
        <v>4</v>
      </c>
      <c r="B15" s="222" t="s">
        <v>189</v>
      </c>
      <c r="C15" s="223"/>
      <c r="D15" s="223"/>
      <c r="E15" s="223"/>
      <c r="F15" s="223"/>
      <c r="G15" s="223"/>
      <c r="H15" s="223"/>
      <c r="I15" s="223"/>
      <c r="J15" s="223"/>
      <c r="K15" s="223"/>
      <c r="L15" s="224"/>
      <c r="M15" s="165"/>
    </row>
    <row r="16" spans="1:13" ht="15.75" thickBot="1" x14ac:dyDescent="0.3">
      <c r="A16" s="169">
        <v>5</v>
      </c>
      <c r="B16" s="222" t="s">
        <v>189</v>
      </c>
      <c r="C16" s="223"/>
      <c r="D16" s="223"/>
      <c r="E16" s="223"/>
      <c r="F16" s="223"/>
      <c r="G16" s="223"/>
      <c r="H16" s="223"/>
      <c r="I16" s="223"/>
      <c r="J16" s="223"/>
      <c r="K16" s="223"/>
      <c r="L16" s="224"/>
      <c r="M16" s="165"/>
    </row>
    <row r="17" spans="1:13" ht="15.75" thickBot="1" x14ac:dyDescent="0.3">
      <c r="A17" s="169">
        <v>6</v>
      </c>
      <c r="B17" s="222" t="s">
        <v>190</v>
      </c>
      <c r="C17" s="223"/>
      <c r="D17" s="223"/>
      <c r="E17" s="223"/>
      <c r="F17" s="223"/>
      <c r="G17" s="223"/>
      <c r="H17" s="223"/>
      <c r="I17" s="223"/>
      <c r="J17" s="223"/>
      <c r="K17" s="223"/>
      <c r="L17" s="224"/>
      <c r="M17" s="165"/>
    </row>
    <row r="18" spans="1:13" ht="15.75" thickBot="1" x14ac:dyDescent="0.3">
      <c r="A18" s="169">
        <v>7</v>
      </c>
      <c r="B18" s="222" t="s">
        <v>191</v>
      </c>
      <c r="C18" s="223"/>
      <c r="D18" s="223"/>
      <c r="E18" s="223"/>
      <c r="F18" s="223"/>
      <c r="G18" s="223"/>
      <c r="H18" s="223"/>
      <c r="I18" s="223"/>
      <c r="J18" s="223"/>
      <c r="K18" s="223"/>
      <c r="L18" s="224"/>
      <c r="M18" s="165"/>
    </row>
    <row r="19" spans="1:13" ht="15.75" thickBot="1" x14ac:dyDescent="0.3">
      <c r="A19" s="169">
        <v>8</v>
      </c>
      <c r="B19" s="222" t="s">
        <v>192</v>
      </c>
      <c r="C19" s="223"/>
      <c r="D19" s="223"/>
      <c r="E19" s="223"/>
      <c r="F19" s="223"/>
      <c r="G19" s="223"/>
      <c r="H19" s="223"/>
      <c r="I19" s="223"/>
      <c r="J19" s="223"/>
      <c r="K19" s="223"/>
      <c r="L19" s="224"/>
      <c r="M19" s="165"/>
    </row>
    <row r="20" spans="1:13" ht="15.75" thickBot="1" x14ac:dyDescent="0.3">
      <c r="A20" s="169">
        <v>9</v>
      </c>
      <c r="B20" s="222" t="s">
        <v>193</v>
      </c>
      <c r="C20" s="223"/>
      <c r="D20" s="223"/>
      <c r="E20" s="223"/>
      <c r="F20" s="223"/>
      <c r="G20" s="223"/>
      <c r="H20" s="223"/>
      <c r="I20" s="223"/>
      <c r="J20" s="223"/>
      <c r="K20" s="223"/>
      <c r="L20" s="224"/>
      <c r="M20" s="165"/>
    </row>
    <row r="21" spans="1:13" ht="15.75" thickBot="1" x14ac:dyDescent="0.3">
      <c r="A21" s="169">
        <v>10</v>
      </c>
      <c r="B21" s="222" t="s">
        <v>194</v>
      </c>
      <c r="C21" s="223"/>
      <c r="D21" s="223"/>
      <c r="E21" s="223"/>
      <c r="F21" s="223"/>
      <c r="G21" s="223"/>
      <c r="H21" s="223"/>
      <c r="I21" s="223"/>
      <c r="J21" s="223"/>
      <c r="K21" s="223"/>
      <c r="L21" s="224"/>
      <c r="M21" s="165"/>
    </row>
    <row r="22" spans="1:13" ht="15.75" thickBot="1" x14ac:dyDescent="0.3">
      <c r="A22" s="169">
        <v>11</v>
      </c>
      <c r="B22" s="222" t="s">
        <v>195</v>
      </c>
      <c r="C22" s="223"/>
      <c r="D22" s="223"/>
      <c r="E22" s="223"/>
      <c r="F22" s="223"/>
      <c r="G22" s="223"/>
      <c r="H22" s="223"/>
      <c r="I22" s="223"/>
      <c r="J22" s="223"/>
      <c r="K22" s="223"/>
      <c r="L22" s="224"/>
      <c r="M22" s="165"/>
    </row>
    <row r="23" spans="1:13" ht="15.75" thickBot="1" x14ac:dyDescent="0.3">
      <c r="A23" s="169">
        <v>12</v>
      </c>
      <c r="B23" s="222" t="s">
        <v>196</v>
      </c>
      <c r="C23" s="223"/>
      <c r="D23" s="223"/>
      <c r="E23" s="223"/>
      <c r="F23" s="223"/>
      <c r="G23" s="223"/>
      <c r="H23" s="223"/>
      <c r="I23" s="223"/>
      <c r="J23" s="223"/>
      <c r="K23" s="223"/>
      <c r="L23" s="224"/>
      <c r="M23" s="165"/>
    </row>
    <row r="24" spans="1:13" ht="15.75" thickBot="1" x14ac:dyDescent="0.3">
      <c r="A24" s="169">
        <v>13</v>
      </c>
      <c r="B24" s="222" t="s">
        <v>197</v>
      </c>
      <c r="C24" s="223"/>
      <c r="D24" s="223"/>
      <c r="E24" s="223"/>
      <c r="F24" s="223"/>
      <c r="G24" s="223"/>
      <c r="H24" s="223"/>
      <c r="I24" s="223"/>
      <c r="J24" s="223"/>
      <c r="K24" s="223"/>
      <c r="L24" s="224"/>
      <c r="M24" s="165"/>
    </row>
    <row r="25" spans="1:13" ht="15.75" thickBot="1" x14ac:dyDescent="0.3">
      <c r="A25" s="169">
        <v>14</v>
      </c>
      <c r="B25" s="222" t="s">
        <v>198</v>
      </c>
      <c r="C25" s="223"/>
      <c r="D25" s="223"/>
      <c r="E25" s="223"/>
      <c r="F25" s="223"/>
      <c r="G25" s="223"/>
      <c r="H25" s="223"/>
      <c r="I25" s="223"/>
      <c r="J25" s="223"/>
      <c r="K25" s="223"/>
      <c r="L25" s="224"/>
      <c r="M25" s="165"/>
    </row>
    <row r="26" spans="1:13" ht="15.75" thickBot="1" x14ac:dyDescent="0.3">
      <c r="A26" s="169">
        <v>15</v>
      </c>
      <c r="B26" s="222" t="s">
        <v>199</v>
      </c>
      <c r="C26" s="223"/>
      <c r="D26" s="223"/>
      <c r="E26" s="223"/>
      <c r="F26" s="223"/>
      <c r="G26" s="223"/>
      <c r="H26" s="223"/>
      <c r="I26" s="223"/>
      <c r="J26" s="223"/>
      <c r="K26" s="223"/>
      <c r="L26" s="224"/>
      <c r="M26" s="165"/>
    </row>
    <row r="27" spans="1:13" ht="15.75" thickBot="1" x14ac:dyDescent="0.3">
      <c r="A27" s="169">
        <v>16</v>
      </c>
      <c r="B27" s="222" t="s">
        <v>200</v>
      </c>
      <c r="C27" s="223"/>
      <c r="D27" s="223"/>
      <c r="E27" s="223"/>
      <c r="F27" s="223"/>
      <c r="G27" s="223"/>
      <c r="H27" s="223"/>
      <c r="I27" s="223"/>
      <c r="J27" s="223"/>
      <c r="K27" s="223"/>
      <c r="L27" s="224"/>
      <c r="M27" s="165"/>
    </row>
    <row r="28" spans="1:13" ht="15.75" thickBot="1" x14ac:dyDescent="0.3">
      <c r="A28" s="169">
        <v>17</v>
      </c>
      <c r="B28" s="222" t="s">
        <v>201</v>
      </c>
      <c r="C28" s="223"/>
      <c r="D28" s="223"/>
      <c r="E28" s="223"/>
      <c r="F28" s="223"/>
      <c r="G28" s="223"/>
      <c r="H28" s="223"/>
      <c r="I28" s="223"/>
      <c r="J28" s="223"/>
      <c r="K28" s="223"/>
      <c r="L28" s="224"/>
      <c r="M28" s="165"/>
    </row>
    <row r="29" spans="1:13" ht="15.75" thickBot="1" x14ac:dyDescent="0.3">
      <c r="A29" s="169">
        <v>18</v>
      </c>
      <c r="B29" s="222" t="s">
        <v>202</v>
      </c>
      <c r="C29" s="223"/>
      <c r="D29" s="223"/>
      <c r="E29" s="223"/>
      <c r="F29" s="223"/>
      <c r="G29" s="223"/>
      <c r="H29" s="223"/>
      <c r="I29" s="223"/>
      <c r="J29" s="223"/>
      <c r="K29" s="223"/>
      <c r="L29" s="224"/>
      <c r="M29" s="165"/>
    </row>
    <row r="30" spans="1:13" ht="15.75" thickBot="1" x14ac:dyDescent="0.3">
      <c r="A30" s="169">
        <v>19</v>
      </c>
      <c r="B30" s="222" t="s">
        <v>203</v>
      </c>
      <c r="C30" s="223"/>
      <c r="D30" s="223"/>
      <c r="E30" s="223"/>
      <c r="F30" s="223"/>
      <c r="G30" s="223"/>
      <c r="H30" s="223"/>
      <c r="I30" s="223"/>
      <c r="J30" s="223"/>
      <c r="K30" s="223"/>
      <c r="L30" s="224"/>
      <c r="M30" s="165"/>
    </row>
    <row r="31" spans="1:13" ht="15.75" thickBot="1" x14ac:dyDescent="0.3">
      <c r="A31" s="169">
        <v>20</v>
      </c>
      <c r="B31" s="222" t="s">
        <v>204</v>
      </c>
      <c r="C31" s="223"/>
      <c r="D31" s="223"/>
      <c r="E31" s="223"/>
      <c r="F31" s="223"/>
      <c r="G31" s="223"/>
      <c r="H31" s="223"/>
      <c r="I31" s="223"/>
      <c r="J31" s="223"/>
      <c r="K31" s="223"/>
      <c r="L31" s="224"/>
      <c r="M31" s="165"/>
    </row>
    <row r="32" spans="1:13" ht="15.75" thickBot="1" x14ac:dyDescent="0.3">
      <c r="A32" s="169">
        <v>21</v>
      </c>
      <c r="B32" s="222" t="s">
        <v>204</v>
      </c>
      <c r="C32" s="223"/>
      <c r="D32" s="223"/>
      <c r="E32" s="223"/>
      <c r="F32" s="223"/>
      <c r="G32" s="223"/>
      <c r="H32" s="223"/>
      <c r="I32" s="223"/>
      <c r="J32" s="223"/>
      <c r="K32" s="223"/>
      <c r="L32" s="224"/>
      <c r="M32" s="165"/>
    </row>
    <row r="33" spans="1:13" ht="15.75" thickBot="1" x14ac:dyDescent="0.3">
      <c r="A33" s="169">
        <v>22</v>
      </c>
      <c r="B33" s="222" t="s">
        <v>205</v>
      </c>
      <c r="C33" s="223"/>
      <c r="D33" s="223"/>
      <c r="E33" s="223"/>
      <c r="F33" s="223"/>
      <c r="G33" s="223"/>
      <c r="H33" s="223"/>
      <c r="I33" s="223"/>
      <c r="J33" s="223"/>
      <c r="K33" s="223"/>
      <c r="L33" s="224"/>
      <c r="M33" s="165"/>
    </row>
    <row r="34" spans="1:13" ht="15.75" thickBot="1" x14ac:dyDescent="0.3">
      <c r="A34" s="169">
        <v>23</v>
      </c>
      <c r="B34" s="222" t="s">
        <v>206</v>
      </c>
      <c r="C34" s="223"/>
      <c r="D34" s="223"/>
      <c r="E34" s="223"/>
      <c r="F34" s="223"/>
      <c r="G34" s="223"/>
      <c r="H34" s="223"/>
      <c r="I34" s="223"/>
      <c r="J34" s="223"/>
      <c r="K34" s="223"/>
      <c r="L34" s="224"/>
      <c r="M34" s="165"/>
    </row>
    <row r="35" spans="1:13" ht="15.75" thickBot="1" x14ac:dyDescent="0.3">
      <c r="A35" s="169">
        <v>24</v>
      </c>
      <c r="B35" s="222" t="s">
        <v>207</v>
      </c>
      <c r="C35" s="223"/>
      <c r="D35" s="223"/>
      <c r="E35" s="223"/>
      <c r="F35" s="223"/>
      <c r="G35" s="223"/>
      <c r="H35" s="223"/>
      <c r="I35" s="223"/>
      <c r="J35" s="223"/>
      <c r="K35" s="223"/>
      <c r="L35" s="224"/>
      <c r="M35" s="165"/>
    </row>
    <row r="36" spans="1:13" ht="15.75" thickBot="1" x14ac:dyDescent="0.3">
      <c r="A36" s="169">
        <v>25</v>
      </c>
      <c r="B36" s="222" t="s">
        <v>208</v>
      </c>
      <c r="C36" s="223"/>
      <c r="D36" s="223"/>
      <c r="E36" s="223"/>
      <c r="F36" s="223"/>
      <c r="G36" s="223"/>
      <c r="H36" s="223"/>
      <c r="I36" s="223"/>
      <c r="J36" s="223"/>
      <c r="K36" s="223"/>
      <c r="L36" s="224"/>
      <c r="M36" s="165"/>
    </row>
    <row r="37" spans="1:13" ht="15.75" thickBot="1" x14ac:dyDescent="0.3">
      <c r="A37" s="169">
        <v>26</v>
      </c>
      <c r="B37" s="222" t="s">
        <v>209</v>
      </c>
      <c r="C37" s="223"/>
      <c r="D37" s="223"/>
      <c r="E37" s="223"/>
      <c r="F37" s="223"/>
      <c r="G37" s="223"/>
      <c r="H37" s="223"/>
      <c r="I37" s="223"/>
      <c r="J37" s="223"/>
      <c r="K37" s="223"/>
      <c r="L37" s="224"/>
      <c r="M37" s="165"/>
    </row>
    <row r="38" spans="1:13" ht="15.75" thickBot="1" x14ac:dyDescent="0.3">
      <c r="A38" s="169">
        <v>27</v>
      </c>
      <c r="B38" s="222" t="s">
        <v>210</v>
      </c>
      <c r="C38" s="223"/>
      <c r="D38" s="223"/>
      <c r="E38" s="223"/>
      <c r="F38" s="223"/>
      <c r="G38" s="223"/>
      <c r="H38" s="223"/>
      <c r="I38" s="223"/>
      <c r="J38" s="223"/>
      <c r="K38" s="223"/>
      <c r="L38" s="224"/>
      <c r="M38" s="165"/>
    </row>
    <row r="39" spans="1:13" ht="15.75" thickBot="1" x14ac:dyDescent="0.3">
      <c r="A39" s="169">
        <v>28</v>
      </c>
      <c r="B39" s="222" t="s">
        <v>211</v>
      </c>
      <c r="C39" s="223"/>
      <c r="D39" s="223"/>
      <c r="E39" s="223"/>
      <c r="F39" s="223"/>
      <c r="G39" s="223"/>
      <c r="H39" s="223"/>
      <c r="I39" s="223"/>
      <c r="J39" s="223"/>
      <c r="K39" s="223"/>
      <c r="L39" s="224"/>
      <c r="M39" s="165"/>
    </row>
    <row r="40" spans="1:13" ht="15.75" thickBot="1" x14ac:dyDescent="0.3">
      <c r="A40" s="169">
        <v>29</v>
      </c>
      <c r="B40" s="222" t="s">
        <v>212</v>
      </c>
      <c r="C40" s="223"/>
      <c r="D40" s="223"/>
      <c r="E40" s="223"/>
      <c r="F40" s="223"/>
      <c r="G40" s="223"/>
      <c r="H40" s="223"/>
      <c r="I40" s="223"/>
      <c r="J40" s="223"/>
      <c r="K40" s="223"/>
      <c r="L40" s="224"/>
      <c r="M40" s="165"/>
    </row>
    <row r="41" spans="1:13" ht="15.75" thickBot="1" x14ac:dyDescent="0.3">
      <c r="A41" s="169">
        <v>30</v>
      </c>
      <c r="B41" s="222" t="s">
        <v>213</v>
      </c>
      <c r="C41" s="223"/>
      <c r="D41" s="223"/>
      <c r="E41" s="223"/>
      <c r="F41" s="223"/>
      <c r="G41" s="223"/>
      <c r="H41" s="223"/>
      <c r="I41" s="223"/>
      <c r="J41" s="223"/>
      <c r="K41" s="223"/>
      <c r="L41" s="224"/>
      <c r="M41" s="165"/>
    </row>
    <row r="42" spans="1:13" ht="15.75" thickBot="1" x14ac:dyDescent="0.3">
      <c r="A42" s="169">
        <v>31</v>
      </c>
      <c r="B42" s="222" t="s">
        <v>214</v>
      </c>
      <c r="C42" s="223"/>
      <c r="D42" s="223"/>
      <c r="E42" s="223"/>
      <c r="F42" s="223"/>
      <c r="G42" s="223"/>
      <c r="H42" s="223"/>
      <c r="I42" s="223"/>
      <c r="J42" s="223"/>
      <c r="K42" s="223"/>
      <c r="L42" s="224"/>
      <c r="M42" s="165"/>
    </row>
    <row r="43" spans="1:13" ht="15.75" thickBot="1" x14ac:dyDescent="0.3">
      <c r="A43" s="169">
        <v>32</v>
      </c>
      <c r="B43" s="222" t="s">
        <v>215</v>
      </c>
      <c r="C43" s="223"/>
      <c r="D43" s="223"/>
      <c r="E43" s="223"/>
      <c r="F43" s="223"/>
      <c r="G43" s="223"/>
      <c r="H43" s="223"/>
      <c r="I43" s="223"/>
      <c r="J43" s="223"/>
      <c r="K43" s="223"/>
      <c r="L43" s="224"/>
      <c r="M43" s="165"/>
    </row>
    <row r="44" spans="1:13" ht="15.75" thickBot="1" x14ac:dyDescent="0.3">
      <c r="A44" s="169">
        <v>33</v>
      </c>
      <c r="B44" s="222" t="s">
        <v>216</v>
      </c>
      <c r="C44" s="223"/>
      <c r="D44" s="223"/>
      <c r="E44" s="223"/>
      <c r="F44" s="223"/>
      <c r="G44" s="223"/>
      <c r="H44" s="223"/>
      <c r="I44" s="223"/>
      <c r="J44" s="223"/>
      <c r="K44" s="223"/>
      <c r="L44" s="224"/>
      <c r="M44" s="165"/>
    </row>
    <row r="45" spans="1:13" ht="15.75" thickBot="1" x14ac:dyDescent="0.3">
      <c r="A45" s="169">
        <v>34</v>
      </c>
      <c r="B45" s="222" t="s">
        <v>217</v>
      </c>
      <c r="C45" s="223"/>
      <c r="D45" s="223"/>
      <c r="E45" s="223"/>
      <c r="F45" s="223"/>
      <c r="G45" s="223"/>
      <c r="H45" s="223"/>
      <c r="I45" s="223"/>
      <c r="J45" s="223"/>
      <c r="K45" s="223"/>
      <c r="L45" s="224"/>
      <c r="M45" s="165"/>
    </row>
    <row r="46" spans="1:13" ht="15.75" thickBot="1" x14ac:dyDescent="0.3">
      <c r="A46" s="169">
        <v>35</v>
      </c>
      <c r="B46" s="222" t="s">
        <v>218</v>
      </c>
      <c r="C46" s="223"/>
      <c r="D46" s="223"/>
      <c r="E46" s="223"/>
      <c r="F46" s="223"/>
      <c r="G46" s="223"/>
      <c r="H46" s="223"/>
      <c r="I46" s="223"/>
      <c r="J46" s="223"/>
      <c r="K46" s="223"/>
      <c r="L46" s="224"/>
      <c r="M46" s="165"/>
    </row>
    <row r="47" spans="1:13" ht="15.75" thickBot="1" x14ac:dyDescent="0.3">
      <c r="A47" s="169">
        <v>36</v>
      </c>
      <c r="B47" s="222" t="s">
        <v>219</v>
      </c>
      <c r="C47" s="223"/>
      <c r="D47" s="223"/>
      <c r="E47" s="223"/>
      <c r="F47" s="223"/>
      <c r="G47" s="223"/>
      <c r="H47" s="223"/>
      <c r="I47" s="223"/>
      <c r="J47" s="223"/>
      <c r="K47" s="223"/>
      <c r="L47" s="224"/>
      <c r="M47" s="165"/>
    </row>
    <row r="48" spans="1:13" ht="15.75" thickBot="1" x14ac:dyDescent="0.3">
      <c r="A48" s="169">
        <v>37</v>
      </c>
      <c r="B48" s="222" t="s">
        <v>220</v>
      </c>
      <c r="C48" s="223"/>
      <c r="D48" s="223"/>
      <c r="E48" s="223"/>
      <c r="F48" s="223"/>
      <c r="G48" s="223"/>
      <c r="H48" s="223"/>
      <c r="I48" s="223"/>
      <c r="J48" s="223"/>
      <c r="K48" s="223"/>
      <c r="L48" s="224"/>
      <c r="M48" s="165"/>
    </row>
    <row r="49" spans="1:13" ht="15.75" thickBot="1" x14ac:dyDescent="0.3">
      <c r="A49" s="169">
        <v>38</v>
      </c>
      <c r="B49" s="222" t="s">
        <v>221</v>
      </c>
      <c r="C49" s="223"/>
      <c r="D49" s="223"/>
      <c r="E49" s="223"/>
      <c r="F49" s="223"/>
      <c r="G49" s="223"/>
      <c r="H49" s="223"/>
      <c r="I49" s="223"/>
      <c r="J49" s="223"/>
      <c r="K49" s="223"/>
      <c r="L49" s="224"/>
      <c r="M49" s="165"/>
    </row>
    <row r="50" spans="1:13" ht="15.75" thickBot="1" x14ac:dyDescent="0.3">
      <c r="A50" s="169">
        <v>39</v>
      </c>
      <c r="B50" s="222" t="s">
        <v>222</v>
      </c>
      <c r="C50" s="223"/>
      <c r="D50" s="223"/>
      <c r="E50" s="223"/>
      <c r="F50" s="223"/>
      <c r="G50" s="223"/>
      <c r="H50" s="223"/>
      <c r="I50" s="223"/>
      <c r="J50" s="223"/>
      <c r="K50" s="223"/>
      <c r="L50" s="224"/>
      <c r="M50" s="165"/>
    </row>
    <row r="51" spans="1:13" ht="15.75" thickBot="1" x14ac:dyDescent="0.3">
      <c r="A51" s="169">
        <v>40</v>
      </c>
      <c r="B51" s="222" t="s">
        <v>223</v>
      </c>
      <c r="C51" s="223"/>
      <c r="D51" s="223"/>
      <c r="E51" s="223"/>
      <c r="F51" s="223"/>
      <c r="G51" s="223"/>
      <c r="H51" s="223"/>
      <c r="I51" s="223"/>
      <c r="J51" s="223"/>
      <c r="K51" s="223"/>
      <c r="L51" s="224"/>
      <c r="M51" s="165"/>
    </row>
    <row r="52" spans="1:13" ht="15.75" thickBot="1" x14ac:dyDescent="0.3">
      <c r="A52" s="169">
        <v>41</v>
      </c>
      <c r="B52" s="222" t="s">
        <v>224</v>
      </c>
      <c r="C52" s="223"/>
      <c r="D52" s="223"/>
      <c r="E52" s="223"/>
      <c r="F52" s="223"/>
      <c r="G52" s="223"/>
      <c r="H52" s="223"/>
      <c r="I52" s="223"/>
      <c r="J52" s="223"/>
      <c r="K52" s="223"/>
      <c r="L52" s="224"/>
      <c r="M52" s="165"/>
    </row>
    <row r="53" spans="1:13" ht="15.75" thickBot="1" x14ac:dyDescent="0.3">
      <c r="A53" s="169">
        <v>42</v>
      </c>
      <c r="B53" s="222" t="s">
        <v>225</v>
      </c>
      <c r="C53" s="223"/>
      <c r="D53" s="223"/>
      <c r="E53" s="223"/>
      <c r="F53" s="223"/>
      <c r="G53" s="223"/>
      <c r="H53" s="223"/>
      <c r="I53" s="223"/>
      <c r="J53" s="223"/>
      <c r="K53" s="223"/>
      <c r="L53" s="224"/>
      <c r="M53" s="165"/>
    </row>
    <row r="54" spans="1:13" x14ac:dyDescent="0.25">
      <c r="A54" s="170"/>
      <c r="B54" s="171"/>
      <c r="C54" s="171"/>
      <c r="D54" s="171"/>
      <c r="E54" s="171"/>
      <c r="F54" s="171"/>
      <c r="G54" s="171"/>
      <c r="H54" s="171"/>
      <c r="I54" s="171"/>
      <c r="J54" s="171"/>
      <c r="K54" s="171"/>
      <c r="L54" s="171"/>
      <c r="M54" s="165"/>
    </row>
    <row r="56" spans="1:13" x14ac:dyDescent="0.25">
      <c r="A56" s="215" t="s">
        <v>226</v>
      </c>
      <c r="B56" s="215"/>
      <c r="C56" s="215"/>
      <c r="D56" s="215"/>
      <c r="E56" s="215"/>
      <c r="F56" s="215"/>
      <c r="G56" s="215"/>
      <c r="H56" s="215"/>
      <c r="I56" s="215"/>
      <c r="J56" s="215"/>
      <c r="K56" s="215"/>
      <c r="L56" s="215"/>
      <c r="M56" s="165"/>
    </row>
    <row r="57" spans="1:13" x14ac:dyDescent="0.25">
      <c r="A57" s="165"/>
      <c r="B57" s="165"/>
      <c r="C57" s="165"/>
      <c r="D57" s="165"/>
      <c r="E57" s="165"/>
      <c r="F57" s="165"/>
      <c r="G57" s="165"/>
      <c r="H57" s="165"/>
      <c r="I57" s="165"/>
      <c r="J57" s="165"/>
      <c r="K57" s="165"/>
      <c r="L57" s="165"/>
      <c r="M57" s="165"/>
    </row>
    <row r="58" spans="1:13" ht="45" x14ac:dyDescent="0.25">
      <c r="A58" s="219" t="s">
        <v>65</v>
      </c>
      <c r="B58" s="220"/>
      <c r="C58" s="220"/>
      <c r="D58" s="221"/>
      <c r="E58" s="172" t="s">
        <v>66</v>
      </c>
      <c r="F58" s="173" t="s">
        <v>67</v>
      </c>
      <c r="G58" s="173" t="s">
        <v>68</v>
      </c>
      <c r="H58" s="219" t="s">
        <v>3</v>
      </c>
      <c r="I58" s="220"/>
      <c r="J58" s="220"/>
      <c r="K58" s="220"/>
      <c r="L58" s="221"/>
      <c r="M58" s="165"/>
    </row>
    <row r="59" spans="1:13" x14ac:dyDescent="0.25">
      <c r="A59" s="216" t="s">
        <v>90</v>
      </c>
      <c r="B59" s="217"/>
      <c r="C59" s="217"/>
      <c r="D59" s="218"/>
      <c r="E59" s="174" t="s">
        <v>227</v>
      </c>
      <c r="F59" s="175" t="s">
        <v>151</v>
      </c>
      <c r="G59" s="176"/>
      <c r="H59" s="194"/>
      <c r="I59" s="195"/>
      <c r="J59" s="195"/>
      <c r="K59" s="195"/>
      <c r="L59" s="196"/>
      <c r="M59" s="165"/>
    </row>
    <row r="60" spans="1:13" x14ac:dyDescent="0.25">
      <c r="A60" s="191" t="s">
        <v>91</v>
      </c>
      <c r="B60" s="192"/>
      <c r="C60" s="192"/>
      <c r="D60" s="193"/>
      <c r="E60" s="177" t="s">
        <v>228</v>
      </c>
      <c r="F60" s="175" t="s">
        <v>151</v>
      </c>
      <c r="G60" s="178"/>
      <c r="H60" s="194"/>
      <c r="I60" s="195"/>
      <c r="J60" s="195"/>
      <c r="K60" s="195"/>
      <c r="L60" s="196"/>
      <c r="M60" s="165"/>
    </row>
    <row r="61" spans="1:13" x14ac:dyDescent="0.25">
      <c r="A61" s="191" t="s">
        <v>229</v>
      </c>
      <c r="B61" s="192"/>
      <c r="C61" s="192"/>
      <c r="D61" s="193"/>
      <c r="E61" s="177">
        <v>24</v>
      </c>
      <c r="F61" s="175" t="s">
        <v>151</v>
      </c>
      <c r="G61" s="175"/>
      <c r="H61" s="194"/>
      <c r="I61" s="195"/>
      <c r="J61" s="195"/>
      <c r="K61" s="195"/>
      <c r="L61" s="196"/>
      <c r="M61" s="165"/>
    </row>
    <row r="62" spans="1:13" x14ac:dyDescent="0.25">
      <c r="A62" s="191" t="s">
        <v>230</v>
      </c>
      <c r="B62" s="192"/>
      <c r="C62" s="192"/>
      <c r="D62" s="193"/>
      <c r="E62" s="177">
        <v>25</v>
      </c>
      <c r="F62" s="175" t="s">
        <v>151</v>
      </c>
      <c r="G62" s="175"/>
      <c r="H62" s="194"/>
      <c r="I62" s="195"/>
      <c r="J62" s="195"/>
      <c r="K62" s="195"/>
      <c r="L62" s="196"/>
      <c r="M62" s="165"/>
    </row>
    <row r="63" spans="1:13" x14ac:dyDescent="0.25">
      <c r="A63" s="212" t="s">
        <v>69</v>
      </c>
      <c r="B63" s="213"/>
      <c r="C63" s="213"/>
      <c r="D63" s="214"/>
      <c r="E63" s="179" t="s">
        <v>231</v>
      </c>
      <c r="F63" s="175" t="s">
        <v>151</v>
      </c>
      <c r="G63" s="175"/>
      <c r="H63" s="194"/>
      <c r="I63" s="195"/>
      <c r="J63" s="195"/>
      <c r="K63" s="195"/>
      <c r="L63" s="196"/>
      <c r="M63" s="165"/>
    </row>
    <row r="64" spans="1:13" x14ac:dyDescent="0.25">
      <c r="A64" s="209" t="s">
        <v>87</v>
      </c>
      <c r="B64" s="210"/>
      <c r="C64" s="210"/>
      <c r="D64" s="211"/>
      <c r="E64" s="179" t="s">
        <v>232</v>
      </c>
      <c r="F64" s="175" t="s">
        <v>151</v>
      </c>
      <c r="G64" s="178"/>
      <c r="H64" s="194"/>
      <c r="I64" s="195"/>
      <c r="J64" s="195"/>
      <c r="K64" s="195"/>
      <c r="L64" s="196"/>
      <c r="M64" s="165"/>
    </row>
    <row r="65" spans="1:13" x14ac:dyDescent="0.25">
      <c r="A65" s="212" t="s">
        <v>125</v>
      </c>
      <c r="B65" s="213"/>
      <c r="C65" s="213"/>
      <c r="D65" s="214"/>
      <c r="E65" s="179">
        <v>10</v>
      </c>
      <c r="F65" s="175" t="s">
        <v>151</v>
      </c>
      <c r="G65" s="176"/>
      <c r="H65" s="194"/>
      <c r="I65" s="195"/>
      <c r="J65" s="195"/>
      <c r="K65" s="195"/>
      <c r="L65" s="196"/>
      <c r="M65" s="165"/>
    </row>
    <row r="66" spans="1:13" x14ac:dyDescent="0.25">
      <c r="A66" s="212" t="s">
        <v>89</v>
      </c>
      <c r="B66" s="213"/>
      <c r="C66" s="213"/>
      <c r="D66" s="214"/>
      <c r="E66" s="179"/>
      <c r="F66" s="175" t="s">
        <v>233</v>
      </c>
      <c r="G66" s="176"/>
      <c r="H66" s="194"/>
      <c r="I66" s="195"/>
      <c r="J66" s="195"/>
      <c r="K66" s="195"/>
      <c r="L66" s="196"/>
      <c r="M66" s="165"/>
    </row>
    <row r="67" spans="1:13" ht="58.5" customHeight="1" x14ac:dyDescent="0.25">
      <c r="A67" s="191" t="s">
        <v>70</v>
      </c>
      <c r="B67" s="192"/>
      <c r="C67" s="192"/>
      <c r="D67" s="193"/>
      <c r="E67" s="177" t="s">
        <v>234</v>
      </c>
      <c r="F67" s="175" t="s">
        <v>151</v>
      </c>
      <c r="G67" s="175"/>
      <c r="H67" s="206" t="s">
        <v>257</v>
      </c>
      <c r="I67" s="207"/>
      <c r="J67" s="207"/>
      <c r="K67" s="207"/>
      <c r="L67" s="208"/>
      <c r="M67" s="165"/>
    </row>
    <row r="68" spans="1:13" x14ac:dyDescent="0.25">
      <c r="A68" s="191" t="s">
        <v>71</v>
      </c>
      <c r="B68" s="192"/>
      <c r="C68" s="192"/>
      <c r="D68" s="193"/>
      <c r="E68" s="177">
        <v>26</v>
      </c>
      <c r="F68" s="175" t="s">
        <v>151</v>
      </c>
      <c r="G68" s="175"/>
      <c r="H68" s="194"/>
      <c r="I68" s="195"/>
      <c r="J68" s="195"/>
      <c r="K68" s="195"/>
      <c r="L68" s="196"/>
      <c r="M68" s="165"/>
    </row>
    <row r="69" spans="1:13" ht="75.75" customHeight="1" x14ac:dyDescent="0.25">
      <c r="A69" s="191" t="s">
        <v>72</v>
      </c>
      <c r="B69" s="192"/>
      <c r="C69" s="192"/>
      <c r="D69" s="193"/>
      <c r="E69" s="177">
        <v>29</v>
      </c>
      <c r="F69" s="175" t="s">
        <v>151</v>
      </c>
      <c r="G69" s="175"/>
      <c r="H69" s="206" t="s">
        <v>258</v>
      </c>
      <c r="I69" s="207"/>
      <c r="J69" s="207"/>
      <c r="K69" s="207"/>
      <c r="L69" s="208"/>
      <c r="M69" s="165"/>
    </row>
    <row r="70" spans="1:13" ht="79.5" customHeight="1" x14ac:dyDescent="0.25">
      <c r="A70" s="197" t="s">
        <v>73</v>
      </c>
      <c r="B70" s="198"/>
      <c r="C70" s="198"/>
      <c r="D70" s="199"/>
      <c r="E70" s="177">
        <v>28</v>
      </c>
      <c r="F70" s="175" t="s">
        <v>151</v>
      </c>
      <c r="G70" s="175"/>
      <c r="H70" s="200" t="s">
        <v>259</v>
      </c>
      <c r="I70" s="201"/>
      <c r="J70" s="201"/>
      <c r="K70" s="201"/>
      <c r="L70" s="202"/>
      <c r="M70" s="165"/>
    </row>
    <row r="71" spans="1:13" x14ac:dyDescent="0.25">
      <c r="A71" s="191" t="s">
        <v>74</v>
      </c>
      <c r="B71" s="192"/>
      <c r="C71" s="192"/>
      <c r="D71" s="193"/>
      <c r="E71" s="177">
        <v>27</v>
      </c>
      <c r="F71" s="175" t="s">
        <v>151</v>
      </c>
      <c r="G71" s="176"/>
      <c r="H71" s="194"/>
      <c r="I71" s="195"/>
      <c r="J71" s="195"/>
      <c r="K71" s="195"/>
      <c r="L71" s="196"/>
      <c r="M71" s="165"/>
    </row>
    <row r="72" spans="1:13" x14ac:dyDescent="0.25">
      <c r="A72" s="203" t="s">
        <v>88</v>
      </c>
      <c r="B72" s="204"/>
      <c r="C72" s="204"/>
      <c r="D72" s="205"/>
      <c r="E72" s="177" t="s">
        <v>235</v>
      </c>
      <c r="F72" s="175" t="s">
        <v>151</v>
      </c>
      <c r="G72" s="178"/>
      <c r="H72" s="194"/>
      <c r="I72" s="195"/>
      <c r="J72" s="195"/>
      <c r="K72" s="195"/>
      <c r="L72" s="196"/>
      <c r="M72" s="165"/>
    </row>
    <row r="73" spans="1:13" x14ac:dyDescent="0.25">
      <c r="A73" s="191" t="s">
        <v>92</v>
      </c>
      <c r="B73" s="192"/>
      <c r="C73" s="192"/>
      <c r="D73" s="193"/>
      <c r="E73" s="177" t="s">
        <v>236</v>
      </c>
      <c r="F73" s="175" t="s">
        <v>151</v>
      </c>
      <c r="G73" s="178"/>
      <c r="H73" s="194"/>
      <c r="I73" s="195"/>
      <c r="J73" s="195"/>
      <c r="K73" s="195"/>
      <c r="L73" s="196"/>
      <c r="M73" s="165"/>
    </row>
    <row r="74" spans="1:13" x14ac:dyDescent="0.25">
      <c r="A74" s="191" t="s">
        <v>93</v>
      </c>
      <c r="B74" s="192"/>
      <c r="C74" s="192"/>
      <c r="D74" s="193"/>
      <c r="E74" s="177"/>
      <c r="F74" s="175" t="s">
        <v>233</v>
      </c>
      <c r="G74" s="176"/>
      <c r="H74" s="194"/>
      <c r="I74" s="195"/>
      <c r="J74" s="195"/>
      <c r="K74" s="195"/>
      <c r="L74" s="196"/>
      <c r="M74" s="165"/>
    </row>
    <row r="75" spans="1:13" x14ac:dyDescent="0.25">
      <c r="A75" s="165"/>
      <c r="B75" s="165"/>
      <c r="C75" s="165"/>
      <c r="D75" s="165"/>
      <c r="E75" s="165"/>
      <c r="F75" s="165"/>
      <c r="G75" s="165"/>
      <c r="H75" s="165"/>
      <c r="I75" s="165"/>
      <c r="J75" s="165"/>
      <c r="K75" s="165"/>
      <c r="L75" s="165"/>
      <c r="M75" s="165"/>
    </row>
  </sheetData>
  <mergeCells count="82">
    <mergeCell ref="A8:L9"/>
    <mergeCell ref="B13:L13"/>
    <mergeCell ref="A6:L7"/>
    <mergeCell ref="B11:L11"/>
    <mergeCell ref="B12:L12"/>
    <mergeCell ref="B34:L34"/>
    <mergeCell ref="B35:L35"/>
    <mergeCell ref="B36:L36"/>
    <mergeCell ref="B37:L37"/>
    <mergeCell ref="A2:L2"/>
    <mergeCell ref="B14:L14"/>
    <mergeCell ref="B15:L15"/>
    <mergeCell ref="B16:L16"/>
    <mergeCell ref="B17:L17"/>
    <mergeCell ref="B18:L18"/>
    <mergeCell ref="B24:L24"/>
    <mergeCell ref="B25:L25"/>
    <mergeCell ref="B26:L26"/>
    <mergeCell ref="B27:L27"/>
    <mergeCell ref="B28:L28"/>
    <mergeCell ref="A4:L4"/>
    <mergeCell ref="B53:L53"/>
    <mergeCell ref="B45:L45"/>
    <mergeCell ref="B46:L46"/>
    <mergeCell ref="B47:L47"/>
    <mergeCell ref="B43:L43"/>
    <mergeCell ref="B44:L44"/>
    <mergeCell ref="B48:L48"/>
    <mergeCell ref="B49:L49"/>
    <mergeCell ref="B50:L50"/>
    <mergeCell ref="B51:L51"/>
    <mergeCell ref="B52:L52"/>
    <mergeCell ref="B19:L19"/>
    <mergeCell ref="B20:L20"/>
    <mergeCell ref="B21:L21"/>
    <mergeCell ref="B22:L22"/>
    <mergeCell ref="B23:L23"/>
    <mergeCell ref="B29:L29"/>
    <mergeCell ref="B30:L30"/>
    <mergeCell ref="B31:L31"/>
    <mergeCell ref="B32:L32"/>
    <mergeCell ref="B33:L33"/>
    <mergeCell ref="B38:L38"/>
    <mergeCell ref="B39:L39"/>
    <mergeCell ref="B40:L40"/>
    <mergeCell ref="B41:L41"/>
    <mergeCell ref="B42:L42"/>
    <mergeCell ref="A56:L56"/>
    <mergeCell ref="A59:D59"/>
    <mergeCell ref="H59:L59"/>
    <mergeCell ref="A60:D60"/>
    <mergeCell ref="H60:L60"/>
    <mergeCell ref="A58:D58"/>
    <mergeCell ref="H58:L58"/>
    <mergeCell ref="A61:D61"/>
    <mergeCell ref="H61:L61"/>
    <mergeCell ref="A62:D62"/>
    <mergeCell ref="H62:L62"/>
    <mergeCell ref="A63:D63"/>
    <mergeCell ref="H63:L63"/>
    <mergeCell ref="A64:D64"/>
    <mergeCell ref="H64:L64"/>
    <mergeCell ref="A65:D65"/>
    <mergeCell ref="H65:L65"/>
    <mergeCell ref="A66:D66"/>
    <mergeCell ref="H66:L66"/>
    <mergeCell ref="A67:D67"/>
    <mergeCell ref="H67:L67"/>
    <mergeCell ref="A68:D68"/>
    <mergeCell ref="H68:L68"/>
    <mergeCell ref="A69:D69"/>
    <mergeCell ref="H69:L69"/>
    <mergeCell ref="A73:D73"/>
    <mergeCell ref="H73:L73"/>
    <mergeCell ref="A74:D74"/>
    <mergeCell ref="H74:L74"/>
    <mergeCell ref="A70:D70"/>
    <mergeCell ref="H70:L70"/>
    <mergeCell ref="A71:D71"/>
    <mergeCell ref="H71:L71"/>
    <mergeCell ref="A72:D72"/>
    <mergeCell ref="H72:L72"/>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1"/>
  <sheetViews>
    <sheetView topLeftCell="A23" zoomScale="80" zoomScaleNormal="80" workbookViewId="0">
      <selection activeCell="D30" sqref="D30:D32"/>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43.710937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1:16" ht="26.25" x14ac:dyDescent="0.25">
      <c r="B2" s="236" t="s">
        <v>61</v>
      </c>
      <c r="C2" s="237"/>
      <c r="D2" s="237"/>
      <c r="E2" s="237"/>
      <c r="F2" s="237"/>
      <c r="G2" s="237"/>
      <c r="H2" s="237"/>
      <c r="I2" s="237"/>
      <c r="J2" s="237"/>
      <c r="K2" s="237"/>
      <c r="L2" s="237"/>
      <c r="M2" s="237"/>
      <c r="N2" s="237"/>
      <c r="O2" s="237"/>
      <c r="P2" s="237"/>
    </row>
    <row r="4" spans="1:16" ht="26.25" x14ac:dyDescent="0.25">
      <c r="B4" s="236" t="s">
        <v>47</v>
      </c>
      <c r="C4" s="237"/>
      <c r="D4" s="237"/>
      <c r="E4" s="237"/>
      <c r="F4" s="237"/>
      <c r="G4" s="237"/>
      <c r="H4" s="237"/>
      <c r="I4" s="237"/>
      <c r="J4" s="237"/>
      <c r="K4" s="237"/>
      <c r="L4" s="237"/>
      <c r="M4" s="237"/>
      <c r="N4" s="237"/>
      <c r="O4" s="237"/>
      <c r="P4" s="237"/>
    </row>
    <row r="5" spans="1:16" ht="15.75" thickBot="1" x14ac:dyDescent="0.3"/>
    <row r="6" spans="1:16" ht="21.75" thickBot="1" x14ac:dyDescent="0.3">
      <c r="B6" s="11" t="s">
        <v>4</v>
      </c>
      <c r="C6" s="234" t="s">
        <v>157</v>
      </c>
      <c r="D6" s="234"/>
      <c r="E6" s="234"/>
      <c r="F6" s="234"/>
      <c r="G6" s="234"/>
      <c r="H6" s="234"/>
      <c r="I6" s="234"/>
      <c r="J6" s="234"/>
      <c r="K6" s="234"/>
      <c r="L6" s="234"/>
      <c r="M6" s="234"/>
      <c r="N6" s="235"/>
    </row>
    <row r="7" spans="1:16" ht="16.5" thickBot="1" x14ac:dyDescent="0.3">
      <c r="B7" s="12" t="s">
        <v>5</v>
      </c>
      <c r="C7" s="234"/>
      <c r="D7" s="234"/>
      <c r="E7" s="234"/>
      <c r="F7" s="234"/>
      <c r="G7" s="234"/>
      <c r="H7" s="234"/>
      <c r="I7" s="234"/>
      <c r="J7" s="234"/>
      <c r="K7" s="234"/>
      <c r="L7" s="234"/>
      <c r="M7" s="234"/>
      <c r="N7" s="235"/>
    </row>
    <row r="8" spans="1:16" ht="16.5" thickBot="1" x14ac:dyDescent="0.3">
      <c r="A8" s="9" t="s">
        <v>171</v>
      </c>
      <c r="B8" s="12" t="s">
        <v>6</v>
      </c>
      <c r="C8" s="234"/>
      <c r="D8" s="234"/>
      <c r="E8" s="234"/>
      <c r="F8" s="234"/>
      <c r="G8" s="234"/>
      <c r="H8" s="234"/>
      <c r="I8" s="234"/>
      <c r="J8" s="234"/>
      <c r="K8" s="234"/>
      <c r="L8" s="234"/>
      <c r="M8" s="234"/>
      <c r="N8" s="235"/>
    </row>
    <row r="9" spans="1:16" ht="16.5" thickBot="1" x14ac:dyDescent="0.3">
      <c r="B9" s="12" t="s">
        <v>7</v>
      </c>
      <c r="C9" s="234"/>
      <c r="D9" s="234"/>
      <c r="E9" s="234"/>
      <c r="F9" s="234"/>
      <c r="G9" s="234"/>
      <c r="H9" s="234"/>
      <c r="I9" s="234"/>
      <c r="J9" s="234"/>
      <c r="K9" s="234"/>
      <c r="L9" s="234"/>
      <c r="M9" s="234"/>
      <c r="N9" s="235"/>
    </row>
    <row r="10" spans="1:16" ht="16.5" thickBot="1" x14ac:dyDescent="0.3">
      <c r="B10" s="12" t="s">
        <v>8</v>
      </c>
      <c r="C10" s="240">
        <v>16</v>
      </c>
      <c r="D10" s="240"/>
      <c r="E10" s="241"/>
      <c r="F10" s="33"/>
      <c r="G10" s="33"/>
      <c r="H10" s="33"/>
      <c r="I10" s="33"/>
      <c r="J10" s="33"/>
      <c r="K10" s="33"/>
      <c r="L10" s="33"/>
      <c r="M10" s="33"/>
      <c r="N10" s="34"/>
    </row>
    <row r="11" spans="1:16" ht="16.5" thickBot="1" x14ac:dyDescent="0.3">
      <c r="B11" s="14" t="s">
        <v>9</v>
      </c>
      <c r="C11" s="15">
        <v>41980</v>
      </c>
      <c r="D11" s="16"/>
      <c r="E11" s="16"/>
      <c r="F11" s="16"/>
      <c r="G11" s="16"/>
      <c r="H11" s="16"/>
      <c r="I11" s="16"/>
      <c r="J11" s="16"/>
      <c r="K11" s="16"/>
      <c r="L11" s="16"/>
      <c r="M11" s="16"/>
      <c r="N11" s="17"/>
    </row>
    <row r="12" spans="1:16" ht="15.75" x14ac:dyDescent="0.25">
      <c r="B12" s="13"/>
      <c r="C12" s="18"/>
      <c r="D12" s="19"/>
      <c r="E12" s="19"/>
      <c r="F12" s="19"/>
      <c r="G12" s="19"/>
      <c r="H12" s="19"/>
      <c r="I12" s="90"/>
      <c r="J12" s="90"/>
      <c r="K12" s="90"/>
      <c r="L12" s="90"/>
      <c r="M12" s="90"/>
      <c r="N12" s="19"/>
    </row>
    <row r="13" spans="1:16" x14ac:dyDescent="0.25">
      <c r="I13" s="90"/>
      <c r="J13" s="90"/>
      <c r="K13" s="90"/>
      <c r="L13" s="90"/>
      <c r="M13" s="90"/>
      <c r="N13" s="91"/>
    </row>
    <row r="14" spans="1:16" ht="45.75" customHeight="1" x14ac:dyDescent="0.25">
      <c r="B14" s="242" t="s">
        <v>94</v>
      </c>
      <c r="C14" s="242"/>
      <c r="D14" s="156" t="s">
        <v>12</v>
      </c>
      <c r="E14" s="156" t="s">
        <v>13</v>
      </c>
      <c r="F14" s="156" t="s">
        <v>29</v>
      </c>
      <c r="G14" s="186"/>
      <c r="I14" s="37"/>
      <c r="J14" s="37"/>
      <c r="K14" s="37"/>
      <c r="L14" s="37"/>
      <c r="M14" s="37"/>
      <c r="N14" s="91"/>
    </row>
    <row r="15" spans="1:16" x14ac:dyDescent="0.25">
      <c r="B15" s="242"/>
      <c r="C15" s="242"/>
      <c r="D15" s="156">
        <v>16</v>
      </c>
      <c r="E15" s="35">
        <v>1333161620</v>
      </c>
      <c r="F15" s="185">
        <v>490</v>
      </c>
      <c r="G15" s="187"/>
      <c r="I15" s="38"/>
      <c r="J15" s="38"/>
      <c r="K15" s="38"/>
      <c r="L15" s="38"/>
      <c r="M15" s="38"/>
      <c r="N15" s="91"/>
    </row>
    <row r="16" spans="1:16" x14ac:dyDescent="0.25">
      <c r="B16" s="242"/>
      <c r="C16" s="242"/>
      <c r="D16" s="156"/>
      <c r="E16" s="35"/>
      <c r="F16" s="185"/>
      <c r="G16" s="187"/>
      <c r="I16" s="38"/>
      <c r="J16" s="38"/>
      <c r="K16" s="38"/>
      <c r="L16" s="38"/>
      <c r="M16" s="38"/>
      <c r="N16" s="91"/>
    </row>
    <row r="17" spans="1:14" x14ac:dyDescent="0.25">
      <c r="B17" s="242"/>
      <c r="C17" s="242"/>
      <c r="D17" s="156"/>
      <c r="E17" s="35"/>
      <c r="F17" s="185"/>
      <c r="G17" s="187"/>
      <c r="I17" s="38"/>
      <c r="J17" s="38"/>
      <c r="K17" s="38"/>
      <c r="L17" s="38"/>
      <c r="M17" s="38"/>
      <c r="N17" s="91"/>
    </row>
    <row r="18" spans="1:14" x14ac:dyDescent="0.25">
      <c r="B18" s="242"/>
      <c r="C18" s="242"/>
      <c r="D18" s="156"/>
      <c r="E18" s="36"/>
      <c r="F18" s="185"/>
      <c r="G18" s="187"/>
      <c r="H18" s="22"/>
      <c r="I18" s="38"/>
      <c r="J18" s="38"/>
      <c r="K18" s="38"/>
      <c r="L18" s="38"/>
      <c r="M18" s="38"/>
      <c r="N18" s="20"/>
    </row>
    <row r="19" spans="1:14" x14ac:dyDescent="0.25">
      <c r="B19" s="242"/>
      <c r="C19" s="242"/>
      <c r="D19" s="156"/>
      <c r="E19" s="36"/>
      <c r="F19" s="185"/>
      <c r="G19" s="187"/>
      <c r="H19" s="22"/>
      <c r="I19" s="40"/>
      <c r="J19" s="40"/>
      <c r="K19" s="40"/>
      <c r="L19" s="40"/>
      <c r="M19" s="40"/>
      <c r="N19" s="20"/>
    </row>
    <row r="20" spans="1:14" x14ac:dyDescent="0.25">
      <c r="B20" s="242"/>
      <c r="C20" s="242"/>
      <c r="D20" s="156"/>
      <c r="E20" s="36"/>
      <c r="F20" s="185"/>
      <c r="G20" s="187"/>
      <c r="H20" s="22"/>
      <c r="I20" s="90"/>
      <c r="J20" s="90"/>
      <c r="K20" s="90"/>
      <c r="L20" s="90"/>
      <c r="M20" s="90"/>
      <c r="N20" s="20"/>
    </row>
    <row r="21" spans="1:14" x14ac:dyDescent="0.25">
      <c r="B21" s="242"/>
      <c r="C21" s="242"/>
      <c r="D21" s="156"/>
      <c r="E21" s="36"/>
      <c r="F21" s="185"/>
      <c r="G21" s="187"/>
      <c r="H21" s="22"/>
      <c r="I21" s="90"/>
      <c r="J21" s="90"/>
      <c r="K21" s="90"/>
      <c r="L21" s="90"/>
      <c r="M21" s="90"/>
      <c r="N21" s="20"/>
    </row>
    <row r="22" spans="1:14" ht="15.75" thickBot="1" x14ac:dyDescent="0.3">
      <c r="B22" s="243" t="s">
        <v>14</v>
      </c>
      <c r="C22" s="244"/>
      <c r="D22" s="156">
        <f>D15</f>
        <v>16</v>
      </c>
      <c r="E22" s="35">
        <v>1333161620</v>
      </c>
      <c r="F22" s="185">
        <v>490</v>
      </c>
      <c r="G22" s="187"/>
      <c r="H22" s="22"/>
      <c r="I22" s="90"/>
      <c r="J22" s="90"/>
      <c r="K22" s="90"/>
      <c r="L22" s="90"/>
      <c r="M22" s="90"/>
      <c r="N22" s="20"/>
    </row>
    <row r="23" spans="1:14" ht="45.75" thickBot="1" x14ac:dyDescent="0.3">
      <c r="A23" s="42"/>
      <c r="B23" s="52" t="s">
        <v>15</v>
      </c>
      <c r="C23" s="52" t="s">
        <v>95</v>
      </c>
      <c r="E23" s="37"/>
      <c r="F23" s="37"/>
      <c r="G23" s="37"/>
      <c r="H23" s="37"/>
      <c r="I23" s="10"/>
      <c r="J23" s="10"/>
      <c r="K23" s="10"/>
      <c r="L23" s="10"/>
      <c r="M23" s="10"/>
    </row>
    <row r="24" spans="1:14" ht="15.75" thickBot="1" x14ac:dyDescent="0.3">
      <c r="A24" s="43"/>
      <c r="C24" s="45">
        <f>F15*80%</f>
        <v>392</v>
      </c>
      <c r="D24" s="41"/>
      <c r="E24" s="44">
        <f>E22</f>
        <v>1333161620</v>
      </c>
      <c r="F24" s="39"/>
      <c r="G24" s="39"/>
      <c r="H24" s="39"/>
      <c r="I24" s="23"/>
      <c r="J24" s="23"/>
      <c r="K24" s="23"/>
      <c r="L24" s="23"/>
      <c r="M24" s="23"/>
    </row>
    <row r="25" spans="1:14" x14ac:dyDescent="0.25">
      <c r="A25" s="82"/>
      <c r="C25" s="83"/>
      <c r="D25" s="38"/>
      <c r="E25" s="84"/>
      <c r="F25" s="39"/>
      <c r="G25" s="39"/>
      <c r="H25" s="39"/>
      <c r="I25" s="23"/>
      <c r="J25" s="23"/>
      <c r="K25" s="23"/>
      <c r="L25" s="23"/>
      <c r="M25" s="23"/>
    </row>
    <row r="26" spans="1:14" x14ac:dyDescent="0.25">
      <c r="A26" s="82"/>
      <c r="C26" s="83"/>
      <c r="D26" s="38"/>
      <c r="E26" s="84"/>
      <c r="F26" s="39"/>
      <c r="G26" s="39"/>
      <c r="H26" s="39"/>
      <c r="I26" s="23"/>
      <c r="J26" s="23"/>
      <c r="K26" s="23"/>
      <c r="L26" s="23"/>
      <c r="M26" s="23"/>
    </row>
    <row r="27" spans="1:14" x14ac:dyDescent="0.25">
      <c r="A27" s="82"/>
      <c r="B27" s="105" t="s">
        <v>126</v>
      </c>
      <c r="C27" s="87"/>
      <c r="D27" s="87"/>
      <c r="E27" s="87"/>
      <c r="F27" s="87"/>
      <c r="G27" s="87"/>
      <c r="H27" s="87"/>
      <c r="I27" s="90"/>
      <c r="J27" s="90"/>
      <c r="K27" s="90"/>
      <c r="L27" s="90"/>
      <c r="M27" s="90"/>
      <c r="N27" s="91"/>
    </row>
    <row r="28" spans="1:14" x14ac:dyDescent="0.25">
      <c r="A28" s="82"/>
      <c r="B28" s="87"/>
      <c r="C28" s="87"/>
      <c r="D28" s="87"/>
      <c r="E28" s="87"/>
      <c r="F28" s="87"/>
      <c r="G28" s="87"/>
      <c r="H28" s="87"/>
      <c r="I28" s="90"/>
      <c r="J28" s="90"/>
      <c r="K28" s="90"/>
      <c r="L28" s="90"/>
      <c r="M28" s="90"/>
      <c r="N28" s="91"/>
    </row>
    <row r="29" spans="1:14" x14ac:dyDescent="0.25">
      <c r="A29" s="82"/>
      <c r="B29" s="108" t="s">
        <v>32</v>
      </c>
      <c r="C29" s="108" t="s">
        <v>127</v>
      </c>
      <c r="D29" s="108" t="s">
        <v>128</v>
      </c>
      <c r="E29" s="87"/>
      <c r="F29" s="87"/>
      <c r="G29" s="87"/>
      <c r="H29" s="87"/>
      <c r="I29" s="90"/>
      <c r="J29" s="90"/>
      <c r="K29" s="90"/>
      <c r="L29" s="90"/>
      <c r="M29" s="90"/>
      <c r="N29" s="91"/>
    </row>
    <row r="30" spans="1:14" x14ac:dyDescent="0.25">
      <c r="A30" s="82"/>
      <c r="B30" s="104" t="s">
        <v>129</v>
      </c>
      <c r="C30" s="145"/>
      <c r="D30" s="145" t="s">
        <v>151</v>
      </c>
      <c r="E30" s="87"/>
      <c r="F30" s="87"/>
      <c r="G30" s="87"/>
      <c r="H30" s="87"/>
      <c r="I30" s="90"/>
      <c r="J30" s="90"/>
      <c r="K30" s="90"/>
      <c r="L30" s="90"/>
      <c r="M30" s="90"/>
      <c r="N30" s="91"/>
    </row>
    <row r="31" spans="1:14" x14ac:dyDescent="0.25">
      <c r="A31" s="82"/>
      <c r="B31" s="104" t="s">
        <v>130</v>
      </c>
      <c r="C31" s="145"/>
      <c r="D31" s="145" t="s">
        <v>151</v>
      </c>
      <c r="E31" s="87"/>
      <c r="F31" s="87"/>
      <c r="G31" s="87"/>
      <c r="H31" s="87"/>
      <c r="I31" s="90"/>
      <c r="J31" s="90"/>
      <c r="K31" s="90"/>
      <c r="L31" s="90"/>
      <c r="M31" s="90"/>
      <c r="N31" s="91"/>
    </row>
    <row r="32" spans="1:14" x14ac:dyDescent="0.25">
      <c r="A32" s="82"/>
      <c r="B32" s="104" t="s">
        <v>131</v>
      </c>
      <c r="C32" s="145"/>
      <c r="D32" s="145" t="s">
        <v>151</v>
      </c>
      <c r="E32" s="87"/>
      <c r="F32" s="87"/>
      <c r="G32" s="87"/>
      <c r="H32" s="87"/>
      <c r="I32" s="90"/>
      <c r="J32" s="90"/>
      <c r="K32" s="90"/>
      <c r="L32" s="90"/>
      <c r="M32" s="90"/>
      <c r="N32" s="91"/>
    </row>
    <row r="33" spans="1:17" x14ac:dyDescent="0.25">
      <c r="A33" s="82"/>
      <c r="B33" s="104" t="s">
        <v>132</v>
      </c>
      <c r="C33" s="145"/>
      <c r="D33" s="145" t="s">
        <v>151</v>
      </c>
      <c r="E33" s="87"/>
      <c r="F33" s="87"/>
      <c r="G33" s="87"/>
      <c r="H33" s="87"/>
      <c r="I33" s="90"/>
      <c r="J33" s="90"/>
      <c r="K33" s="90"/>
      <c r="L33" s="90"/>
      <c r="M33" s="90"/>
      <c r="N33" s="91"/>
    </row>
    <row r="34" spans="1:17" x14ac:dyDescent="0.25">
      <c r="A34" s="82"/>
      <c r="B34" s="87"/>
      <c r="C34" s="87"/>
      <c r="D34" s="87"/>
      <c r="E34" s="87"/>
      <c r="F34" s="87"/>
      <c r="G34" s="87"/>
      <c r="H34" s="87"/>
      <c r="I34" s="90"/>
      <c r="J34" s="90"/>
      <c r="K34" s="90"/>
      <c r="L34" s="90"/>
      <c r="M34" s="90"/>
      <c r="N34" s="91"/>
    </row>
    <row r="35" spans="1:17" x14ac:dyDescent="0.25">
      <c r="A35" s="82"/>
      <c r="B35" s="87"/>
      <c r="C35" s="87"/>
      <c r="D35" s="87"/>
      <c r="E35" s="87"/>
      <c r="F35" s="87"/>
      <c r="G35" s="87"/>
      <c r="H35" s="87"/>
      <c r="I35" s="90"/>
      <c r="J35" s="90"/>
      <c r="K35" s="90"/>
      <c r="L35" s="90"/>
      <c r="M35" s="90"/>
      <c r="N35" s="91"/>
    </row>
    <row r="36" spans="1:17" x14ac:dyDescent="0.25">
      <c r="A36" s="82"/>
      <c r="B36" s="105" t="s">
        <v>133</v>
      </c>
      <c r="C36" s="87"/>
      <c r="D36" s="87"/>
      <c r="E36" s="87"/>
      <c r="F36" s="87"/>
      <c r="G36" s="87"/>
      <c r="H36" s="87"/>
      <c r="I36" s="90"/>
      <c r="J36" s="90"/>
      <c r="K36" s="90"/>
      <c r="L36" s="90"/>
      <c r="M36" s="90"/>
      <c r="N36" s="91"/>
    </row>
    <row r="37" spans="1:17" x14ac:dyDescent="0.25">
      <c r="A37" s="82"/>
      <c r="B37" s="87"/>
      <c r="C37" s="87"/>
      <c r="D37" s="87"/>
      <c r="E37" s="87"/>
      <c r="F37" s="87"/>
      <c r="G37" s="87"/>
      <c r="H37" s="87"/>
      <c r="I37" s="90"/>
      <c r="J37" s="90"/>
      <c r="K37" s="90"/>
      <c r="L37" s="90"/>
      <c r="M37" s="90"/>
      <c r="N37" s="91"/>
    </row>
    <row r="38" spans="1:17" x14ac:dyDescent="0.25">
      <c r="A38" s="82"/>
      <c r="B38" s="87"/>
      <c r="C38" s="87"/>
      <c r="D38" s="87"/>
      <c r="E38" s="87"/>
      <c r="F38" s="87"/>
      <c r="G38" s="87"/>
      <c r="H38" s="87"/>
      <c r="I38" s="90"/>
      <c r="J38" s="90"/>
      <c r="K38" s="90"/>
      <c r="L38" s="90"/>
      <c r="M38" s="90"/>
      <c r="N38" s="91"/>
    </row>
    <row r="39" spans="1:17" x14ac:dyDescent="0.25">
      <c r="A39" s="82"/>
      <c r="B39" s="108" t="s">
        <v>32</v>
      </c>
      <c r="C39" s="108" t="s">
        <v>56</v>
      </c>
      <c r="D39" s="107" t="s">
        <v>50</v>
      </c>
      <c r="E39" s="107" t="s">
        <v>16</v>
      </c>
      <c r="F39" s="87"/>
      <c r="G39" s="87"/>
      <c r="H39" s="87"/>
      <c r="I39" s="90"/>
      <c r="J39" s="90"/>
      <c r="K39" s="90"/>
      <c r="L39" s="90"/>
      <c r="M39" s="90"/>
      <c r="N39" s="91"/>
    </row>
    <row r="40" spans="1:17" ht="28.5" x14ac:dyDescent="0.25">
      <c r="A40" s="82"/>
      <c r="B40" s="88" t="s">
        <v>134</v>
      </c>
      <c r="C40" s="89">
        <v>40</v>
      </c>
      <c r="D40" s="155">
        <v>0</v>
      </c>
      <c r="E40" s="245">
        <f>+D40+D41</f>
        <v>0</v>
      </c>
      <c r="F40" s="87"/>
      <c r="G40" s="87"/>
      <c r="H40" s="87"/>
      <c r="I40" s="90"/>
      <c r="J40" s="90"/>
      <c r="K40" s="90"/>
      <c r="L40" s="90"/>
      <c r="M40" s="90"/>
      <c r="N40" s="91"/>
    </row>
    <row r="41" spans="1:17" ht="42.75" x14ac:dyDescent="0.25">
      <c r="A41" s="82"/>
      <c r="B41" s="88" t="s">
        <v>135</v>
      </c>
      <c r="C41" s="89">
        <v>60</v>
      </c>
      <c r="D41" s="155">
        <f>+F150</f>
        <v>0</v>
      </c>
      <c r="E41" s="246"/>
      <c r="F41" s="87"/>
      <c r="G41" s="87"/>
      <c r="H41" s="87"/>
      <c r="I41" s="90"/>
      <c r="J41" s="90"/>
      <c r="K41" s="90"/>
      <c r="L41" s="90"/>
      <c r="M41" s="90"/>
      <c r="N41" s="91"/>
    </row>
    <row r="42" spans="1:17" x14ac:dyDescent="0.25">
      <c r="A42" s="82"/>
      <c r="C42" s="83"/>
      <c r="D42" s="38"/>
      <c r="E42" s="84"/>
      <c r="F42" s="39"/>
      <c r="G42" s="39"/>
      <c r="H42" s="39"/>
      <c r="I42" s="23"/>
      <c r="J42" s="23"/>
      <c r="K42" s="23"/>
      <c r="L42" s="23"/>
      <c r="M42" s="23"/>
    </row>
    <row r="43" spans="1:17" x14ac:dyDescent="0.25">
      <c r="A43" s="82"/>
      <c r="C43" s="83"/>
      <c r="D43" s="38"/>
      <c r="E43" s="84"/>
      <c r="F43" s="39"/>
      <c r="G43" s="39"/>
      <c r="H43" s="39"/>
      <c r="I43" s="23"/>
      <c r="J43" s="23"/>
      <c r="K43" s="23"/>
      <c r="L43" s="23"/>
      <c r="M43" s="23"/>
    </row>
    <row r="44" spans="1:17" ht="24" customHeight="1" x14ac:dyDescent="0.25">
      <c r="A44" s="82"/>
      <c r="C44" s="83"/>
      <c r="D44" s="38"/>
      <c r="E44" s="84"/>
      <c r="F44" s="39"/>
      <c r="G44" s="39"/>
      <c r="H44" s="39"/>
      <c r="I44" s="23"/>
      <c r="J44" s="23"/>
      <c r="K44" s="23"/>
      <c r="L44" s="23"/>
      <c r="M44" s="247" t="s">
        <v>34</v>
      </c>
      <c r="N44" s="247"/>
    </row>
    <row r="45" spans="1:17" ht="27.75" customHeight="1" thickBot="1" x14ac:dyDescent="0.3">
      <c r="M45" s="248"/>
      <c r="N45" s="248"/>
    </row>
    <row r="46" spans="1:17" x14ac:dyDescent="0.25">
      <c r="B46" s="105" t="s">
        <v>149</v>
      </c>
      <c r="M46" s="63"/>
      <c r="N46" s="63"/>
    </row>
    <row r="47" spans="1:17" ht="15.75" thickBot="1" x14ac:dyDescent="0.3">
      <c r="M47" s="63"/>
      <c r="N47" s="63"/>
    </row>
    <row r="48" spans="1:17" s="90" customFormat="1" ht="109.5" customHeight="1" x14ac:dyDescent="0.25">
      <c r="B48" s="101" t="s">
        <v>136</v>
      </c>
      <c r="C48" s="101" t="s">
        <v>137</v>
      </c>
      <c r="D48" s="101" t="s">
        <v>138</v>
      </c>
      <c r="E48" s="101" t="s">
        <v>44</v>
      </c>
      <c r="F48" s="101" t="s">
        <v>22</v>
      </c>
      <c r="G48" s="101" t="s">
        <v>96</v>
      </c>
      <c r="H48" s="101" t="s">
        <v>17</v>
      </c>
      <c r="I48" s="101" t="s">
        <v>10</v>
      </c>
      <c r="J48" s="101" t="s">
        <v>30</v>
      </c>
      <c r="K48" s="101" t="s">
        <v>59</v>
      </c>
      <c r="L48" s="101" t="s">
        <v>20</v>
      </c>
      <c r="M48" s="86" t="s">
        <v>26</v>
      </c>
      <c r="N48" s="101" t="s">
        <v>139</v>
      </c>
      <c r="O48" s="101" t="s">
        <v>35</v>
      </c>
      <c r="P48" s="102" t="s">
        <v>11</v>
      </c>
      <c r="Q48" s="102" t="s">
        <v>19</v>
      </c>
    </row>
    <row r="49" spans="1:26" s="96" customFormat="1" ht="45" customHeight="1" x14ac:dyDescent="0.25">
      <c r="A49" s="46">
        <v>1</v>
      </c>
      <c r="B49" s="97"/>
      <c r="C49" s="98"/>
      <c r="D49" s="97"/>
      <c r="E49" s="146"/>
      <c r="F49" s="93"/>
      <c r="G49" s="136"/>
      <c r="H49" s="100"/>
      <c r="I49" s="94"/>
      <c r="J49" s="94"/>
      <c r="K49" s="146"/>
      <c r="L49" s="94"/>
      <c r="M49" s="146"/>
      <c r="N49" s="85"/>
      <c r="O49" s="26"/>
      <c r="P49" s="26"/>
      <c r="Q49" s="231" t="s">
        <v>182</v>
      </c>
      <c r="R49" s="95"/>
      <c r="S49" s="95"/>
      <c r="T49" s="95"/>
      <c r="U49" s="95"/>
      <c r="V49" s="95"/>
      <c r="W49" s="95"/>
      <c r="X49" s="95"/>
      <c r="Y49" s="95"/>
      <c r="Z49" s="95"/>
    </row>
    <row r="50" spans="1:26" s="96" customFormat="1" x14ac:dyDescent="0.25">
      <c r="A50" s="46">
        <f>+A49+1</f>
        <v>2</v>
      </c>
      <c r="B50" s="97"/>
      <c r="C50" s="98"/>
      <c r="D50" s="97"/>
      <c r="E50" s="146"/>
      <c r="F50" s="93"/>
      <c r="G50" s="93"/>
      <c r="H50" s="100"/>
      <c r="I50" s="94"/>
      <c r="J50" s="94"/>
      <c r="K50" s="146"/>
      <c r="L50" s="94"/>
      <c r="M50" s="146"/>
      <c r="N50" s="85"/>
      <c r="O50" s="26"/>
      <c r="P50" s="26"/>
      <c r="Q50" s="232"/>
      <c r="R50" s="95"/>
      <c r="S50" s="95"/>
      <c r="T50" s="95"/>
      <c r="U50" s="95"/>
      <c r="V50" s="95"/>
      <c r="W50" s="95"/>
      <c r="X50" s="95"/>
      <c r="Y50" s="95"/>
      <c r="Z50" s="95"/>
    </row>
    <row r="51" spans="1:26" s="96" customFormat="1" x14ac:dyDescent="0.25">
      <c r="A51" s="46">
        <f t="shared" ref="A51:A56" si="0">+A50+1</f>
        <v>3</v>
      </c>
      <c r="B51" s="97"/>
      <c r="C51" s="98"/>
      <c r="D51" s="97"/>
      <c r="E51" s="148"/>
      <c r="F51" s="93"/>
      <c r="G51" s="93"/>
      <c r="H51" s="100"/>
      <c r="I51" s="94"/>
      <c r="J51" s="94"/>
      <c r="K51" s="146"/>
      <c r="L51" s="94"/>
      <c r="M51" s="146"/>
      <c r="N51" s="85"/>
      <c r="O51" s="26"/>
      <c r="P51" s="26"/>
      <c r="Q51" s="232"/>
      <c r="R51" s="95"/>
      <c r="S51" s="95"/>
      <c r="T51" s="95"/>
      <c r="U51" s="95"/>
      <c r="V51" s="95"/>
      <c r="W51" s="95"/>
      <c r="X51" s="95"/>
      <c r="Y51" s="95"/>
      <c r="Z51" s="95"/>
    </row>
    <row r="52" spans="1:26" s="96" customFormat="1" x14ac:dyDescent="0.25">
      <c r="A52" s="46">
        <f t="shared" si="0"/>
        <v>4</v>
      </c>
      <c r="B52" s="97"/>
      <c r="C52" s="98"/>
      <c r="D52" s="97"/>
      <c r="E52" s="148"/>
      <c r="F52" s="93"/>
      <c r="G52" s="93"/>
      <c r="H52" s="100"/>
      <c r="I52" s="94"/>
      <c r="J52" s="94"/>
      <c r="K52" s="146"/>
      <c r="L52" s="94"/>
      <c r="M52" s="146"/>
      <c r="N52" s="85"/>
      <c r="O52" s="26"/>
      <c r="P52" s="26"/>
      <c r="Q52" s="232"/>
      <c r="R52" s="95"/>
      <c r="S52" s="95"/>
      <c r="T52" s="95"/>
      <c r="U52" s="95"/>
      <c r="V52" s="95"/>
      <c r="W52" s="95"/>
      <c r="X52" s="95"/>
      <c r="Y52" s="95"/>
      <c r="Z52" s="95"/>
    </row>
    <row r="53" spans="1:26" s="96" customFormat="1" x14ac:dyDescent="0.25">
      <c r="A53" s="46">
        <f t="shared" si="0"/>
        <v>5</v>
      </c>
      <c r="B53" s="97"/>
      <c r="C53" s="98"/>
      <c r="D53" s="97"/>
      <c r="E53" s="146"/>
      <c r="F53" s="93"/>
      <c r="G53" s="93"/>
      <c r="H53" s="100"/>
      <c r="I53" s="94"/>
      <c r="J53" s="94"/>
      <c r="K53" s="146"/>
      <c r="L53" s="94"/>
      <c r="M53" s="146"/>
      <c r="N53" s="85"/>
      <c r="O53" s="26"/>
      <c r="P53" s="26"/>
      <c r="Q53" s="232"/>
      <c r="R53" s="95"/>
      <c r="S53" s="95"/>
      <c r="T53" s="95"/>
      <c r="U53" s="95"/>
      <c r="V53" s="95"/>
      <c r="W53" s="95"/>
      <c r="X53" s="95"/>
      <c r="Y53" s="95"/>
      <c r="Z53" s="95"/>
    </row>
    <row r="54" spans="1:26" s="96" customFormat="1" x14ac:dyDescent="0.25">
      <c r="A54" s="46">
        <f t="shared" si="0"/>
        <v>6</v>
      </c>
      <c r="B54" s="97"/>
      <c r="C54" s="98"/>
      <c r="D54" s="97"/>
      <c r="E54" s="148"/>
      <c r="F54" s="93"/>
      <c r="G54" s="93"/>
      <c r="H54" s="100"/>
      <c r="I54" s="94"/>
      <c r="J54" s="94"/>
      <c r="K54" s="146"/>
      <c r="L54" s="94"/>
      <c r="M54" s="146"/>
      <c r="N54" s="85"/>
      <c r="O54" s="26"/>
      <c r="P54" s="26"/>
      <c r="Q54" s="232"/>
      <c r="R54" s="95"/>
      <c r="S54" s="95"/>
      <c r="T54" s="95"/>
      <c r="U54" s="95"/>
      <c r="V54" s="95"/>
      <c r="W54" s="95"/>
      <c r="X54" s="95"/>
      <c r="Y54" s="95"/>
      <c r="Z54" s="95"/>
    </row>
    <row r="55" spans="1:26" s="96" customFormat="1" x14ac:dyDescent="0.25">
      <c r="A55" s="46">
        <f t="shared" si="0"/>
        <v>7</v>
      </c>
      <c r="B55" s="97"/>
      <c r="C55" s="98"/>
      <c r="D55" s="97"/>
      <c r="E55" s="148"/>
      <c r="F55" s="93"/>
      <c r="G55" s="93"/>
      <c r="H55" s="100"/>
      <c r="I55" s="94"/>
      <c r="J55" s="94"/>
      <c r="K55" s="146"/>
      <c r="L55" s="94"/>
      <c r="M55" s="146"/>
      <c r="N55" s="85"/>
      <c r="O55" s="26"/>
      <c r="P55" s="26"/>
      <c r="Q55" s="232"/>
      <c r="R55" s="95"/>
      <c r="S55" s="95"/>
      <c r="T55" s="95"/>
      <c r="U55" s="95"/>
      <c r="V55" s="95"/>
      <c r="W55" s="95"/>
      <c r="X55" s="95"/>
      <c r="Y55" s="95"/>
      <c r="Z55" s="95"/>
    </row>
    <row r="56" spans="1:26" s="96" customFormat="1" x14ac:dyDescent="0.25">
      <c r="A56" s="46">
        <f t="shared" si="0"/>
        <v>8</v>
      </c>
      <c r="B56" s="97"/>
      <c r="C56" s="98"/>
      <c r="D56" s="97"/>
      <c r="E56" s="148"/>
      <c r="F56" s="93"/>
      <c r="G56" s="93"/>
      <c r="H56" s="100"/>
      <c r="I56" s="94"/>
      <c r="J56" s="94"/>
      <c r="K56" s="146"/>
      <c r="L56" s="94"/>
      <c r="M56" s="146"/>
      <c r="N56" s="85"/>
      <c r="O56" s="26"/>
      <c r="P56" s="26"/>
      <c r="Q56" s="233"/>
      <c r="R56" s="95"/>
      <c r="S56" s="95"/>
      <c r="T56" s="95"/>
      <c r="U56" s="95"/>
      <c r="V56" s="95"/>
      <c r="W56" s="95"/>
      <c r="X56" s="95"/>
      <c r="Y56" s="95"/>
      <c r="Z56" s="95"/>
    </row>
    <row r="57" spans="1:26" s="96" customFormat="1" x14ac:dyDescent="0.25">
      <c r="A57" s="46"/>
      <c r="B57" s="143" t="s">
        <v>16</v>
      </c>
      <c r="C57" s="98"/>
      <c r="D57" s="97"/>
      <c r="E57" s="146"/>
      <c r="F57" s="93"/>
      <c r="G57" s="93"/>
      <c r="H57" s="93"/>
      <c r="I57" s="94"/>
      <c r="J57" s="94"/>
      <c r="K57" s="99">
        <f t="shared" ref="K57:N57" si="1">SUM(K49:K56)</f>
        <v>0</v>
      </c>
      <c r="L57" s="99">
        <f t="shared" si="1"/>
        <v>0</v>
      </c>
      <c r="M57" s="147">
        <f t="shared" si="1"/>
        <v>0</v>
      </c>
      <c r="N57" s="99">
        <f t="shared" si="1"/>
        <v>0</v>
      </c>
      <c r="O57" s="26"/>
      <c r="P57" s="26"/>
      <c r="Q57" s="138"/>
    </row>
    <row r="58" spans="1:26" s="29" customFormat="1" x14ac:dyDescent="0.25">
      <c r="E58" s="30"/>
    </row>
    <row r="59" spans="1:26" s="29" customFormat="1" x14ac:dyDescent="0.25">
      <c r="B59" s="249" t="s">
        <v>28</v>
      </c>
      <c r="C59" s="249" t="s">
        <v>27</v>
      </c>
      <c r="D59" s="251" t="s">
        <v>33</v>
      </c>
      <c r="E59" s="251"/>
    </row>
    <row r="60" spans="1:26" s="29" customFormat="1" x14ac:dyDescent="0.25">
      <c r="B60" s="250"/>
      <c r="C60" s="250"/>
      <c r="D60" s="157" t="s">
        <v>23</v>
      </c>
      <c r="E60" s="61" t="s">
        <v>24</v>
      </c>
    </row>
    <row r="61" spans="1:26" s="29" customFormat="1" ht="30.6" customHeight="1" x14ac:dyDescent="0.25">
      <c r="B61" s="58" t="s">
        <v>21</v>
      </c>
      <c r="C61" s="59"/>
      <c r="D61" s="57"/>
      <c r="E61" s="57"/>
      <c r="F61" s="31"/>
      <c r="G61" s="31"/>
      <c r="H61" s="31"/>
      <c r="I61" s="31"/>
      <c r="J61" s="31"/>
      <c r="K61" s="31"/>
      <c r="L61" s="31"/>
      <c r="M61" s="31"/>
    </row>
    <row r="62" spans="1:26" s="29" customFormat="1" ht="30" customHeight="1" x14ac:dyDescent="0.25">
      <c r="B62" s="58" t="s">
        <v>25</v>
      </c>
      <c r="C62" s="59">
        <f>+M57</f>
        <v>0</v>
      </c>
      <c r="D62" s="57"/>
      <c r="E62" s="57"/>
    </row>
    <row r="63" spans="1:26" s="29" customFormat="1" x14ac:dyDescent="0.25">
      <c r="B63" s="32"/>
      <c r="C63" s="252"/>
      <c r="D63" s="252"/>
      <c r="E63" s="252"/>
      <c r="F63" s="252"/>
      <c r="G63" s="252"/>
      <c r="H63" s="252"/>
      <c r="I63" s="252"/>
      <c r="J63" s="252"/>
      <c r="K63" s="252"/>
      <c r="L63" s="252"/>
      <c r="M63" s="252"/>
      <c r="N63" s="252"/>
    </row>
    <row r="64" spans="1:26" ht="28.15" customHeight="1" thickBot="1" x14ac:dyDescent="0.3"/>
    <row r="65" spans="2:17" ht="27" thickBot="1" x14ac:dyDescent="0.3">
      <c r="B65" s="253" t="s">
        <v>97</v>
      </c>
      <c r="C65" s="253"/>
      <c r="D65" s="253"/>
      <c r="E65" s="253"/>
      <c r="F65" s="253"/>
      <c r="G65" s="253"/>
      <c r="H65" s="253"/>
      <c r="I65" s="253"/>
      <c r="J65" s="253"/>
      <c r="K65" s="253"/>
      <c r="L65" s="253"/>
      <c r="M65" s="253"/>
      <c r="N65" s="253"/>
    </row>
    <row r="68" spans="2:17" ht="109.5" customHeight="1" x14ac:dyDescent="0.25">
      <c r="B68" s="103" t="s">
        <v>140</v>
      </c>
      <c r="C68" s="66" t="s">
        <v>2</v>
      </c>
      <c r="D68" s="66" t="s">
        <v>99</v>
      </c>
      <c r="E68" s="66" t="s">
        <v>98</v>
      </c>
      <c r="F68" s="66" t="s">
        <v>100</v>
      </c>
      <c r="G68" s="66" t="s">
        <v>101</v>
      </c>
      <c r="H68" s="66" t="s">
        <v>102</v>
      </c>
      <c r="I68" s="66" t="s">
        <v>103</v>
      </c>
      <c r="J68" s="66" t="s">
        <v>104</v>
      </c>
      <c r="K68" s="66" t="s">
        <v>105</v>
      </c>
      <c r="L68" s="66" t="s">
        <v>106</v>
      </c>
      <c r="M68" s="79" t="s">
        <v>107</v>
      </c>
      <c r="N68" s="79" t="s">
        <v>108</v>
      </c>
      <c r="O68" s="254" t="s">
        <v>3</v>
      </c>
      <c r="P68" s="255"/>
      <c r="Q68" s="66" t="s">
        <v>18</v>
      </c>
    </row>
    <row r="69" spans="2:17" x14ac:dyDescent="0.25">
      <c r="B69" s="154"/>
      <c r="C69" s="154"/>
      <c r="D69" s="81"/>
      <c r="E69" s="81"/>
      <c r="F69" s="159"/>
      <c r="G69" s="159"/>
      <c r="H69" s="4"/>
      <c r="I69" s="80"/>
      <c r="J69" s="80"/>
      <c r="K69" s="104"/>
      <c r="L69" s="104"/>
      <c r="M69" s="104"/>
      <c r="N69" s="104"/>
      <c r="O69" s="238" t="s">
        <v>254</v>
      </c>
      <c r="P69" s="239"/>
      <c r="Q69" s="104" t="s">
        <v>128</v>
      </c>
    </row>
    <row r="70" spans="2:17" x14ac:dyDescent="0.25">
      <c r="B70" s="154"/>
      <c r="C70" s="154"/>
      <c r="D70" s="81"/>
      <c r="E70" s="81"/>
      <c r="F70" s="159"/>
      <c r="G70" s="159"/>
      <c r="H70" s="4"/>
      <c r="I70" s="80"/>
      <c r="J70" s="80"/>
      <c r="K70" s="104"/>
      <c r="L70" s="104"/>
      <c r="M70" s="104"/>
      <c r="N70" s="104"/>
      <c r="O70" s="238"/>
      <c r="P70" s="239"/>
      <c r="Q70" s="104"/>
    </row>
    <row r="71" spans="2:17" x14ac:dyDescent="0.25">
      <c r="B71" s="154"/>
      <c r="C71" s="154"/>
      <c r="D71" s="81"/>
      <c r="E71" s="81"/>
      <c r="F71" s="159"/>
      <c r="G71" s="159"/>
      <c r="H71" s="4"/>
      <c r="I71" s="80"/>
      <c r="J71" s="80"/>
      <c r="K71" s="104"/>
      <c r="L71" s="104"/>
      <c r="M71" s="104"/>
      <c r="N71" s="104"/>
      <c r="O71" s="238"/>
      <c r="P71" s="239"/>
      <c r="Q71" s="104"/>
    </row>
    <row r="72" spans="2:17" x14ac:dyDescent="0.25">
      <c r="B72" s="154"/>
      <c r="C72" s="154"/>
      <c r="D72" s="81"/>
      <c r="E72" s="81"/>
      <c r="F72" s="159"/>
      <c r="G72" s="159"/>
      <c r="H72" s="4"/>
      <c r="I72" s="80"/>
      <c r="J72" s="80"/>
      <c r="K72" s="104"/>
      <c r="L72" s="104"/>
      <c r="M72" s="104"/>
      <c r="N72" s="104"/>
      <c r="O72" s="238"/>
      <c r="P72" s="239"/>
      <c r="Q72" s="104"/>
    </row>
    <row r="73" spans="2:17" x14ac:dyDescent="0.25">
      <c r="B73" s="154"/>
      <c r="C73" s="154"/>
      <c r="D73" s="81"/>
      <c r="E73" s="81"/>
      <c r="F73" s="159"/>
      <c r="G73" s="159"/>
      <c r="H73" s="4"/>
      <c r="I73" s="80"/>
      <c r="J73" s="80"/>
      <c r="K73" s="104"/>
      <c r="L73" s="104"/>
      <c r="M73" s="104"/>
      <c r="N73" s="104"/>
      <c r="O73" s="238"/>
      <c r="P73" s="239"/>
      <c r="Q73" s="104"/>
    </row>
    <row r="74" spans="2:17" x14ac:dyDescent="0.25">
      <c r="B74" s="154"/>
      <c r="C74" s="154"/>
      <c r="D74" s="81"/>
      <c r="E74" s="81"/>
      <c r="F74" s="159"/>
      <c r="G74" s="159"/>
      <c r="H74" s="4"/>
      <c r="I74" s="80"/>
      <c r="J74" s="80"/>
      <c r="K74" s="104"/>
      <c r="L74" s="104"/>
      <c r="M74" s="104"/>
      <c r="N74" s="104"/>
      <c r="O74" s="238"/>
      <c r="P74" s="239"/>
      <c r="Q74" s="104"/>
    </row>
    <row r="75" spans="2:17" x14ac:dyDescent="0.25">
      <c r="B75" s="67"/>
      <c r="C75" s="67"/>
      <c r="D75" s="67"/>
      <c r="E75" s="67"/>
      <c r="F75" s="67"/>
      <c r="G75" s="67"/>
      <c r="H75" s="104"/>
      <c r="I75" s="104"/>
      <c r="J75" s="104"/>
      <c r="K75" s="104"/>
      <c r="L75" s="104"/>
      <c r="M75" s="104"/>
      <c r="N75" s="104"/>
      <c r="O75" s="238"/>
      <c r="P75" s="239"/>
      <c r="Q75" s="104"/>
    </row>
    <row r="76" spans="2:17" x14ac:dyDescent="0.25">
      <c r="B76" s="67"/>
      <c r="C76" s="67"/>
      <c r="D76" s="67"/>
      <c r="E76" s="67"/>
      <c r="F76" s="67"/>
      <c r="G76" s="67"/>
      <c r="H76" s="104"/>
      <c r="I76" s="104"/>
      <c r="J76" s="104"/>
      <c r="K76" s="104"/>
      <c r="L76" s="104"/>
      <c r="M76" s="104"/>
      <c r="N76" s="104"/>
      <c r="O76" s="155"/>
      <c r="P76" s="155"/>
      <c r="Q76" s="104"/>
    </row>
    <row r="77" spans="2:17" x14ac:dyDescent="0.25">
      <c r="B77" s="67"/>
      <c r="C77" s="67"/>
      <c r="D77" s="67"/>
      <c r="E77" s="67"/>
      <c r="F77" s="67"/>
      <c r="G77" s="67"/>
      <c r="H77" s="104"/>
      <c r="I77" s="104"/>
      <c r="J77" s="104"/>
      <c r="K77" s="104"/>
      <c r="L77" s="104"/>
      <c r="M77" s="104"/>
      <c r="N77" s="104"/>
      <c r="O77" s="155"/>
      <c r="P77" s="155"/>
      <c r="Q77" s="104"/>
    </row>
    <row r="78" spans="2:17" x14ac:dyDescent="0.25">
      <c r="B78" s="67"/>
      <c r="C78" s="67"/>
      <c r="D78" s="67"/>
      <c r="E78" s="67"/>
      <c r="F78" s="67"/>
      <c r="G78" s="67"/>
      <c r="H78" s="104"/>
      <c r="I78" s="104"/>
      <c r="J78" s="104"/>
      <c r="K78" s="104"/>
      <c r="L78" s="104"/>
      <c r="M78" s="104"/>
      <c r="N78" s="104"/>
      <c r="O78" s="155"/>
      <c r="P78" s="155"/>
      <c r="Q78" s="104"/>
    </row>
    <row r="79" spans="2:17" x14ac:dyDescent="0.25">
      <c r="B79" s="160" t="s">
        <v>1</v>
      </c>
      <c r="C79" s="160"/>
      <c r="D79" s="160"/>
      <c r="E79" s="160"/>
      <c r="F79" s="160"/>
      <c r="G79" s="160"/>
    </row>
    <row r="80" spans="2:17" x14ac:dyDescent="0.25">
      <c r="B80" s="9" t="s">
        <v>36</v>
      </c>
    </row>
    <row r="81" spans="2:17" x14ac:dyDescent="0.25">
      <c r="B81" s="9" t="s">
        <v>60</v>
      </c>
    </row>
    <row r="83" spans="2:17" ht="15.75" thickBot="1" x14ac:dyDescent="0.3"/>
    <row r="84" spans="2:17" ht="27" thickBot="1" x14ac:dyDescent="0.3">
      <c r="B84" s="257" t="s">
        <v>37</v>
      </c>
      <c r="C84" s="258"/>
      <c r="D84" s="258"/>
      <c r="E84" s="258"/>
      <c r="F84" s="258"/>
      <c r="G84" s="258"/>
      <c r="H84" s="258"/>
      <c r="I84" s="258"/>
      <c r="J84" s="258"/>
      <c r="K84" s="258"/>
      <c r="L84" s="258"/>
      <c r="M84" s="258"/>
      <c r="N84" s="259"/>
    </row>
    <row r="89" spans="2:17" ht="76.5" customHeight="1" x14ac:dyDescent="0.25">
      <c r="B89" s="103" t="s">
        <v>0</v>
      </c>
      <c r="C89" s="103" t="s">
        <v>38</v>
      </c>
      <c r="D89" s="103" t="s">
        <v>39</v>
      </c>
      <c r="E89" s="103" t="s">
        <v>109</v>
      </c>
      <c r="F89" s="103" t="s">
        <v>111</v>
      </c>
      <c r="G89" s="103" t="s">
        <v>112</v>
      </c>
      <c r="H89" s="103" t="s">
        <v>113</v>
      </c>
      <c r="I89" s="103" t="s">
        <v>110</v>
      </c>
      <c r="J89" s="254" t="s">
        <v>114</v>
      </c>
      <c r="K89" s="260"/>
      <c r="L89" s="255"/>
      <c r="M89" s="103" t="s">
        <v>115</v>
      </c>
      <c r="N89" s="103" t="s">
        <v>40</v>
      </c>
      <c r="O89" s="103" t="s">
        <v>41</v>
      </c>
      <c r="P89" s="254" t="s">
        <v>3</v>
      </c>
      <c r="Q89" s="255"/>
    </row>
    <row r="90" spans="2:17" ht="60.75" customHeight="1" x14ac:dyDescent="0.25">
      <c r="B90" s="154"/>
      <c r="C90" s="154"/>
      <c r="D90" s="3"/>
      <c r="E90" s="149"/>
      <c r="F90" s="154"/>
      <c r="G90" s="154"/>
      <c r="H90" s="150"/>
      <c r="J90" s="81"/>
      <c r="K90" s="81"/>
      <c r="L90" s="81"/>
      <c r="M90" s="67"/>
      <c r="N90" s="67"/>
      <c r="O90" s="67"/>
      <c r="P90" s="261" t="s">
        <v>262</v>
      </c>
      <c r="Q90" s="262"/>
    </row>
    <row r="91" spans="2:17" ht="60.75" customHeight="1" x14ac:dyDescent="0.25">
      <c r="B91" s="154"/>
      <c r="C91" s="154"/>
      <c r="D91" s="154"/>
      <c r="E91" s="154"/>
      <c r="F91" s="154"/>
      <c r="G91" s="154"/>
      <c r="H91" s="150"/>
      <c r="I91" s="81"/>
      <c r="J91" s="154"/>
      <c r="K91" s="152"/>
      <c r="L91" s="81"/>
      <c r="M91" s="67"/>
      <c r="N91" s="67"/>
      <c r="O91" s="67"/>
      <c r="P91" s="263"/>
      <c r="Q91" s="264"/>
    </row>
    <row r="92" spans="2:17" ht="33.6" customHeight="1" x14ac:dyDescent="0.25">
      <c r="B92" s="154"/>
      <c r="C92" s="154"/>
      <c r="D92" s="154"/>
      <c r="E92" s="151"/>
      <c r="F92" s="154"/>
      <c r="G92" s="154"/>
      <c r="H92" s="150"/>
      <c r="I92" s="81"/>
      <c r="J92" s="154"/>
      <c r="K92" s="81"/>
      <c r="L92" s="81"/>
      <c r="M92" s="67"/>
      <c r="N92" s="67"/>
      <c r="O92" s="67"/>
      <c r="P92" s="263"/>
      <c r="Q92" s="264"/>
    </row>
    <row r="93" spans="2:17" ht="33.6" customHeight="1" x14ac:dyDescent="0.25">
      <c r="B93" s="154"/>
      <c r="C93" s="154"/>
      <c r="D93" s="154"/>
      <c r="E93" s="151"/>
      <c r="F93" s="154"/>
      <c r="G93" s="154"/>
      <c r="H93" s="150"/>
      <c r="I93" s="81"/>
      <c r="J93" s="154"/>
      <c r="K93" s="81"/>
      <c r="L93" s="81"/>
      <c r="M93" s="67"/>
      <c r="N93" s="67"/>
      <c r="O93" s="67"/>
      <c r="P93" s="263"/>
      <c r="Q93" s="264"/>
    </row>
    <row r="94" spans="2:17" ht="33.6" customHeight="1" x14ac:dyDescent="0.25">
      <c r="B94" s="154"/>
      <c r="C94" s="154"/>
      <c r="D94" s="154"/>
      <c r="E94" s="151"/>
      <c r="F94" s="154"/>
      <c r="G94" s="154"/>
      <c r="H94" s="150"/>
      <c r="I94" s="81"/>
      <c r="J94" s="154"/>
      <c r="K94" s="81"/>
      <c r="L94" s="81"/>
      <c r="M94" s="67"/>
      <c r="N94" s="67"/>
      <c r="O94" s="67"/>
      <c r="P94" s="265"/>
      <c r="Q94" s="266"/>
    </row>
    <row r="96" spans="2:17" ht="15.75" thickBot="1" x14ac:dyDescent="0.3"/>
    <row r="97" spans="1:26" ht="27" thickBot="1" x14ac:dyDescent="0.3">
      <c r="B97" s="257" t="s">
        <v>45</v>
      </c>
      <c r="C97" s="258"/>
      <c r="D97" s="258"/>
      <c r="E97" s="258"/>
      <c r="F97" s="258"/>
      <c r="G97" s="258"/>
      <c r="H97" s="258"/>
      <c r="I97" s="258"/>
      <c r="J97" s="258"/>
      <c r="K97" s="258"/>
      <c r="L97" s="258"/>
      <c r="M97" s="258"/>
      <c r="N97" s="259"/>
    </row>
    <row r="100" spans="1:26" ht="46.15" customHeight="1" x14ac:dyDescent="0.25">
      <c r="B100" s="66" t="s">
        <v>32</v>
      </c>
      <c r="C100" s="66" t="s">
        <v>46</v>
      </c>
      <c r="D100" s="254" t="s">
        <v>3</v>
      </c>
      <c r="E100" s="255"/>
    </row>
    <row r="101" spans="1:26" ht="46.9" customHeight="1" x14ac:dyDescent="0.25">
      <c r="B101" s="67" t="s">
        <v>116</v>
      </c>
      <c r="C101" s="104" t="s">
        <v>263</v>
      </c>
      <c r="D101" s="256" t="s">
        <v>264</v>
      </c>
      <c r="E101" s="256"/>
    </row>
    <row r="104" spans="1:26" ht="26.25" x14ac:dyDescent="0.25">
      <c r="B104" s="236" t="s">
        <v>62</v>
      </c>
      <c r="C104" s="237"/>
      <c r="D104" s="237"/>
      <c r="E104" s="237"/>
      <c r="F104" s="237"/>
      <c r="G104" s="237"/>
      <c r="H104" s="237"/>
      <c r="I104" s="237"/>
      <c r="J104" s="237"/>
      <c r="K104" s="237"/>
      <c r="L104" s="237"/>
      <c r="M104" s="237"/>
      <c r="N104" s="237"/>
      <c r="O104" s="237"/>
      <c r="P104" s="237"/>
    </row>
    <row r="106" spans="1:26" ht="15.75" thickBot="1" x14ac:dyDescent="0.3"/>
    <row r="107" spans="1:26" ht="27" thickBot="1" x14ac:dyDescent="0.3">
      <c r="B107" s="257" t="s">
        <v>52</v>
      </c>
      <c r="C107" s="258"/>
      <c r="D107" s="258"/>
      <c r="E107" s="258"/>
      <c r="F107" s="258"/>
      <c r="G107" s="258"/>
      <c r="H107" s="258"/>
      <c r="I107" s="258"/>
      <c r="J107" s="258"/>
      <c r="K107" s="258"/>
      <c r="L107" s="258"/>
      <c r="M107" s="258"/>
      <c r="N107" s="259"/>
    </row>
    <row r="109" spans="1:26" ht="15.75" thickBot="1" x14ac:dyDescent="0.3">
      <c r="M109" s="63"/>
      <c r="N109" s="63"/>
    </row>
    <row r="110" spans="1:26" s="90" customFormat="1" ht="109.5" customHeight="1" x14ac:dyDescent="0.25">
      <c r="B110" s="101" t="s">
        <v>136</v>
      </c>
      <c r="C110" s="101" t="s">
        <v>137</v>
      </c>
      <c r="D110" s="101" t="s">
        <v>138</v>
      </c>
      <c r="E110" s="101" t="s">
        <v>44</v>
      </c>
      <c r="F110" s="101" t="s">
        <v>22</v>
      </c>
      <c r="G110" s="101" t="s">
        <v>96</v>
      </c>
      <c r="H110" s="101" t="s">
        <v>17</v>
      </c>
      <c r="I110" s="101" t="s">
        <v>10</v>
      </c>
      <c r="J110" s="101" t="s">
        <v>30</v>
      </c>
      <c r="K110" s="101" t="s">
        <v>59</v>
      </c>
      <c r="L110" s="101" t="s">
        <v>20</v>
      </c>
      <c r="M110" s="86" t="s">
        <v>26</v>
      </c>
      <c r="N110" s="101" t="s">
        <v>139</v>
      </c>
      <c r="O110" s="101" t="s">
        <v>35</v>
      </c>
      <c r="P110" s="102" t="s">
        <v>11</v>
      </c>
      <c r="Q110" s="102" t="s">
        <v>19</v>
      </c>
    </row>
    <row r="111" spans="1:26" s="96" customFormat="1" ht="30" customHeight="1" x14ac:dyDescent="0.25">
      <c r="A111" s="46">
        <v>1</v>
      </c>
      <c r="B111" s="97"/>
      <c r="C111" s="97"/>
      <c r="D111" s="97"/>
      <c r="E111" s="148"/>
      <c r="F111" s="93"/>
      <c r="G111" s="136"/>
      <c r="H111" s="100"/>
      <c r="I111" s="94"/>
      <c r="J111" s="94"/>
      <c r="K111" s="146"/>
      <c r="L111" s="94"/>
      <c r="M111" s="146"/>
      <c r="N111" s="85"/>
      <c r="O111" s="26"/>
      <c r="P111" s="26"/>
      <c r="Q111" s="231" t="s">
        <v>172</v>
      </c>
      <c r="R111" s="95"/>
      <c r="S111" s="95"/>
      <c r="T111" s="95"/>
      <c r="U111" s="95"/>
      <c r="V111" s="95"/>
      <c r="W111" s="95"/>
      <c r="X111" s="95"/>
      <c r="Y111" s="95"/>
      <c r="Z111" s="95"/>
    </row>
    <row r="112" spans="1:26" s="96" customFormat="1" x14ac:dyDescent="0.25">
      <c r="A112" s="46">
        <f>+A111+1</f>
        <v>2</v>
      </c>
      <c r="B112" s="97"/>
      <c r="C112" s="97"/>
      <c r="D112" s="97"/>
      <c r="E112" s="148"/>
      <c r="F112" s="93"/>
      <c r="G112" s="93"/>
      <c r="H112" s="100"/>
      <c r="I112" s="94"/>
      <c r="J112" s="94"/>
      <c r="K112" s="146"/>
      <c r="L112" s="94"/>
      <c r="M112" s="146"/>
      <c r="N112" s="85"/>
      <c r="O112" s="26"/>
      <c r="P112" s="26"/>
      <c r="Q112" s="232"/>
      <c r="R112" s="95"/>
      <c r="S112" s="95"/>
      <c r="T112" s="95"/>
      <c r="U112" s="95"/>
      <c r="V112" s="95"/>
      <c r="W112" s="95"/>
      <c r="X112" s="95"/>
      <c r="Y112" s="95"/>
      <c r="Z112" s="95"/>
    </row>
    <row r="113" spans="1:26" s="96" customFormat="1" x14ac:dyDescent="0.25">
      <c r="A113" s="46">
        <f t="shared" ref="A113:A118" si="2">+A112+1</f>
        <v>3</v>
      </c>
      <c r="B113" s="97"/>
      <c r="C113" s="97"/>
      <c r="D113" s="97"/>
      <c r="E113" s="148"/>
      <c r="F113" s="93"/>
      <c r="G113" s="93"/>
      <c r="H113" s="100"/>
      <c r="I113" s="94"/>
      <c r="J113" s="94"/>
      <c r="K113" s="146"/>
      <c r="L113" s="94"/>
      <c r="M113" s="146"/>
      <c r="N113" s="85"/>
      <c r="O113" s="26"/>
      <c r="P113" s="26"/>
      <c r="Q113" s="232"/>
      <c r="R113" s="95"/>
      <c r="S113" s="95"/>
      <c r="T113" s="95"/>
      <c r="U113" s="95"/>
      <c r="V113" s="95"/>
      <c r="W113" s="95"/>
      <c r="X113" s="95"/>
      <c r="Y113" s="95"/>
      <c r="Z113" s="95"/>
    </row>
    <row r="114" spans="1:26" s="96" customFormat="1" x14ac:dyDescent="0.25">
      <c r="A114" s="46">
        <f t="shared" si="2"/>
        <v>4</v>
      </c>
      <c r="B114" s="97"/>
      <c r="C114" s="98"/>
      <c r="D114" s="97"/>
      <c r="E114" s="148"/>
      <c r="F114" s="93"/>
      <c r="G114" s="93"/>
      <c r="H114" s="93"/>
      <c r="I114" s="94"/>
      <c r="J114" s="94"/>
      <c r="K114" s="94"/>
      <c r="L114" s="94"/>
      <c r="M114" s="85"/>
      <c r="N114" s="85"/>
      <c r="O114" s="26"/>
      <c r="P114" s="26"/>
      <c r="Q114" s="232"/>
      <c r="R114" s="95"/>
      <c r="S114" s="95"/>
      <c r="T114" s="95"/>
      <c r="U114" s="95"/>
      <c r="V114" s="95"/>
      <c r="W114" s="95"/>
      <c r="X114" s="95"/>
      <c r="Y114" s="95"/>
      <c r="Z114" s="95"/>
    </row>
    <row r="115" spans="1:26" s="96" customFormat="1" x14ac:dyDescent="0.25">
      <c r="A115" s="46">
        <f t="shared" si="2"/>
        <v>5</v>
      </c>
      <c r="B115" s="97"/>
      <c r="C115" s="98"/>
      <c r="D115" s="97"/>
      <c r="E115" s="148"/>
      <c r="F115" s="93"/>
      <c r="G115" s="93"/>
      <c r="H115" s="93"/>
      <c r="I115" s="94"/>
      <c r="J115" s="94"/>
      <c r="K115" s="94"/>
      <c r="L115" s="94"/>
      <c r="M115" s="85"/>
      <c r="N115" s="85"/>
      <c r="O115" s="26"/>
      <c r="P115" s="26"/>
      <c r="Q115" s="232"/>
      <c r="R115" s="95"/>
      <c r="S115" s="95"/>
      <c r="T115" s="95"/>
      <c r="U115" s="95"/>
      <c r="V115" s="95"/>
      <c r="W115" s="95"/>
      <c r="X115" s="95"/>
      <c r="Y115" s="95"/>
      <c r="Z115" s="95"/>
    </row>
    <row r="116" spans="1:26" s="96" customFormat="1" x14ac:dyDescent="0.25">
      <c r="A116" s="46">
        <f t="shared" si="2"/>
        <v>6</v>
      </c>
      <c r="B116" s="97"/>
      <c r="C116" s="98"/>
      <c r="D116" s="97"/>
      <c r="E116" s="148"/>
      <c r="F116" s="93"/>
      <c r="G116" s="93"/>
      <c r="H116" s="93"/>
      <c r="I116" s="94"/>
      <c r="J116" s="94"/>
      <c r="K116" s="94"/>
      <c r="L116" s="94"/>
      <c r="M116" s="85"/>
      <c r="N116" s="85"/>
      <c r="O116" s="26"/>
      <c r="P116" s="26"/>
      <c r="Q116" s="232"/>
      <c r="R116" s="95"/>
      <c r="S116" s="95"/>
      <c r="T116" s="95"/>
      <c r="U116" s="95"/>
      <c r="V116" s="95"/>
      <c r="W116" s="95"/>
      <c r="X116" s="95"/>
      <c r="Y116" s="95"/>
      <c r="Z116" s="95"/>
    </row>
    <row r="117" spans="1:26" s="96" customFormat="1" x14ac:dyDescent="0.25">
      <c r="A117" s="46">
        <f t="shared" si="2"/>
        <v>7</v>
      </c>
      <c r="B117" s="97"/>
      <c r="C117" s="98"/>
      <c r="D117" s="97"/>
      <c r="E117" s="148"/>
      <c r="F117" s="93"/>
      <c r="G117" s="93"/>
      <c r="H117" s="93"/>
      <c r="I117" s="94"/>
      <c r="J117" s="94"/>
      <c r="K117" s="94"/>
      <c r="L117" s="94"/>
      <c r="M117" s="85"/>
      <c r="N117" s="85"/>
      <c r="O117" s="26"/>
      <c r="P117" s="26"/>
      <c r="Q117" s="232"/>
      <c r="R117" s="95"/>
      <c r="S117" s="95"/>
      <c r="T117" s="95"/>
      <c r="U117" s="95"/>
      <c r="V117" s="95"/>
      <c r="W117" s="95"/>
      <c r="X117" s="95"/>
      <c r="Y117" s="95"/>
      <c r="Z117" s="95"/>
    </row>
    <row r="118" spans="1:26" s="96" customFormat="1" x14ac:dyDescent="0.25">
      <c r="A118" s="46">
        <f t="shared" si="2"/>
        <v>8</v>
      </c>
      <c r="B118" s="97"/>
      <c r="C118" s="98"/>
      <c r="D118" s="97"/>
      <c r="E118" s="92"/>
      <c r="F118" s="93"/>
      <c r="G118" s="93"/>
      <c r="H118" s="93"/>
      <c r="I118" s="94"/>
      <c r="J118" s="94"/>
      <c r="K118" s="94"/>
      <c r="L118" s="94"/>
      <c r="M118" s="85"/>
      <c r="N118" s="85"/>
      <c r="O118" s="26"/>
      <c r="P118" s="26"/>
      <c r="Q118" s="233"/>
      <c r="R118" s="95"/>
      <c r="S118" s="95"/>
      <c r="T118" s="95"/>
      <c r="U118" s="95"/>
      <c r="V118" s="95"/>
      <c r="W118" s="95"/>
      <c r="X118" s="95"/>
      <c r="Y118" s="95"/>
      <c r="Z118" s="95"/>
    </row>
    <row r="119" spans="1:26" s="96" customFormat="1" x14ac:dyDescent="0.25">
      <c r="A119" s="46"/>
      <c r="B119" s="143" t="s">
        <v>16</v>
      </c>
      <c r="C119" s="98"/>
      <c r="D119" s="97"/>
      <c r="E119" s="92"/>
      <c r="F119" s="93"/>
      <c r="G119" s="93"/>
      <c r="H119" s="93"/>
      <c r="I119" s="94"/>
      <c r="J119" s="94"/>
      <c r="K119" s="99">
        <f t="shared" ref="K119:N119" si="3">SUM(K111:K118)</f>
        <v>0</v>
      </c>
      <c r="L119" s="99">
        <f t="shared" si="3"/>
        <v>0</v>
      </c>
      <c r="M119" s="135">
        <f t="shared" si="3"/>
        <v>0</v>
      </c>
      <c r="N119" s="99">
        <f t="shared" si="3"/>
        <v>0</v>
      </c>
      <c r="O119" s="26"/>
      <c r="P119" s="26"/>
      <c r="Q119" s="138"/>
    </row>
    <row r="120" spans="1:26" x14ac:dyDescent="0.25">
      <c r="B120" s="29"/>
      <c r="C120" s="29"/>
      <c r="D120" s="29"/>
      <c r="E120" s="30"/>
      <c r="F120" s="29"/>
      <c r="G120" s="29"/>
      <c r="H120" s="29"/>
      <c r="I120" s="29"/>
      <c r="J120" s="29"/>
      <c r="K120" s="29"/>
      <c r="L120" s="29"/>
      <c r="M120" s="29"/>
      <c r="N120" s="29"/>
      <c r="O120" s="29"/>
      <c r="P120" s="29"/>
    </row>
    <row r="121" spans="1:26" ht="18.75" x14ac:dyDescent="0.25">
      <c r="B121" s="58" t="s">
        <v>31</v>
      </c>
      <c r="C121" s="71">
        <f>+K119</f>
        <v>0</v>
      </c>
      <c r="H121" s="31"/>
      <c r="I121" s="31"/>
      <c r="J121" s="31"/>
      <c r="K121" s="31"/>
      <c r="L121" s="31"/>
      <c r="M121" s="31"/>
      <c r="N121" s="29"/>
      <c r="O121" s="29"/>
      <c r="P121" s="29"/>
    </row>
    <row r="123" spans="1:26" ht="15.75" thickBot="1" x14ac:dyDescent="0.3"/>
    <row r="124" spans="1:26" ht="37.15" customHeight="1" thickBot="1" x14ac:dyDescent="0.3">
      <c r="B124" s="74" t="s">
        <v>48</v>
      </c>
      <c r="C124" s="75" t="s">
        <v>49</v>
      </c>
      <c r="D124" s="74" t="s">
        <v>50</v>
      </c>
      <c r="E124" s="75" t="s">
        <v>53</v>
      </c>
    </row>
    <row r="125" spans="1:26" ht="41.45" customHeight="1" x14ac:dyDescent="0.25">
      <c r="B125" s="65" t="s">
        <v>117</v>
      </c>
      <c r="C125" s="68">
        <v>20</v>
      </c>
      <c r="D125" s="68">
        <v>0</v>
      </c>
      <c r="E125" s="267">
        <f>+D125+D126+D127</f>
        <v>0</v>
      </c>
    </row>
    <row r="126" spans="1:26" x14ac:dyDescent="0.25">
      <c r="B126" s="65" t="s">
        <v>118</v>
      </c>
      <c r="C126" s="56">
        <v>30</v>
      </c>
      <c r="D126" s="155">
        <v>0</v>
      </c>
      <c r="E126" s="268"/>
    </row>
    <row r="127" spans="1:26" ht="15.75" thickBot="1" x14ac:dyDescent="0.3">
      <c r="B127" s="65" t="s">
        <v>119</v>
      </c>
      <c r="C127" s="70">
        <v>40</v>
      </c>
      <c r="D127" s="70">
        <v>0</v>
      </c>
      <c r="E127" s="269"/>
    </row>
    <row r="129" spans="2:17" ht="15.75" thickBot="1" x14ac:dyDescent="0.3"/>
    <row r="130" spans="2:17" ht="27" thickBot="1" x14ac:dyDescent="0.3">
      <c r="B130" s="257" t="s">
        <v>150</v>
      </c>
      <c r="C130" s="258"/>
      <c r="D130" s="258"/>
      <c r="E130" s="258"/>
      <c r="F130" s="258"/>
      <c r="G130" s="258"/>
      <c r="H130" s="258"/>
      <c r="I130" s="258"/>
      <c r="J130" s="258"/>
      <c r="K130" s="258"/>
      <c r="L130" s="258"/>
      <c r="M130" s="258"/>
      <c r="N130" s="259"/>
    </row>
    <row r="132" spans="2:17" ht="76.5" customHeight="1" x14ac:dyDescent="0.25">
      <c r="B132" s="103" t="s">
        <v>0</v>
      </c>
      <c r="C132" s="103" t="s">
        <v>38</v>
      </c>
      <c r="D132" s="103" t="s">
        <v>39</v>
      </c>
      <c r="E132" s="103" t="s">
        <v>109</v>
      </c>
      <c r="F132" s="103" t="s">
        <v>111</v>
      </c>
      <c r="G132" s="103" t="s">
        <v>112</v>
      </c>
      <c r="H132" s="103" t="s">
        <v>113</v>
      </c>
      <c r="I132" s="103" t="s">
        <v>110</v>
      </c>
      <c r="J132" s="254" t="s">
        <v>114</v>
      </c>
      <c r="K132" s="260"/>
      <c r="L132" s="255"/>
      <c r="M132" s="103" t="s">
        <v>115</v>
      </c>
      <c r="N132" s="103" t="s">
        <v>40</v>
      </c>
      <c r="O132" s="103" t="s">
        <v>41</v>
      </c>
      <c r="P132" s="254" t="s">
        <v>3</v>
      </c>
      <c r="Q132" s="255"/>
    </row>
    <row r="133" spans="2:17" ht="60.75" customHeight="1" x14ac:dyDescent="0.25">
      <c r="B133" s="154"/>
      <c r="C133" s="154"/>
      <c r="D133" s="154"/>
      <c r="E133" s="3"/>
      <c r="F133" s="3"/>
      <c r="G133" s="154"/>
      <c r="H133" s="164"/>
      <c r="I133" s="5"/>
      <c r="J133" s="154"/>
      <c r="K133" s="81"/>
      <c r="L133" s="80"/>
      <c r="M133" s="104"/>
      <c r="N133" s="104"/>
      <c r="O133" s="104"/>
      <c r="P133" s="261" t="s">
        <v>261</v>
      </c>
      <c r="Q133" s="262"/>
    </row>
    <row r="134" spans="2:17" ht="60.75" customHeight="1" x14ac:dyDescent="0.25">
      <c r="B134" s="154"/>
      <c r="C134" s="154"/>
      <c r="D134" s="3"/>
      <c r="E134" s="3"/>
      <c r="F134" s="3"/>
      <c r="G134" s="3"/>
      <c r="H134" s="3"/>
      <c r="I134" s="5"/>
      <c r="J134" s="1"/>
      <c r="K134" s="81"/>
      <c r="L134" s="80"/>
      <c r="M134" s="104"/>
      <c r="N134" s="104"/>
      <c r="O134" s="104"/>
      <c r="P134" s="263"/>
      <c r="Q134" s="264"/>
    </row>
    <row r="135" spans="2:17" ht="33.6" customHeight="1" x14ac:dyDescent="0.25">
      <c r="B135" s="154"/>
      <c r="C135" s="154"/>
      <c r="D135" s="3"/>
      <c r="E135" s="149"/>
      <c r="F135" s="3"/>
      <c r="G135" s="3"/>
      <c r="H135" s="3"/>
      <c r="I135" s="5"/>
      <c r="J135" s="1"/>
      <c r="K135" s="80"/>
      <c r="L135" s="80"/>
      <c r="M135" s="104"/>
      <c r="N135" s="104"/>
      <c r="O135" s="104"/>
      <c r="P135" s="265"/>
      <c r="Q135" s="266"/>
    </row>
    <row r="138" spans="2:17" ht="15.75" thickBot="1" x14ac:dyDescent="0.3"/>
    <row r="139" spans="2:17" ht="54" customHeight="1" x14ac:dyDescent="0.25">
      <c r="B139" s="107" t="s">
        <v>32</v>
      </c>
      <c r="C139" s="107" t="s">
        <v>48</v>
      </c>
      <c r="D139" s="103" t="s">
        <v>49</v>
      </c>
      <c r="E139" s="107" t="s">
        <v>50</v>
      </c>
      <c r="F139" s="75" t="s">
        <v>54</v>
      </c>
      <c r="G139" s="142"/>
    </row>
    <row r="140" spans="2:17" ht="120.75" customHeight="1" x14ac:dyDescent="0.2">
      <c r="B140" s="270" t="s">
        <v>51</v>
      </c>
      <c r="C140" s="6" t="s">
        <v>120</v>
      </c>
      <c r="D140" s="155">
        <v>25</v>
      </c>
      <c r="E140" s="155">
        <v>0</v>
      </c>
      <c r="F140" s="271">
        <f>+E140+E141+E142</f>
        <v>0</v>
      </c>
      <c r="G140" s="78"/>
    </row>
    <row r="141" spans="2:17" ht="76.150000000000006" customHeight="1" x14ac:dyDescent="0.2">
      <c r="B141" s="270"/>
      <c r="C141" s="6" t="s">
        <v>121</v>
      </c>
      <c r="D141" s="158">
        <v>25</v>
      </c>
      <c r="E141" s="155">
        <v>0</v>
      </c>
      <c r="F141" s="272"/>
      <c r="G141" s="78"/>
    </row>
    <row r="142" spans="2:17" ht="69" customHeight="1" x14ac:dyDescent="0.2">
      <c r="B142" s="270"/>
      <c r="C142" s="6" t="s">
        <v>122</v>
      </c>
      <c r="D142" s="155">
        <v>10</v>
      </c>
      <c r="E142" s="155">
        <v>0</v>
      </c>
      <c r="F142" s="273"/>
      <c r="G142" s="78"/>
    </row>
    <row r="143" spans="2:17" x14ac:dyDescent="0.25">
      <c r="C143" s="87"/>
    </row>
    <row r="146" spans="2:5" x14ac:dyDescent="0.25">
      <c r="B146" s="105" t="s">
        <v>55</v>
      </c>
    </row>
    <row r="149" spans="2:5" x14ac:dyDescent="0.25">
      <c r="B149" s="108" t="s">
        <v>32</v>
      </c>
      <c r="C149" s="108" t="s">
        <v>56</v>
      </c>
      <c r="D149" s="107" t="s">
        <v>50</v>
      </c>
      <c r="E149" s="107" t="s">
        <v>16</v>
      </c>
    </row>
    <row r="150" spans="2:5" ht="28.5" x14ac:dyDescent="0.25">
      <c r="B150" s="88" t="s">
        <v>57</v>
      </c>
      <c r="C150" s="89">
        <v>40</v>
      </c>
      <c r="D150" s="155">
        <v>0</v>
      </c>
      <c r="E150" s="245">
        <f>+D150+D151</f>
        <v>0</v>
      </c>
    </row>
    <row r="151" spans="2:5" ht="42.75" x14ac:dyDescent="0.25">
      <c r="B151" s="88" t="s">
        <v>58</v>
      </c>
      <c r="C151" s="89">
        <v>60</v>
      </c>
      <c r="D151" s="155">
        <f>+F140</f>
        <v>0</v>
      </c>
      <c r="E151" s="246"/>
    </row>
  </sheetData>
  <mergeCells count="43">
    <mergeCell ref="E150:E151"/>
    <mergeCell ref="B104:P104"/>
    <mergeCell ref="B107:N107"/>
    <mergeCell ref="E125:E127"/>
    <mergeCell ref="B130:N130"/>
    <mergeCell ref="J132:L132"/>
    <mergeCell ref="P132:Q132"/>
    <mergeCell ref="B140:B142"/>
    <mergeCell ref="F140:F142"/>
    <mergeCell ref="Q111:Q118"/>
    <mergeCell ref="P133:Q135"/>
    <mergeCell ref="D101:E101"/>
    <mergeCell ref="O72:P72"/>
    <mergeCell ref="O73:P73"/>
    <mergeCell ref="O74:P74"/>
    <mergeCell ref="O75:P75"/>
    <mergeCell ref="B84:N84"/>
    <mergeCell ref="J89:L89"/>
    <mergeCell ref="P89:Q89"/>
    <mergeCell ref="B97:N97"/>
    <mergeCell ref="D100:E100"/>
    <mergeCell ref="P90:Q94"/>
    <mergeCell ref="O71:P71"/>
    <mergeCell ref="C10:E10"/>
    <mergeCell ref="B14:C21"/>
    <mergeCell ref="B22:C22"/>
    <mergeCell ref="E40:E41"/>
    <mergeCell ref="M44:N45"/>
    <mergeCell ref="B59:B60"/>
    <mergeCell ref="C59:C60"/>
    <mergeCell ref="D59:E59"/>
    <mergeCell ref="C63:N63"/>
    <mergeCell ref="B65:N65"/>
    <mergeCell ref="O68:P68"/>
    <mergeCell ref="O69:P69"/>
    <mergeCell ref="O70:P70"/>
    <mergeCell ref="Q49:Q56"/>
    <mergeCell ref="C9:N9"/>
    <mergeCell ref="B2:P2"/>
    <mergeCell ref="B4:P4"/>
    <mergeCell ref="C6:N6"/>
    <mergeCell ref="C7:N7"/>
    <mergeCell ref="C8:N8"/>
  </mergeCells>
  <dataValidations count="2">
    <dataValidation type="list" allowBlank="1" showInputMessage="1" showErrorMessage="1" sqref="WVE983067 A65563 IS65563 SO65563 ACK65563 AMG65563 AWC65563 BFY65563 BPU65563 BZQ65563 CJM65563 CTI65563 DDE65563 DNA65563 DWW65563 EGS65563 EQO65563 FAK65563 FKG65563 FUC65563 GDY65563 GNU65563 GXQ65563 HHM65563 HRI65563 IBE65563 ILA65563 IUW65563 JES65563 JOO65563 JYK65563 KIG65563 KSC65563 LBY65563 LLU65563 LVQ65563 MFM65563 MPI65563 MZE65563 NJA65563 NSW65563 OCS65563 OMO65563 OWK65563 PGG65563 PQC65563 PZY65563 QJU65563 QTQ65563 RDM65563 RNI65563 RXE65563 SHA65563 SQW65563 TAS65563 TKO65563 TUK65563 UEG65563 UOC65563 UXY65563 VHU65563 VRQ65563 WBM65563 WLI65563 WVE65563 A131099 IS131099 SO131099 ACK131099 AMG131099 AWC131099 BFY131099 BPU131099 BZQ131099 CJM131099 CTI131099 DDE131099 DNA131099 DWW131099 EGS131099 EQO131099 FAK131099 FKG131099 FUC131099 GDY131099 GNU131099 GXQ131099 HHM131099 HRI131099 IBE131099 ILA131099 IUW131099 JES131099 JOO131099 JYK131099 KIG131099 KSC131099 LBY131099 LLU131099 LVQ131099 MFM131099 MPI131099 MZE131099 NJA131099 NSW131099 OCS131099 OMO131099 OWK131099 PGG131099 PQC131099 PZY131099 QJU131099 QTQ131099 RDM131099 RNI131099 RXE131099 SHA131099 SQW131099 TAS131099 TKO131099 TUK131099 UEG131099 UOC131099 UXY131099 VHU131099 VRQ131099 WBM131099 WLI131099 WVE131099 A196635 IS196635 SO196635 ACK196635 AMG196635 AWC196635 BFY196635 BPU196635 BZQ196635 CJM196635 CTI196635 DDE196635 DNA196635 DWW196635 EGS196635 EQO196635 FAK196635 FKG196635 FUC196635 GDY196635 GNU196635 GXQ196635 HHM196635 HRI196635 IBE196635 ILA196635 IUW196635 JES196635 JOO196635 JYK196635 KIG196635 KSC196635 LBY196635 LLU196635 LVQ196635 MFM196635 MPI196635 MZE196635 NJA196635 NSW196635 OCS196635 OMO196635 OWK196635 PGG196635 PQC196635 PZY196635 QJU196635 QTQ196635 RDM196635 RNI196635 RXE196635 SHA196635 SQW196635 TAS196635 TKO196635 TUK196635 UEG196635 UOC196635 UXY196635 VHU196635 VRQ196635 WBM196635 WLI196635 WVE196635 A262171 IS262171 SO262171 ACK262171 AMG262171 AWC262171 BFY262171 BPU262171 BZQ262171 CJM262171 CTI262171 DDE262171 DNA262171 DWW262171 EGS262171 EQO262171 FAK262171 FKG262171 FUC262171 GDY262171 GNU262171 GXQ262171 HHM262171 HRI262171 IBE262171 ILA262171 IUW262171 JES262171 JOO262171 JYK262171 KIG262171 KSC262171 LBY262171 LLU262171 LVQ262171 MFM262171 MPI262171 MZE262171 NJA262171 NSW262171 OCS262171 OMO262171 OWK262171 PGG262171 PQC262171 PZY262171 QJU262171 QTQ262171 RDM262171 RNI262171 RXE262171 SHA262171 SQW262171 TAS262171 TKO262171 TUK262171 UEG262171 UOC262171 UXY262171 VHU262171 VRQ262171 WBM262171 WLI262171 WVE262171 A327707 IS327707 SO327707 ACK327707 AMG327707 AWC327707 BFY327707 BPU327707 BZQ327707 CJM327707 CTI327707 DDE327707 DNA327707 DWW327707 EGS327707 EQO327707 FAK327707 FKG327707 FUC327707 GDY327707 GNU327707 GXQ327707 HHM327707 HRI327707 IBE327707 ILA327707 IUW327707 JES327707 JOO327707 JYK327707 KIG327707 KSC327707 LBY327707 LLU327707 LVQ327707 MFM327707 MPI327707 MZE327707 NJA327707 NSW327707 OCS327707 OMO327707 OWK327707 PGG327707 PQC327707 PZY327707 QJU327707 QTQ327707 RDM327707 RNI327707 RXE327707 SHA327707 SQW327707 TAS327707 TKO327707 TUK327707 UEG327707 UOC327707 UXY327707 VHU327707 VRQ327707 WBM327707 WLI327707 WVE327707 A393243 IS393243 SO393243 ACK393243 AMG393243 AWC393243 BFY393243 BPU393243 BZQ393243 CJM393243 CTI393243 DDE393243 DNA393243 DWW393243 EGS393243 EQO393243 FAK393243 FKG393243 FUC393243 GDY393243 GNU393243 GXQ393243 HHM393243 HRI393243 IBE393243 ILA393243 IUW393243 JES393243 JOO393243 JYK393243 KIG393243 KSC393243 LBY393243 LLU393243 LVQ393243 MFM393243 MPI393243 MZE393243 NJA393243 NSW393243 OCS393243 OMO393243 OWK393243 PGG393243 PQC393243 PZY393243 QJU393243 QTQ393243 RDM393243 RNI393243 RXE393243 SHA393243 SQW393243 TAS393243 TKO393243 TUK393243 UEG393243 UOC393243 UXY393243 VHU393243 VRQ393243 WBM393243 WLI393243 WVE393243 A458779 IS458779 SO458779 ACK458779 AMG458779 AWC458779 BFY458779 BPU458779 BZQ458779 CJM458779 CTI458779 DDE458779 DNA458779 DWW458779 EGS458779 EQO458779 FAK458779 FKG458779 FUC458779 GDY458779 GNU458779 GXQ458779 HHM458779 HRI458779 IBE458779 ILA458779 IUW458779 JES458779 JOO458779 JYK458779 KIG458779 KSC458779 LBY458779 LLU458779 LVQ458779 MFM458779 MPI458779 MZE458779 NJA458779 NSW458779 OCS458779 OMO458779 OWK458779 PGG458779 PQC458779 PZY458779 QJU458779 QTQ458779 RDM458779 RNI458779 RXE458779 SHA458779 SQW458779 TAS458779 TKO458779 TUK458779 UEG458779 UOC458779 UXY458779 VHU458779 VRQ458779 WBM458779 WLI458779 WVE458779 A524315 IS524315 SO524315 ACK524315 AMG524315 AWC524315 BFY524315 BPU524315 BZQ524315 CJM524315 CTI524315 DDE524315 DNA524315 DWW524315 EGS524315 EQO524315 FAK524315 FKG524315 FUC524315 GDY524315 GNU524315 GXQ524315 HHM524315 HRI524315 IBE524315 ILA524315 IUW524315 JES524315 JOO524315 JYK524315 KIG524315 KSC524315 LBY524315 LLU524315 LVQ524315 MFM524315 MPI524315 MZE524315 NJA524315 NSW524315 OCS524315 OMO524315 OWK524315 PGG524315 PQC524315 PZY524315 QJU524315 QTQ524315 RDM524315 RNI524315 RXE524315 SHA524315 SQW524315 TAS524315 TKO524315 TUK524315 UEG524315 UOC524315 UXY524315 VHU524315 VRQ524315 WBM524315 WLI524315 WVE524315 A589851 IS589851 SO589851 ACK589851 AMG589851 AWC589851 BFY589851 BPU589851 BZQ589851 CJM589851 CTI589851 DDE589851 DNA589851 DWW589851 EGS589851 EQO589851 FAK589851 FKG589851 FUC589851 GDY589851 GNU589851 GXQ589851 HHM589851 HRI589851 IBE589851 ILA589851 IUW589851 JES589851 JOO589851 JYK589851 KIG589851 KSC589851 LBY589851 LLU589851 LVQ589851 MFM589851 MPI589851 MZE589851 NJA589851 NSW589851 OCS589851 OMO589851 OWK589851 PGG589851 PQC589851 PZY589851 QJU589851 QTQ589851 RDM589851 RNI589851 RXE589851 SHA589851 SQW589851 TAS589851 TKO589851 TUK589851 UEG589851 UOC589851 UXY589851 VHU589851 VRQ589851 WBM589851 WLI589851 WVE589851 A655387 IS655387 SO655387 ACK655387 AMG655387 AWC655387 BFY655387 BPU655387 BZQ655387 CJM655387 CTI655387 DDE655387 DNA655387 DWW655387 EGS655387 EQO655387 FAK655387 FKG655387 FUC655387 GDY655387 GNU655387 GXQ655387 HHM655387 HRI655387 IBE655387 ILA655387 IUW655387 JES655387 JOO655387 JYK655387 KIG655387 KSC655387 LBY655387 LLU655387 LVQ655387 MFM655387 MPI655387 MZE655387 NJA655387 NSW655387 OCS655387 OMO655387 OWK655387 PGG655387 PQC655387 PZY655387 QJU655387 QTQ655387 RDM655387 RNI655387 RXE655387 SHA655387 SQW655387 TAS655387 TKO655387 TUK655387 UEG655387 UOC655387 UXY655387 VHU655387 VRQ655387 WBM655387 WLI655387 WVE655387 A720923 IS720923 SO720923 ACK720923 AMG720923 AWC720923 BFY720923 BPU720923 BZQ720923 CJM720923 CTI720923 DDE720923 DNA720923 DWW720923 EGS720923 EQO720923 FAK720923 FKG720923 FUC720923 GDY720923 GNU720923 GXQ720923 HHM720923 HRI720923 IBE720923 ILA720923 IUW720923 JES720923 JOO720923 JYK720923 KIG720923 KSC720923 LBY720923 LLU720923 LVQ720923 MFM720923 MPI720923 MZE720923 NJA720923 NSW720923 OCS720923 OMO720923 OWK720923 PGG720923 PQC720923 PZY720923 QJU720923 QTQ720923 RDM720923 RNI720923 RXE720923 SHA720923 SQW720923 TAS720923 TKO720923 TUK720923 UEG720923 UOC720923 UXY720923 VHU720923 VRQ720923 WBM720923 WLI720923 WVE720923 A786459 IS786459 SO786459 ACK786459 AMG786459 AWC786459 BFY786459 BPU786459 BZQ786459 CJM786459 CTI786459 DDE786459 DNA786459 DWW786459 EGS786459 EQO786459 FAK786459 FKG786459 FUC786459 GDY786459 GNU786459 GXQ786459 HHM786459 HRI786459 IBE786459 ILA786459 IUW786459 JES786459 JOO786459 JYK786459 KIG786459 KSC786459 LBY786459 LLU786459 LVQ786459 MFM786459 MPI786459 MZE786459 NJA786459 NSW786459 OCS786459 OMO786459 OWK786459 PGG786459 PQC786459 PZY786459 QJU786459 QTQ786459 RDM786459 RNI786459 RXE786459 SHA786459 SQW786459 TAS786459 TKO786459 TUK786459 UEG786459 UOC786459 UXY786459 VHU786459 VRQ786459 WBM786459 WLI786459 WVE786459 A851995 IS851995 SO851995 ACK851995 AMG851995 AWC851995 BFY851995 BPU851995 BZQ851995 CJM851995 CTI851995 DDE851995 DNA851995 DWW851995 EGS851995 EQO851995 FAK851995 FKG851995 FUC851995 GDY851995 GNU851995 GXQ851995 HHM851995 HRI851995 IBE851995 ILA851995 IUW851995 JES851995 JOO851995 JYK851995 KIG851995 KSC851995 LBY851995 LLU851995 LVQ851995 MFM851995 MPI851995 MZE851995 NJA851995 NSW851995 OCS851995 OMO851995 OWK851995 PGG851995 PQC851995 PZY851995 QJU851995 QTQ851995 RDM851995 RNI851995 RXE851995 SHA851995 SQW851995 TAS851995 TKO851995 TUK851995 UEG851995 UOC851995 UXY851995 VHU851995 VRQ851995 WBM851995 WLI851995 WVE851995 A917531 IS917531 SO917531 ACK917531 AMG917531 AWC917531 BFY917531 BPU917531 BZQ917531 CJM917531 CTI917531 DDE917531 DNA917531 DWW917531 EGS917531 EQO917531 FAK917531 FKG917531 FUC917531 GDY917531 GNU917531 GXQ917531 HHM917531 HRI917531 IBE917531 ILA917531 IUW917531 JES917531 JOO917531 JYK917531 KIG917531 KSC917531 LBY917531 LLU917531 LVQ917531 MFM917531 MPI917531 MZE917531 NJA917531 NSW917531 OCS917531 OMO917531 OWK917531 PGG917531 PQC917531 PZY917531 QJU917531 QTQ917531 RDM917531 RNI917531 RXE917531 SHA917531 SQW917531 TAS917531 TKO917531 TUK917531 UEG917531 UOC917531 UXY917531 VHU917531 VRQ917531 WBM917531 WLI917531 WVE917531 A983067 IS983067 SO983067 ACK983067 AMG983067 AWC983067 BFY983067 BPU983067 BZQ983067 CJM983067 CTI983067 DDE983067 DNA983067 DWW983067 EGS983067 EQO983067 FAK983067 FKG983067 FUC983067 GDY983067 GNU983067 GXQ983067 HHM983067 HRI983067 IBE983067 ILA983067 IUW983067 JES983067 JOO983067 JYK983067 KIG983067 KSC983067 LBY983067 LLU983067 LVQ983067 MFM983067 MPI983067 MZE983067 NJA983067 NSW983067 OCS983067 OMO983067 OWK983067 PGG983067 PQC983067 PZY983067 QJU983067 QTQ983067 RDM983067 RNI983067 RXE983067 SHA983067 SQW983067 TAS983067 TKO983067 TUK983067 UEG983067 UOC983067 UXY983067 VHU983067 VRQ983067 WBM983067 WLI98306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7 WLL983067 C65563 IV65563 SR65563 ACN65563 AMJ65563 AWF65563 BGB65563 BPX65563 BZT65563 CJP65563 CTL65563 DDH65563 DND65563 DWZ65563 EGV65563 EQR65563 FAN65563 FKJ65563 FUF65563 GEB65563 GNX65563 GXT65563 HHP65563 HRL65563 IBH65563 ILD65563 IUZ65563 JEV65563 JOR65563 JYN65563 KIJ65563 KSF65563 LCB65563 LLX65563 LVT65563 MFP65563 MPL65563 MZH65563 NJD65563 NSZ65563 OCV65563 OMR65563 OWN65563 PGJ65563 PQF65563 QAB65563 QJX65563 QTT65563 RDP65563 RNL65563 RXH65563 SHD65563 SQZ65563 TAV65563 TKR65563 TUN65563 UEJ65563 UOF65563 UYB65563 VHX65563 VRT65563 WBP65563 WLL65563 WVH65563 C131099 IV131099 SR131099 ACN131099 AMJ131099 AWF131099 BGB131099 BPX131099 BZT131099 CJP131099 CTL131099 DDH131099 DND131099 DWZ131099 EGV131099 EQR131099 FAN131099 FKJ131099 FUF131099 GEB131099 GNX131099 GXT131099 HHP131099 HRL131099 IBH131099 ILD131099 IUZ131099 JEV131099 JOR131099 JYN131099 KIJ131099 KSF131099 LCB131099 LLX131099 LVT131099 MFP131099 MPL131099 MZH131099 NJD131099 NSZ131099 OCV131099 OMR131099 OWN131099 PGJ131099 PQF131099 QAB131099 QJX131099 QTT131099 RDP131099 RNL131099 RXH131099 SHD131099 SQZ131099 TAV131099 TKR131099 TUN131099 UEJ131099 UOF131099 UYB131099 VHX131099 VRT131099 WBP131099 WLL131099 WVH131099 C196635 IV196635 SR196635 ACN196635 AMJ196635 AWF196635 BGB196635 BPX196635 BZT196635 CJP196635 CTL196635 DDH196635 DND196635 DWZ196635 EGV196635 EQR196635 FAN196635 FKJ196635 FUF196635 GEB196635 GNX196635 GXT196635 HHP196635 HRL196635 IBH196635 ILD196635 IUZ196635 JEV196635 JOR196635 JYN196635 KIJ196635 KSF196635 LCB196635 LLX196635 LVT196635 MFP196635 MPL196635 MZH196635 NJD196635 NSZ196635 OCV196635 OMR196635 OWN196635 PGJ196635 PQF196635 QAB196635 QJX196635 QTT196635 RDP196635 RNL196635 RXH196635 SHD196635 SQZ196635 TAV196635 TKR196635 TUN196635 UEJ196635 UOF196635 UYB196635 VHX196635 VRT196635 WBP196635 WLL196635 WVH196635 C262171 IV262171 SR262171 ACN262171 AMJ262171 AWF262171 BGB262171 BPX262171 BZT262171 CJP262171 CTL262171 DDH262171 DND262171 DWZ262171 EGV262171 EQR262171 FAN262171 FKJ262171 FUF262171 GEB262171 GNX262171 GXT262171 HHP262171 HRL262171 IBH262171 ILD262171 IUZ262171 JEV262171 JOR262171 JYN262171 KIJ262171 KSF262171 LCB262171 LLX262171 LVT262171 MFP262171 MPL262171 MZH262171 NJD262171 NSZ262171 OCV262171 OMR262171 OWN262171 PGJ262171 PQF262171 QAB262171 QJX262171 QTT262171 RDP262171 RNL262171 RXH262171 SHD262171 SQZ262171 TAV262171 TKR262171 TUN262171 UEJ262171 UOF262171 UYB262171 VHX262171 VRT262171 WBP262171 WLL262171 WVH262171 C327707 IV327707 SR327707 ACN327707 AMJ327707 AWF327707 BGB327707 BPX327707 BZT327707 CJP327707 CTL327707 DDH327707 DND327707 DWZ327707 EGV327707 EQR327707 FAN327707 FKJ327707 FUF327707 GEB327707 GNX327707 GXT327707 HHP327707 HRL327707 IBH327707 ILD327707 IUZ327707 JEV327707 JOR327707 JYN327707 KIJ327707 KSF327707 LCB327707 LLX327707 LVT327707 MFP327707 MPL327707 MZH327707 NJD327707 NSZ327707 OCV327707 OMR327707 OWN327707 PGJ327707 PQF327707 QAB327707 QJX327707 QTT327707 RDP327707 RNL327707 RXH327707 SHD327707 SQZ327707 TAV327707 TKR327707 TUN327707 UEJ327707 UOF327707 UYB327707 VHX327707 VRT327707 WBP327707 WLL327707 WVH327707 C393243 IV393243 SR393243 ACN393243 AMJ393243 AWF393243 BGB393243 BPX393243 BZT393243 CJP393243 CTL393243 DDH393243 DND393243 DWZ393243 EGV393243 EQR393243 FAN393243 FKJ393243 FUF393243 GEB393243 GNX393243 GXT393243 HHP393243 HRL393243 IBH393243 ILD393243 IUZ393243 JEV393243 JOR393243 JYN393243 KIJ393243 KSF393243 LCB393243 LLX393243 LVT393243 MFP393243 MPL393243 MZH393243 NJD393243 NSZ393243 OCV393243 OMR393243 OWN393243 PGJ393243 PQF393243 QAB393243 QJX393243 QTT393243 RDP393243 RNL393243 RXH393243 SHD393243 SQZ393243 TAV393243 TKR393243 TUN393243 UEJ393243 UOF393243 UYB393243 VHX393243 VRT393243 WBP393243 WLL393243 WVH393243 C458779 IV458779 SR458779 ACN458779 AMJ458779 AWF458779 BGB458779 BPX458779 BZT458779 CJP458779 CTL458779 DDH458779 DND458779 DWZ458779 EGV458779 EQR458779 FAN458779 FKJ458779 FUF458779 GEB458779 GNX458779 GXT458779 HHP458779 HRL458779 IBH458779 ILD458779 IUZ458779 JEV458779 JOR458779 JYN458779 KIJ458779 KSF458779 LCB458779 LLX458779 LVT458779 MFP458779 MPL458779 MZH458779 NJD458779 NSZ458779 OCV458779 OMR458779 OWN458779 PGJ458779 PQF458779 QAB458779 QJX458779 QTT458779 RDP458779 RNL458779 RXH458779 SHD458779 SQZ458779 TAV458779 TKR458779 TUN458779 UEJ458779 UOF458779 UYB458779 VHX458779 VRT458779 WBP458779 WLL458779 WVH458779 C524315 IV524315 SR524315 ACN524315 AMJ524315 AWF524315 BGB524315 BPX524315 BZT524315 CJP524315 CTL524315 DDH524315 DND524315 DWZ524315 EGV524315 EQR524315 FAN524315 FKJ524315 FUF524315 GEB524315 GNX524315 GXT524315 HHP524315 HRL524315 IBH524315 ILD524315 IUZ524315 JEV524315 JOR524315 JYN524315 KIJ524315 KSF524315 LCB524315 LLX524315 LVT524315 MFP524315 MPL524315 MZH524315 NJD524315 NSZ524315 OCV524315 OMR524315 OWN524315 PGJ524315 PQF524315 QAB524315 QJX524315 QTT524315 RDP524315 RNL524315 RXH524315 SHD524315 SQZ524315 TAV524315 TKR524315 TUN524315 UEJ524315 UOF524315 UYB524315 VHX524315 VRT524315 WBP524315 WLL524315 WVH524315 C589851 IV589851 SR589851 ACN589851 AMJ589851 AWF589851 BGB589851 BPX589851 BZT589851 CJP589851 CTL589851 DDH589851 DND589851 DWZ589851 EGV589851 EQR589851 FAN589851 FKJ589851 FUF589851 GEB589851 GNX589851 GXT589851 HHP589851 HRL589851 IBH589851 ILD589851 IUZ589851 JEV589851 JOR589851 JYN589851 KIJ589851 KSF589851 LCB589851 LLX589851 LVT589851 MFP589851 MPL589851 MZH589851 NJD589851 NSZ589851 OCV589851 OMR589851 OWN589851 PGJ589851 PQF589851 QAB589851 QJX589851 QTT589851 RDP589851 RNL589851 RXH589851 SHD589851 SQZ589851 TAV589851 TKR589851 TUN589851 UEJ589851 UOF589851 UYB589851 VHX589851 VRT589851 WBP589851 WLL589851 WVH589851 C655387 IV655387 SR655387 ACN655387 AMJ655387 AWF655387 BGB655387 BPX655387 BZT655387 CJP655387 CTL655387 DDH655387 DND655387 DWZ655387 EGV655387 EQR655387 FAN655387 FKJ655387 FUF655387 GEB655387 GNX655387 GXT655387 HHP655387 HRL655387 IBH655387 ILD655387 IUZ655387 JEV655387 JOR655387 JYN655387 KIJ655387 KSF655387 LCB655387 LLX655387 LVT655387 MFP655387 MPL655387 MZH655387 NJD655387 NSZ655387 OCV655387 OMR655387 OWN655387 PGJ655387 PQF655387 QAB655387 QJX655387 QTT655387 RDP655387 RNL655387 RXH655387 SHD655387 SQZ655387 TAV655387 TKR655387 TUN655387 UEJ655387 UOF655387 UYB655387 VHX655387 VRT655387 WBP655387 WLL655387 WVH655387 C720923 IV720923 SR720923 ACN720923 AMJ720923 AWF720923 BGB720923 BPX720923 BZT720923 CJP720923 CTL720923 DDH720923 DND720923 DWZ720923 EGV720923 EQR720923 FAN720923 FKJ720923 FUF720923 GEB720923 GNX720923 GXT720923 HHP720923 HRL720923 IBH720923 ILD720923 IUZ720923 JEV720923 JOR720923 JYN720923 KIJ720923 KSF720923 LCB720923 LLX720923 LVT720923 MFP720923 MPL720923 MZH720923 NJD720923 NSZ720923 OCV720923 OMR720923 OWN720923 PGJ720923 PQF720923 QAB720923 QJX720923 QTT720923 RDP720923 RNL720923 RXH720923 SHD720923 SQZ720923 TAV720923 TKR720923 TUN720923 UEJ720923 UOF720923 UYB720923 VHX720923 VRT720923 WBP720923 WLL720923 WVH720923 C786459 IV786459 SR786459 ACN786459 AMJ786459 AWF786459 BGB786459 BPX786459 BZT786459 CJP786459 CTL786459 DDH786459 DND786459 DWZ786459 EGV786459 EQR786459 FAN786459 FKJ786459 FUF786459 GEB786459 GNX786459 GXT786459 HHP786459 HRL786459 IBH786459 ILD786459 IUZ786459 JEV786459 JOR786459 JYN786459 KIJ786459 KSF786459 LCB786459 LLX786459 LVT786459 MFP786459 MPL786459 MZH786459 NJD786459 NSZ786459 OCV786459 OMR786459 OWN786459 PGJ786459 PQF786459 QAB786459 QJX786459 QTT786459 RDP786459 RNL786459 RXH786459 SHD786459 SQZ786459 TAV786459 TKR786459 TUN786459 UEJ786459 UOF786459 UYB786459 VHX786459 VRT786459 WBP786459 WLL786459 WVH786459 C851995 IV851995 SR851995 ACN851995 AMJ851995 AWF851995 BGB851995 BPX851995 BZT851995 CJP851995 CTL851995 DDH851995 DND851995 DWZ851995 EGV851995 EQR851995 FAN851995 FKJ851995 FUF851995 GEB851995 GNX851995 GXT851995 HHP851995 HRL851995 IBH851995 ILD851995 IUZ851995 JEV851995 JOR851995 JYN851995 KIJ851995 KSF851995 LCB851995 LLX851995 LVT851995 MFP851995 MPL851995 MZH851995 NJD851995 NSZ851995 OCV851995 OMR851995 OWN851995 PGJ851995 PQF851995 QAB851995 QJX851995 QTT851995 RDP851995 RNL851995 RXH851995 SHD851995 SQZ851995 TAV851995 TKR851995 TUN851995 UEJ851995 UOF851995 UYB851995 VHX851995 VRT851995 WBP851995 WLL851995 WVH851995 C917531 IV917531 SR917531 ACN917531 AMJ917531 AWF917531 BGB917531 BPX917531 BZT917531 CJP917531 CTL917531 DDH917531 DND917531 DWZ917531 EGV917531 EQR917531 FAN917531 FKJ917531 FUF917531 GEB917531 GNX917531 GXT917531 HHP917531 HRL917531 IBH917531 ILD917531 IUZ917531 JEV917531 JOR917531 JYN917531 KIJ917531 KSF917531 LCB917531 LLX917531 LVT917531 MFP917531 MPL917531 MZH917531 NJD917531 NSZ917531 OCV917531 OMR917531 OWN917531 PGJ917531 PQF917531 QAB917531 QJX917531 QTT917531 RDP917531 RNL917531 RXH917531 SHD917531 SQZ917531 TAV917531 TKR917531 TUN917531 UEJ917531 UOF917531 UYB917531 VHX917531 VRT917531 WBP917531 WLL917531 WVH917531 C983067 IV983067 SR983067 ACN983067 AMJ983067 AWF983067 BGB983067 BPX983067 BZT983067 CJP983067 CTL983067 DDH983067 DND983067 DWZ983067 EGV983067 EQR983067 FAN983067 FKJ983067 FUF983067 GEB983067 GNX983067 GXT983067 HHP983067 HRL983067 IBH983067 ILD983067 IUZ983067 JEV983067 JOR983067 JYN983067 KIJ983067 KSF983067 LCB983067 LLX983067 LVT983067 MFP983067 MPL983067 MZH983067 NJD983067 NSZ983067 OCV983067 OMR983067 OWN983067 PGJ983067 PQF983067 QAB983067 QJX983067 QTT983067 RDP983067 RNL983067 RXH983067 SHD983067 SQZ983067 TAV983067 TKR983067 TUN983067 UEJ983067 UOF983067 UYB983067 VHX983067 VRT983067 WBP98306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2"/>
  <sheetViews>
    <sheetView tabSelected="1" topLeftCell="B21" zoomScale="62" zoomScaleNormal="62" workbookViewId="0">
      <selection activeCell="G35" sqref="G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2" width="18.7109375" style="9" customWidth="1"/>
    <col min="13" max="13" width="24.7109375" style="9" customWidth="1"/>
    <col min="14" max="14" width="22.140625" style="9" customWidth="1"/>
    <col min="15" max="15" width="23.42578125" style="9" customWidth="1"/>
    <col min="16" max="16" width="42.42578125" style="9" customWidth="1"/>
    <col min="17" max="17" width="20.42578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1:16" ht="26.25" x14ac:dyDescent="0.25">
      <c r="B2" s="236" t="s">
        <v>61</v>
      </c>
      <c r="C2" s="237"/>
      <c r="D2" s="237"/>
      <c r="E2" s="237"/>
      <c r="F2" s="237"/>
      <c r="G2" s="237"/>
      <c r="H2" s="237"/>
      <c r="I2" s="237"/>
      <c r="J2" s="237"/>
      <c r="K2" s="237"/>
      <c r="L2" s="237"/>
      <c r="M2" s="237"/>
      <c r="N2" s="237"/>
      <c r="O2" s="237"/>
      <c r="P2" s="237"/>
    </row>
    <row r="4" spans="1:16" ht="26.25" x14ac:dyDescent="0.25">
      <c r="B4" s="236" t="s">
        <v>47</v>
      </c>
      <c r="C4" s="237"/>
      <c r="D4" s="237"/>
      <c r="E4" s="237"/>
      <c r="F4" s="237"/>
      <c r="G4" s="237"/>
      <c r="H4" s="237"/>
      <c r="I4" s="237"/>
      <c r="J4" s="237"/>
      <c r="K4" s="237"/>
      <c r="L4" s="237"/>
      <c r="M4" s="237"/>
      <c r="N4" s="237"/>
      <c r="O4" s="237"/>
      <c r="P4" s="237"/>
    </row>
    <row r="5" spans="1:16" ht="15.75" thickBot="1" x14ac:dyDescent="0.3"/>
    <row r="6" spans="1:16" ht="21.75" thickBot="1" x14ac:dyDescent="0.3">
      <c r="B6" s="11" t="s">
        <v>4</v>
      </c>
      <c r="C6" s="234" t="s">
        <v>255</v>
      </c>
      <c r="D6" s="234"/>
      <c r="E6" s="234"/>
      <c r="F6" s="234"/>
      <c r="G6" s="234"/>
      <c r="H6" s="234"/>
      <c r="I6" s="234"/>
      <c r="J6" s="234"/>
      <c r="K6" s="234"/>
      <c r="L6" s="234"/>
      <c r="M6" s="234"/>
      <c r="N6" s="235"/>
    </row>
    <row r="7" spans="1:16" ht="16.5" thickBot="1" x14ac:dyDescent="0.3">
      <c r="B7" s="12" t="s">
        <v>5</v>
      </c>
      <c r="C7" s="234"/>
      <c r="D7" s="234"/>
      <c r="E7" s="234"/>
      <c r="F7" s="234"/>
      <c r="G7" s="234"/>
      <c r="H7" s="234"/>
      <c r="I7" s="234"/>
      <c r="J7" s="234"/>
      <c r="K7" s="234"/>
      <c r="L7" s="234"/>
      <c r="M7" s="234"/>
      <c r="N7" s="235"/>
    </row>
    <row r="8" spans="1:16" ht="16.5" thickBot="1" x14ac:dyDescent="0.3">
      <c r="A8" s="9" t="s">
        <v>171</v>
      </c>
      <c r="B8" s="12" t="s">
        <v>6</v>
      </c>
      <c r="C8" s="234"/>
      <c r="D8" s="234"/>
      <c r="E8" s="234"/>
      <c r="F8" s="234"/>
      <c r="G8" s="234"/>
      <c r="H8" s="234"/>
      <c r="I8" s="234"/>
      <c r="J8" s="234"/>
      <c r="K8" s="234"/>
      <c r="L8" s="234"/>
      <c r="M8" s="234"/>
      <c r="N8" s="235"/>
    </row>
    <row r="9" spans="1:16" ht="16.5" thickBot="1" x14ac:dyDescent="0.3">
      <c r="B9" s="12" t="s">
        <v>7</v>
      </c>
      <c r="C9" s="234"/>
      <c r="D9" s="234"/>
      <c r="E9" s="234"/>
      <c r="F9" s="234"/>
      <c r="G9" s="234"/>
      <c r="H9" s="234"/>
      <c r="I9" s="234"/>
      <c r="J9" s="234"/>
      <c r="K9" s="234"/>
      <c r="L9" s="234"/>
      <c r="M9" s="234"/>
      <c r="N9" s="235"/>
    </row>
    <row r="10" spans="1:16" ht="16.5" thickBot="1" x14ac:dyDescent="0.3">
      <c r="B10" s="12" t="s">
        <v>8</v>
      </c>
      <c r="C10" s="240">
        <v>17</v>
      </c>
      <c r="D10" s="240"/>
      <c r="E10" s="241"/>
      <c r="F10" s="33"/>
      <c r="G10" s="33"/>
      <c r="H10" s="33"/>
      <c r="I10" s="33"/>
      <c r="J10" s="33"/>
      <c r="K10" s="33"/>
      <c r="L10" s="33"/>
      <c r="M10" s="33"/>
      <c r="N10" s="34"/>
    </row>
    <row r="11" spans="1:16" ht="16.5" thickBot="1" x14ac:dyDescent="0.3">
      <c r="B11" s="14" t="s">
        <v>9</v>
      </c>
      <c r="C11" s="15">
        <v>41980</v>
      </c>
      <c r="D11" s="16"/>
      <c r="E11" s="16"/>
      <c r="F11" s="16"/>
      <c r="G11" s="16"/>
      <c r="H11" s="16"/>
      <c r="I11" s="16"/>
      <c r="J11" s="16"/>
      <c r="K11" s="16"/>
      <c r="L11" s="16"/>
      <c r="M11" s="16"/>
      <c r="N11" s="17"/>
    </row>
    <row r="12" spans="1:16" ht="15.75" x14ac:dyDescent="0.25">
      <c r="B12" s="13"/>
      <c r="C12" s="18"/>
      <c r="D12" s="19"/>
      <c r="E12" s="19"/>
      <c r="F12" s="19"/>
      <c r="G12" s="19"/>
      <c r="H12" s="19"/>
      <c r="I12" s="8"/>
      <c r="J12" s="8"/>
      <c r="K12" s="8"/>
      <c r="L12" s="8"/>
      <c r="M12" s="8"/>
      <c r="N12" s="19"/>
    </row>
    <row r="13" spans="1:16" x14ac:dyDescent="0.25">
      <c r="I13" s="8"/>
      <c r="J13" s="8"/>
      <c r="K13" s="8"/>
      <c r="L13" s="8"/>
      <c r="M13" s="8"/>
      <c r="N13" s="21"/>
    </row>
    <row r="14" spans="1:16" ht="45.75" customHeight="1" x14ac:dyDescent="0.25">
      <c r="B14" s="242" t="s">
        <v>94</v>
      </c>
      <c r="C14" s="242"/>
      <c r="D14" s="51" t="s">
        <v>12</v>
      </c>
      <c r="E14" s="51" t="s">
        <v>13</v>
      </c>
      <c r="F14" s="51" t="s">
        <v>29</v>
      </c>
      <c r="G14" s="186"/>
      <c r="I14" s="37"/>
      <c r="J14" s="37"/>
      <c r="K14" s="37"/>
      <c r="L14" s="37"/>
      <c r="M14" s="37"/>
      <c r="N14" s="21"/>
    </row>
    <row r="15" spans="1:16" x14ac:dyDescent="0.25">
      <c r="B15" s="242"/>
      <c r="C15" s="242"/>
      <c r="D15" s="51">
        <v>17</v>
      </c>
      <c r="E15" s="35">
        <v>544147600</v>
      </c>
      <c r="F15" s="190">
        <v>200</v>
      </c>
      <c r="G15" s="187"/>
      <c r="I15" s="38"/>
      <c r="J15" s="38"/>
      <c r="K15" s="38"/>
      <c r="L15" s="38"/>
      <c r="M15" s="38"/>
      <c r="N15" s="21"/>
    </row>
    <row r="16" spans="1:16" x14ac:dyDescent="0.25">
      <c r="B16" s="242"/>
      <c r="C16" s="242"/>
      <c r="D16" s="51"/>
      <c r="E16" s="35"/>
      <c r="F16" s="190"/>
      <c r="G16" s="187"/>
      <c r="I16" s="38"/>
      <c r="J16" s="38"/>
      <c r="K16" s="38"/>
      <c r="L16" s="38"/>
      <c r="M16" s="38"/>
      <c r="N16" s="21"/>
    </row>
    <row r="17" spans="1:14" x14ac:dyDescent="0.25">
      <c r="B17" s="242"/>
      <c r="C17" s="242"/>
      <c r="D17" s="51"/>
      <c r="E17" s="35"/>
      <c r="F17" s="190"/>
      <c r="G17" s="187"/>
      <c r="I17" s="38"/>
      <c r="J17" s="38"/>
      <c r="K17" s="38"/>
      <c r="L17" s="38"/>
      <c r="M17" s="38"/>
      <c r="N17" s="21"/>
    </row>
    <row r="18" spans="1:14" x14ac:dyDescent="0.25">
      <c r="B18" s="242"/>
      <c r="C18" s="242"/>
      <c r="D18" s="51"/>
      <c r="E18" s="36"/>
      <c r="F18" s="190"/>
      <c r="G18" s="187"/>
      <c r="H18" s="22"/>
      <c r="I18" s="38"/>
      <c r="J18" s="38"/>
      <c r="K18" s="38"/>
      <c r="L18" s="38"/>
      <c r="M18" s="38"/>
      <c r="N18" s="20"/>
    </row>
    <row r="19" spans="1:14" x14ac:dyDescent="0.25">
      <c r="B19" s="242"/>
      <c r="C19" s="242"/>
      <c r="D19" s="51"/>
      <c r="E19" s="36"/>
      <c r="F19" s="190"/>
      <c r="G19" s="187"/>
      <c r="H19" s="22"/>
      <c r="I19" s="40"/>
      <c r="J19" s="40"/>
      <c r="K19" s="40"/>
      <c r="L19" s="40"/>
      <c r="M19" s="40"/>
      <c r="N19" s="20"/>
    </row>
    <row r="20" spans="1:14" x14ac:dyDescent="0.25">
      <c r="B20" s="242"/>
      <c r="C20" s="242"/>
      <c r="D20" s="51"/>
      <c r="E20" s="36"/>
      <c r="F20" s="190"/>
      <c r="G20" s="187"/>
      <c r="H20" s="22"/>
      <c r="I20" s="8"/>
      <c r="J20" s="8"/>
      <c r="K20" s="8"/>
      <c r="L20" s="8"/>
      <c r="M20" s="8"/>
      <c r="N20" s="20"/>
    </row>
    <row r="21" spans="1:14" x14ac:dyDescent="0.25">
      <c r="B21" s="242"/>
      <c r="C21" s="242"/>
      <c r="D21" s="51"/>
      <c r="E21" s="36"/>
      <c r="F21" s="190"/>
      <c r="G21" s="187"/>
      <c r="H21" s="22"/>
      <c r="I21" s="8"/>
      <c r="J21" s="8"/>
      <c r="K21" s="8"/>
      <c r="L21" s="8"/>
      <c r="M21" s="8"/>
      <c r="N21" s="20"/>
    </row>
    <row r="22" spans="1:14" ht="15.75" thickBot="1" x14ac:dyDescent="0.3">
      <c r="B22" s="243" t="s">
        <v>14</v>
      </c>
      <c r="C22" s="244"/>
      <c r="D22" s="51">
        <f>D15</f>
        <v>17</v>
      </c>
      <c r="E22" s="35">
        <v>544147600</v>
      </c>
      <c r="F22" s="190">
        <f t="shared" ref="F22" si="0">F15</f>
        <v>200</v>
      </c>
      <c r="G22" s="187"/>
      <c r="H22" s="22"/>
      <c r="I22" s="8"/>
      <c r="J22" s="8"/>
      <c r="K22" s="8"/>
      <c r="L22" s="8"/>
      <c r="M22" s="8"/>
      <c r="N22" s="20"/>
    </row>
    <row r="23" spans="1:14" ht="45.75" thickBot="1" x14ac:dyDescent="0.3">
      <c r="A23" s="42"/>
      <c r="B23" s="52" t="s">
        <v>15</v>
      </c>
      <c r="C23" s="52" t="s">
        <v>95</v>
      </c>
      <c r="E23" s="37"/>
      <c r="F23" s="37"/>
      <c r="G23" s="37"/>
      <c r="H23" s="37"/>
      <c r="I23" s="10"/>
      <c r="J23" s="10"/>
      <c r="K23" s="10"/>
      <c r="L23" s="10"/>
      <c r="M23" s="10"/>
    </row>
    <row r="24" spans="1:14" ht="15.75" thickBot="1" x14ac:dyDescent="0.3">
      <c r="A24" s="43">
        <v>1</v>
      </c>
      <c r="C24" s="45">
        <f>F15*80%</f>
        <v>160</v>
      </c>
      <c r="D24" s="41"/>
      <c r="E24" s="44">
        <f>E22</f>
        <v>544147600</v>
      </c>
      <c r="F24" s="39"/>
      <c r="G24" s="39"/>
      <c r="H24" s="39"/>
      <c r="I24" s="23"/>
      <c r="J24" s="23"/>
      <c r="K24" s="23"/>
      <c r="L24" s="23"/>
      <c r="M24" s="23"/>
    </row>
    <row r="25" spans="1:14" x14ac:dyDescent="0.25">
      <c r="A25" s="82"/>
      <c r="C25" s="83"/>
      <c r="D25" s="38"/>
      <c r="E25" s="84"/>
      <c r="F25" s="39"/>
      <c r="G25" s="39"/>
      <c r="H25" s="39"/>
      <c r="I25" s="23"/>
      <c r="J25" s="23"/>
      <c r="K25" s="23"/>
      <c r="L25" s="23"/>
      <c r="M25" s="23"/>
    </row>
    <row r="26" spans="1:14" x14ac:dyDescent="0.25">
      <c r="A26" s="82"/>
      <c r="C26" s="83"/>
      <c r="D26" s="38"/>
      <c r="E26" s="84"/>
      <c r="F26" s="39"/>
      <c r="G26" s="39"/>
      <c r="H26" s="39"/>
      <c r="I26" s="23"/>
      <c r="J26" s="23"/>
      <c r="K26" s="23"/>
      <c r="L26" s="23"/>
      <c r="M26" s="23"/>
    </row>
    <row r="27" spans="1:14" x14ac:dyDescent="0.25">
      <c r="A27" s="82"/>
      <c r="B27" s="105" t="s">
        <v>126</v>
      </c>
      <c r="C27" s="87"/>
      <c r="D27" s="87"/>
      <c r="E27" s="87"/>
      <c r="F27" s="87"/>
      <c r="G27" s="87"/>
      <c r="H27" s="87"/>
      <c r="I27" s="90"/>
      <c r="J27" s="90"/>
      <c r="K27" s="90"/>
      <c r="L27" s="90"/>
      <c r="M27" s="90"/>
      <c r="N27" s="91"/>
    </row>
    <row r="28" spans="1:14" x14ac:dyDescent="0.25">
      <c r="A28" s="82"/>
      <c r="B28" s="87"/>
      <c r="C28" s="87"/>
      <c r="D28" s="87"/>
      <c r="E28" s="87"/>
      <c r="F28" s="87"/>
      <c r="G28" s="87"/>
      <c r="H28" s="87"/>
      <c r="I28" s="90"/>
      <c r="J28" s="90"/>
      <c r="K28" s="90"/>
      <c r="L28" s="90"/>
      <c r="M28" s="90"/>
      <c r="N28" s="91"/>
    </row>
    <row r="29" spans="1:14" x14ac:dyDescent="0.25">
      <c r="A29" s="82"/>
      <c r="B29" s="108" t="s">
        <v>32</v>
      </c>
      <c r="C29" s="108" t="s">
        <v>127</v>
      </c>
      <c r="D29" s="108" t="s">
        <v>128</v>
      </c>
      <c r="E29" s="87"/>
      <c r="F29" s="87"/>
      <c r="G29" s="87"/>
      <c r="H29" s="87"/>
      <c r="I29" s="90"/>
      <c r="J29" s="90"/>
      <c r="K29" s="90"/>
      <c r="L29" s="90"/>
      <c r="M29" s="90"/>
      <c r="N29" s="91"/>
    </row>
    <row r="30" spans="1:14" x14ac:dyDescent="0.25">
      <c r="A30" s="82"/>
      <c r="B30" s="104" t="s">
        <v>129</v>
      </c>
      <c r="C30" s="145" t="s">
        <v>151</v>
      </c>
      <c r="D30" s="145"/>
      <c r="E30" s="87"/>
      <c r="F30" s="87"/>
      <c r="G30" s="87"/>
      <c r="H30" s="87"/>
      <c r="I30" s="90"/>
      <c r="J30" s="90"/>
      <c r="K30" s="90"/>
      <c r="L30" s="90"/>
      <c r="M30" s="90"/>
      <c r="N30" s="91"/>
    </row>
    <row r="31" spans="1:14" x14ac:dyDescent="0.25">
      <c r="A31" s="82"/>
      <c r="B31" s="104" t="s">
        <v>130</v>
      </c>
      <c r="C31" s="145" t="s">
        <v>151</v>
      </c>
      <c r="D31" s="145"/>
      <c r="E31" s="87"/>
      <c r="F31" s="87"/>
      <c r="G31" s="87"/>
      <c r="H31" s="87"/>
      <c r="I31" s="90"/>
      <c r="J31" s="90"/>
      <c r="K31" s="90"/>
      <c r="L31" s="90"/>
      <c r="M31" s="90"/>
      <c r="N31" s="91"/>
    </row>
    <row r="32" spans="1:14" x14ac:dyDescent="0.25">
      <c r="A32" s="82"/>
      <c r="B32" s="104" t="s">
        <v>131</v>
      </c>
      <c r="C32" s="145" t="s">
        <v>151</v>
      </c>
      <c r="D32" s="145"/>
      <c r="E32" s="87"/>
      <c r="F32" s="87"/>
      <c r="G32" s="87"/>
      <c r="H32" s="87"/>
      <c r="I32" s="90"/>
      <c r="J32" s="90"/>
      <c r="K32" s="90"/>
      <c r="L32" s="90"/>
      <c r="M32" s="90"/>
      <c r="N32" s="91"/>
    </row>
    <row r="33" spans="1:17" x14ac:dyDescent="0.25">
      <c r="A33" s="82"/>
      <c r="B33" s="104" t="s">
        <v>132</v>
      </c>
      <c r="C33" s="145"/>
      <c r="D33" s="145" t="s">
        <v>151</v>
      </c>
      <c r="E33" s="87"/>
      <c r="F33" s="87"/>
      <c r="G33" s="87"/>
      <c r="H33" s="87"/>
      <c r="I33" s="90"/>
      <c r="J33" s="90"/>
      <c r="K33" s="90"/>
      <c r="L33" s="90"/>
      <c r="M33" s="90"/>
      <c r="N33" s="91"/>
    </row>
    <row r="34" spans="1:17" x14ac:dyDescent="0.25">
      <c r="A34" s="82"/>
      <c r="B34" s="87"/>
      <c r="C34" s="87"/>
      <c r="D34" s="87"/>
      <c r="E34" s="87"/>
      <c r="F34" s="87"/>
      <c r="G34" s="87"/>
      <c r="H34" s="87"/>
      <c r="I34" s="90"/>
      <c r="J34" s="90"/>
      <c r="K34" s="90"/>
      <c r="L34" s="90"/>
      <c r="M34" s="90"/>
      <c r="N34" s="91"/>
    </row>
    <row r="35" spans="1:17" x14ac:dyDescent="0.25">
      <c r="A35" s="82"/>
      <c r="B35" s="87"/>
      <c r="C35" s="87"/>
      <c r="D35" s="87"/>
      <c r="E35" s="87"/>
      <c r="F35" s="87"/>
      <c r="G35" s="87"/>
      <c r="H35" s="87"/>
      <c r="I35" s="90"/>
      <c r="J35" s="90"/>
      <c r="K35" s="90"/>
      <c r="L35" s="90"/>
      <c r="M35" s="90"/>
      <c r="N35" s="91"/>
    </row>
    <row r="36" spans="1:17" x14ac:dyDescent="0.25">
      <c r="A36" s="82"/>
      <c r="B36" s="105" t="s">
        <v>133</v>
      </c>
      <c r="C36" s="87"/>
      <c r="D36" s="87"/>
      <c r="E36" s="87"/>
      <c r="F36" s="87"/>
      <c r="G36" s="87"/>
      <c r="H36" s="87"/>
      <c r="I36" s="90"/>
      <c r="J36" s="90"/>
      <c r="K36" s="90"/>
      <c r="L36" s="90"/>
      <c r="M36" s="90"/>
      <c r="N36" s="91"/>
    </row>
    <row r="37" spans="1:17" x14ac:dyDescent="0.25">
      <c r="A37" s="82"/>
      <c r="B37" s="87"/>
      <c r="C37" s="87"/>
      <c r="D37" s="87"/>
      <c r="E37" s="87"/>
      <c r="F37" s="87"/>
      <c r="G37" s="87"/>
      <c r="H37" s="87"/>
      <c r="I37" s="90"/>
      <c r="J37" s="90"/>
      <c r="K37" s="90"/>
      <c r="L37" s="90"/>
      <c r="M37" s="90"/>
      <c r="N37" s="91"/>
    </row>
    <row r="38" spans="1:17" x14ac:dyDescent="0.25">
      <c r="A38" s="82"/>
      <c r="B38" s="87"/>
      <c r="C38" s="87"/>
      <c r="D38" s="87"/>
      <c r="E38" s="87"/>
      <c r="F38" s="87"/>
      <c r="G38" s="87"/>
      <c r="H38" s="87"/>
      <c r="I38" s="90"/>
      <c r="J38" s="90"/>
      <c r="K38" s="90"/>
      <c r="L38" s="90"/>
      <c r="M38" s="90"/>
      <c r="N38" s="91"/>
    </row>
    <row r="39" spans="1:17" x14ac:dyDescent="0.25">
      <c r="A39" s="82"/>
      <c r="B39" s="108" t="s">
        <v>32</v>
      </c>
      <c r="C39" s="108" t="s">
        <v>56</v>
      </c>
      <c r="D39" s="107" t="s">
        <v>50</v>
      </c>
      <c r="E39" s="107" t="s">
        <v>16</v>
      </c>
      <c r="F39" s="87"/>
      <c r="G39" s="87"/>
      <c r="H39" s="87"/>
      <c r="I39" s="90"/>
      <c r="J39" s="90"/>
      <c r="K39" s="90"/>
      <c r="L39" s="90"/>
      <c r="M39" s="90"/>
      <c r="N39" s="91"/>
    </row>
    <row r="40" spans="1:17" ht="28.5" x14ac:dyDescent="0.25">
      <c r="A40" s="82"/>
      <c r="B40" s="88" t="s">
        <v>134</v>
      </c>
      <c r="C40" s="89">
        <v>40</v>
      </c>
      <c r="D40" s="106">
        <f>D126</f>
        <v>20</v>
      </c>
      <c r="E40" s="245">
        <f>+D40+D41</f>
        <v>30</v>
      </c>
      <c r="F40" s="87"/>
      <c r="G40" s="87"/>
      <c r="H40" s="87"/>
      <c r="I40" s="90"/>
      <c r="J40" s="90"/>
      <c r="K40" s="90"/>
      <c r="L40" s="90"/>
      <c r="M40" s="90"/>
      <c r="N40" s="91"/>
    </row>
    <row r="41" spans="1:17" ht="42.75" x14ac:dyDescent="0.25">
      <c r="A41" s="82"/>
      <c r="B41" s="88" t="s">
        <v>135</v>
      </c>
      <c r="C41" s="89">
        <v>60</v>
      </c>
      <c r="D41" s="106">
        <f>+E143</f>
        <v>10</v>
      </c>
      <c r="E41" s="246"/>
      <c r="F41" s="87"/>
      <c r="G41" s="87"/>
      <c r="H41" s="87"/>
      <c r="I41" s="90"/>
      <c r="J41" s="90"/>
      <c r="K41" s="90"/>
      <c r="L41" s="90"/>
      <c r="M41" s="90"/>
      <c r="N41" s="91"/>
    </row>
    <row r="42" spans="1:17" x14ac:dyDescent="0.25">
      <c r="A42" s="82"/>
      <c r="C42" s="83"/>
      <c r="D42" s="38"/>
      <c r="E42" s="84"/>
      <c r="F42" s="39"/>
      <c r="G42" s="39"/>
      <c r="H42" s="39"/>
      <c r="I42" s="23"/>
      <c r="J42" s="23"/>
      <c r="K42" s="23"/>
      <c r="L42" s="23"/>
      <c r="M42" s="23"/>
    </row>
    <row r="43" spans="1:17" x14ac:dyDescent="0.25">
      <c r="A43" s="82"/>
      <c r="C43" s="83"/>
      <c r="D43" s="38"/>
      <c r="E43" s="84"/>
      <c r="F43" s="39"/>
      <c r="G43" s="39"/>
      <c r="H43" s="39"/>
      <c r="I43" s="23"/>
      <c r="J43" s="23"/>
      <c r="K43" s="23"/>
      <c r="L43" s="23"/>
      <c r="M43" s="23"/>
    </row>
    <row r="44" spans="1:17" ht="24" customHeight="1" x14ac:dyDescent="0.25">
      <c r="A44" s="82"/>
      <c r="C44" s="83"/>
      <c r="D44" s="38"/>
      <c r="E44" s="84"/>
      <c r="F44" s="39"/>
      <c r="G44" s="39"/>
      <c r="H44" s="39"/>
      <c r="I44" s="23"/>
      <c r="J44" s="23"/>
      <c r="K44" s="23"/>
      <c r="L44" s="23"/>
      <c r="M44" s="247" t="s">
        <v>34</v>
      </c>
      <c r="N44" s="247"/>
    </row>
    <row r="45" spans="1:17" ht="27.75" customHeight="1" thickBot="1" x14ac:dyDescent="0.3">
      <c r="M45" s="248"/>
      <c r="N45" s="248"/>
    </row>
    <row r="46" spans="1:17" x14ac:dyDescent="0.25">
      <c r="B46" s="64" t="s">
        <v>149</v>
      </c>
      <c r="M46" s="63"/>
      <c r="N46" s="63"/>
    </row>
    <row r="47" spans="1:17" ht="15.75" thickBot="1" x14ac:dyDescent="0.3">
      <c r="M47" s="63"/>
      <c r="N47" s="63"/>
    </row>
    <row r="48" spans="1:17" s="8" customFormat="1" ht="109.5" customHeight="1" x14ac:dyDescent="0.25">
      <c r="B48" s="101" t="s">
        <v>136</v>
      </c>
      <c r="C48" s="101" t="s">
        <v>137</v>
      </c>
      <c r="D48" s="101" t="s">
        <v>138</v>
      </c>
      <c r="E48" s="53" t="s">
        <v>44</v>
      </c>
      <c r="F48" s="53" t="s">
        <v>22</v>
      </c>
      <c r="G48" s="53" t="s">
        <v>96</v>
      </c>
      <c r="H48" s="53" t="s">
        <v>17</v>
      </c>
      <c r="I48" s="53" t="s">
        <v>10</v>
      </c>
      <c r="J48" s="53" t="s">
        <v>30</v>
      </c>
      <c r="K48" s="53" t="s">
        <v>59</v>
      </c>
      <c r="L48" s="53" t="s">
        <v>20</v>
      </c>
      <c r="M48" s="86" t="s">
        <v>26</v>
      </c>
      <c r="N48" s="101" t="s">
        <v>139</v>
      </c>
      <c r="O48" s="53" t="s">
        <v>35</v>
      </c>
      <c r="P48" s="54" t="s">
        <v>11</v>
      </c>
      <c r="Q48" s="54" t="s">
        <v>19</v>
      </c>
    </row>
    <row r="49" spans="1:26" s="28" customFormat="1" ht="30" x14ac:dyDescent="0.25">
      <c r="A49" s="46">
        <v>1</v>
      </c>
      <c r="B49" s="47" t="s">
        <v>157</v>
      </c>
      <c r="C49" s="98" t="s">
        <v>158</v>
      </c>
      <c r="D49" s="47" t="s">
        <v>152</v>
      </c>
      <c r="E49" s="146" t="s">
        <v>243</v>
      </c>
      <c r="F49" s="24" t="s">
        <v>23</v>
      </c>
      <c r="G49" s="136"/>
      <c r="H49" s="50">
        <v>41295</v>
      </c>
      <c r="I49" s="100">
        <v>41912</v>
      </c>
      <c r="J49" s="25"/>
      <c r="K49" s="146">
        <v>22</v>
      </c>
      <c r="L49" s="25"/>
      <c r="M49" s="146">
        <v>140</v>
      </c>
      <c r="N49" s="85"/>
      <c r="O49" s="26">
        <v>224322512</v>
      </c>
      <c r="P49" s="189">
        <v>54</v>
      </c>
      <c r="Q49" s="137" t="s">
        <v>250</v>
      </c>
      <c r="R49" s="27"/>
      <c r="S49" s="27"/>
      <c r="T49" s="27"/>
      <c r="U49" s="27"/>
      <c r="V49" s="27"/>
      <c r="W49" s="27"/>
      <c r="X49" s="27"/>
      <c r="Y49" s="27"/>
      <c r="Z49" s="27"/>
    </row>
    <row r="50" spans="1:26" s="96" customFormat="1" ht="30" x14ac:dyDescent="0.25">
      <c r="A50" s="46"/>
      <c r="B50" s="97" t="s">
        <v>157</v>
      </c>
      <c r="C50" s="98" t="s">
        <v>158</v>
      </c>
      <c r="D50" s="97" t="s">
        <v>152</v>
      </c>
      <c r="E50" s="146" t="s">
        <v>244</v>
      </c>
      <c r="F50" s="93" t="s">
        <v>23</v>
      </c>
      <c r="G50" s="136"/>
      <c r="H50" s="100">
        <v>41295</v>
      </c>
      <c r="I50" s="100">
        <v>41516</v>
      </c>
      <c r="J50" s="94"/>
      <c r="K50" s="146">
        <v>7</v>
      </c>
      <c r="L50" s="94"/>
      <c r="M50" s="146">
        <v>140</v>
      </c>
      <c r="N50" s="85"/>
      <c r="O50" s="26">
        <v>143356626</v>
      </c>
      <c r="P50" s="189">
        <v>55</v>
      </c>
      <c r="Q50" s="137" t="s">
        <v>250</v>
      </c>
      <c r="R50" s="95"/>
      <c r="S50" s="95"/>
      <c r="T50" s="95"/>
      <c r="U50" s="95"/>
      <c r="V50" s="95"/>
      <c r="W50" s="95"/>
      <c r="X50" s="95"/>
      <c r="Y50" s="95"/>
      <c r="Z50" s="95"/>
    </row>
    <row r="51" spans="1:26" s="28" customFormat="1" ht="30" x14ac:dyDescent="0.25">
      <c r="A51" s="46">
        <f>+A49+1</f>
        <v>2</v>
      </c>
      <c r="B51" s="97" t="s">
        <v>157</v>
      </c>
      <c r="C51" s="98" t="s">
        <v>158</v>
      </c>
      <c r="D51" s="47" t="s">
        <v>152</v>
      </c>
      <c r="E51" s="146" t="s">
        <v>245</v>
      </c>
      <c r="F51" s="24" t="s">
        <v>23</v>
      </c>
      <c r="G51" s="24"/>
      <c r="H51" s="100">
        <v>41087</v>
      </c>
      <c r="I51" s="100">
        <v>41269</v>
      </c>
      <c r="J51" s="25"/>
      <c r="K51" s="146">
        <v>6</v>
      </c>
      <c r="L51" s="25"/>
      <c r="M51" s="146">
        <v>140</v>
      </c>
      <c r="N51" s="85"/>
      <c r="O51" s="26">
        <v>107833113</v>
      </c>
      <c r="P51" s="189" t="s">
        <v>159</v>
      </c>
      <c r="Q51" s="137" t="s">
        <v>250</v>
      </c>
      <c r="R51" s="27"/>
      <c r="S51" s="27"/>
      <c r="T51" s="27"/>
      <c r="U51" s="27"/>
      <c r="V51" s="27"/>
      <c r="W51" s="27"/>
      <c r="X51" s="27"/>
      <c r="Y51" s="27"/>
      <c r="Z51" s="27"/>
    </row>
    <row r="52" spans="1:26" s="28" customFormat="1" ht="30" x14ac:dyDescent="0.25">
      <c r="A52" s="46">
        <f>+A51+1</f>
        <v>3</v>
      </c>
      <c r="B52" s="97" t="s">
        <v>157</v>
      </c>
      <c r="C52" s="98" t="s">
        <v>158</v>
      </c>
      <c r="D52" s="47" t="s">
        <v>152</v>
      </c>
      <c r="E52" s="148" t="s">
        <v>246</v>
      </c>
      <c r="F52" s="24" t="s">
        <v>23</v>
      </c>
      <c r="G52" s="24"/>
      <c r="H52" s="100">
        <v>40924</v>
      </c>
      <c r="I52" s="100">
        <v>41086</v>
      </c>
      <c r="J52" s="25"/>
      <c r="K52" s="146">
        <v>5</v>
      </c>
      <c r="L52" s="25"/>
      <c r="M52" s="146">
        <v>140</v>
      </c>
      <c r="N52" s="85"/>
      <c r="O52" s="26">
        <v>104692343</v>
      </c>
      <c r="P52" s="189">
        <v>59</v>
      </c>
      <c r="Q52" s="137" t="s">
        <v>250</v>
      </c>
      <c r="R52" s="27"/>
      <c r="S52" s="27"/>
      <c r="T52" s="27"/>
      <c r="U52" s="27"/>
      <c r="V52" s="27"/>
      <c r="W52" s="27"/>
      <c r="X52" s="27"/>
      <c r="Y52" s="27"/>
      <c r="Z52" s="27"/>
    </row>
    <row r="53" spans="1:26" s="28" customFormat="1" ht="30" x14ac:dyDescent="0.25">
      <c r="A53" s="46">
        <f t="shared" ref="A53:A57" si="1">+A52+1</f>
        <v>4</v>
      </c>
      <c r="B53" s="97" t="s">
        <v>157</v>
      </c>
      <c r="C53" s="98" t="s">
        <v>158</v>
      </c>
      <c r="D53" s="47" t="s">
        <v>152</v>
      </c>
      <c r="E53" s="148" t="s">
        <v>247</v>
      </c>
      <c r="F53" s="24" t="s">
        <v>23</v>
      </c>
      <c r="G53" s="24"/>
      <c r="H53" s="100">
        <v>41518</v>
      </c>
      <c r="I53" s="100">
        <v>41943</v>
      </c>
      <c r="J53" s="25"/>
      <c r="K53" s="146">
        <v>13</v>
      </c>
      <c r="L53" s="25"/>
      <c r="M53" s="146">
        <v>200</v>
      </c>
      <c r="N53" s="85"/>
      <c r="O53" s="26">
        <v>660419650</v>
      </c>
      <c r="P53" s="189" t="s">
        <v>248</v>
      </c>
      <c r="Q53" s="137" t="s">
        <v>250</v>
      </c>
      <c r="R53" s="27"/>
      <c r="S53" s="27"/>
      <c r="T53" s="27"/>
      <c r="U53" s="27"/>
      <c r="V53" s="27"/>
      <c r="W53" s="27"/>
      <c r="X53" s="27"/>
      <c r="Y53" s="27"/>
      <c r="Z53" s="27"/>
    </row>
    <row r="54" spans="1:26" s="28" customFormat="1" x14ac:dyDescent="0.25">
      <c r="A54" s="46">
        <f t="shared" si="1"/>
        <v>5</v>
      </c>
      <c r="B54" s="97"/>
      <c r="C54" s="98"/>
      <c r="D54" s="47"/>
      <c r="E54" s="146"/>
      <c r="F54" s="24"/>
      <c r="G54" s="24"/>
      <c r="H54" s="100"/>
      <c r="I54" s="25"/>
      <c r="J54" s="25"/>
      <c r="K54" s="146"/>
      <c r="L54" s="25"/>
      <c r="M54" s="146"/>
      <c r="N54" s="85"/>
      <c r="O54" s="26"/>
      <c r="P54" s="26"/>
      <c r="Q54" s="137"/>
      <c r="R54" s="27"/>
      <c r="S54" s="27"/>
      <c r="T54" s="27"/>
      <c r="U54" s="27"/>
      <c r="V54" s="27"/>
      <c r="W54" s="27"/>
      <c r="X54" s="27"/>
      <c r="Y54" s="27"/>
      <c r="Z54" s="27"/>
    </row>
    <row r="55" spans="1:26" s="28" customFormat="1" x14ac:dyDescent="0.25">
      <c r="A55" s="46">
        <f t="shared" si="1"/>
        <v>6</v>
      </c>
      <c r="B55" s="97"/>
      <c r="C55" s="98"/>
      <c r="D55" s="47"/>
      <c r="E55" s="148"/>
      <c r="F55" s="24"/>
      <c r="G55" s="24"/>
      <c r="H55" s="100"/>
      <c r="I55" s="25"/>
      <c r="J55" s="25"/>
      <c r="K55" s="146"/>
      <c r="L55" s="25"/>
      <c r="M55" s="146"/>
      <c r="N55" s="85"/>
      <c r="O55" s="26"/>
      <c r="P55" s="26"/>
      <c r="Q55" s="137"/>
      <c r="R55" s="27"/>
      <c r="S55" s="27"/>
      <c r="T55" s="27"/>
      <c r="U55" s="27"/>
      <c r="V55" s="27"/>
      <c r="W55" s="27"/>
      <c r="X55" s="27"/>
      <c r="Y55" s="27"/>
      <c r="Z55" s="27"/>
    </row>
    <row r="56" spans="1:26" s="28" customFormat="1" x14ac:dyDescent="0.25">
      <c r="A56" s="46">
        <f t="shared" si="1"/>
        <v>7</v>
      </c>
      <c r="B56" s="97"/>
      <c r="C56" s="98"/>
      <c r="D56" s="47"/>
      <c r="E56" s="148"/>
      <c r="F56" s="24"/>
      <c r="G56" s="24"/>
      <c r="H56" s="100"/>
      <c r="I56" s="25"/>
      <c r="J56" s="25"/>
      <c r="K56" s="146"/>
      <c r="L56" s="25"/>
      <c r="M56" s="146"/>
      <c r="N56" s="85"/>
      <c r="O56" s="26"/>
      <c r="P56" s="26"/>
      <c r="Q56" s="137"/>
      <c r="R56" s="27"/>
      <c r="S56" s="27"/>
      <c r="T56" s="27"/>
      <c r="U56" s="27"/>
      <c r="V56" s="27"/>
      <c r="W56" s="27"/>
      <c r="X56" s="27"/>
      <c r="Y56" s="27"/>
      <c r="Z56" s="27"/>
    </row>
    <row r="57" spans="1:26" s="28" customFormat="1" x14ac:dyDescent="0.25">
      <c r="A57" s="46">
        <f t="shared" si="1"/>
        <v>8</v>
      </c>
      <c r="B57" s="97"/>
      <c r="C57" s="98"/>
      <c r="D57" s="47"/>
      <c r="E57" s="148"/>
      <c r="F57" s="24"/>
      <c r="G57" s="24"/>
      <c r="H57" s="100"/>
      <c r="I57" s="25"/>
      <c r="J57" s="25"/>
      <c r="K57" s="146"/>
      <c r="L57" s="25"/>
      <c r="M57" s="146"/>
      <c r="N57" s="85"/>
      <c r="O57" s="26"/>
      <c r="P57" s="26"/>
      <c r="Q57" s="137"/>
      <c r="R57" s="27"/>
      <c r="S57" s="27"/>
      <c r="T57" s="27"/>
      <c r="U57" s="27"/>
      <c r="V57" s="27"/>
      <c r="W57" s="27"/>
      <c r="X57" s="27"/>
      <c r="Y57" s="27"/>
      <c r="Z57" s="27"/>
    </row>
    <row r="58" spans="1:26" s="28" customFormat="1" x14ac:dyDescent="0.25">
      <c r="A58" s="46"/>
      <c r="B58" s="143" t="s">
        <v>16</v>
      </c>
      <c r="C58" s="48"/>
      <c r="D58" s="47"/>
      <c r="E58" s="146"/>
      <c r="F58" s="24"/>
      <c r="G58" s="24"/>
      <c r="H58" s="24"/>
      <c r="I58" s="25"/>
      <c r="J58" s="25"/>
      <c r="K58" s="49">
        <f>SUM(K49:K57)</f>
        <v>53</v>
      </c>
      <c r="L58" s="49">
        <f>SUM(L49:L57)</f>
        <v>0</v>
      </c>
      <c r="M58" s="147">
        <f>SUM(M49:M57)</f>
        <v>760</v>
      </c>
      <c r="N58" s="49">
        <f>SUM(N49:N57)</f>
        <v>0</v>
      </c>
      <c r="O58" s="26"/>
      <c r="P58" s="26"/>
      <c r="Q58" s="138"/>
    </row>
    <row r="59" spans="1:26" s="29" customFormat="1" x14ac:dyDescent="0.25">
      <c r="E59" s="30"/>
    </row>
    <row r="60" spans="1:26" s="29" customFormat="1" x14ac:dyDescent="0.25">
      <c r="B60" s="249" t="s">
        <v>28</v>
      </c>
      <c r="C60" s="249" t="s">
        <v>27</v>
      </c>
      <c r="D60" s="251" t="s">
        <v>33</v>
      </c>
      <c r="E60" s="251"/>
    </row>
    <row r="61" spans="1:26" s="29" customFormat="1" x14ac:dyDescent="0.25">
      <c r="B61" s="250"/>
      <c r="C61" s="250"/>
      <c r="D61" s="60" t="s">
        <v>23</v>
      </c>
      <c r="E61" s="61" t="s">
        <v>24</v>
      </c>
    </row>
    <row r="62" spans="1:26" s="29" customFormat="1" ht="30.6" customHeight="1" x14ac:dyDescent="0.25">
      <c r="B62" s="58" t="s">
        <v>21</v>
      </c>
      <c r="C62" s="59" t="s">
        <v>160</v>
      </c>
      <c r="D62" s="162" t="s">
        <v>151</v>
      </c>
      <c r="E62" s="162"/>
      <c r="F62" s="31"/>
      <c r="G62" s="31"/>
      <c r="H62" s="31"/>
      <c r="I62" s="31"/>
      <c r="J62" s="31"/>
      <c r="K62" s="31"/>
      <c r="L62" s="31"/>
      <c r="M62" s="31"/>
    </row>
    <row r="63" spans="1:26" s="29" customFormat="1" ht="30" customHeight="1" x14ac:dyDescent="0.25">
      <c r="B63" s="58" t="s">
        <v>25</v>
      </c>
      <c r="C63" s="59">
        <f>+M58</f>
        <v>760</v>
      </c>
      <c r="D63" s="162" t="s">
        <v>151</v>
      </c>
      <c r="E63" s="162"/>
    </row>
    <row r="64" spans="1:26" s="29" customFormat="1" x14ac:dyDescent="0.25">
      <c r="B64" s="32"/>
      <c r="C64" s="252"/>
      <c r="D64" s="252"/>
      <c r="E64" s="252"/>
      <c r="F64" s="252"/>
      <c r="G64" s="252"/>
      <c r="H64" s="252"/>
      <c r="I64" s="252"/>
      <c r="J64" s="252"/>
      <c r="K64" s="252"/>
      <c r="L64" s="252"/>
      <c r="M64" s="252"/>
      <c r="N64" s="252"/>
    </row>
    <row r="65" spans="2:17" ht="28.15" customHeight="1" thickBot="1" x14ac:dyDescent="0.3"/>
    <row r="66" spans="2:17" ht="27" thickBot="1" x14ac:dyDescent="0.3">
      <c r="B66" s="253" t="s">
        <v>97</v>
      </c>
      <c r="C66" s="253"/>
      <c r="D66" s="253"/>
      <c r="E66" s="253"/>
      <c r="F66" s="253"/>
      <c r="G66" s="253"/>
      <c r="H66" s="253"/>
      <c r="I66" s="253"/>
      <c r="J66" s="253"/>
      <c r="K66" s="253"/>
      <c r="L66" s="253"/>
      <c r="M66" s="253"/>
      <c r="N66" s="253"/>
    </row>
    <row r="69" spans="2:17" ht="109.5" customHeight="1" x14ac:dyDescent="0.25">
      <c r="B69" s="103" t="s">
        <v>140</v>
      </c>
      <c r="C69" s="66" t="s">
        <v>2</v>
      </c>
      <c r="D69" s="66" t="s">
        <v>99</v>
      </c>
      <c r="E69" s="66" t="s">
        <v>98</v>
      </c>
      <c r="F69" s="66" t="s">
        <v>100</v>
      </c>
      <c r="G69" s="66" t="s">
        <v>101</v>
      </c>
      <c r="H69" s="66" t="s">
        <v>253</v>
      </c>
      <c r="I69" s="66" t="s">
        <v>103</v>
      </c>
      <c r="J69" s="66" t="s">
        <v>104</v>
      </c>
      <c r="K69" s="66" t="s">
        <v>105</v>
      </c>
      <c r="L69" s="66" t="s">
        <v>106</v>
      </c>
      <c r="M69" s="79" t="s">
        <v>107</v>
      </c>
      <c r="N69" s="79" t="s">
        <v>108</v>
      </c>
      <c r="O69" s="254" t="s">
        <v>3</v>
      </c>
      <c r="P69" s="255"/>
      <c r="Q69" s="66" t="s">
        <v>18</v>
      </c>
    </row>
    <row r="70" spans="2:17" ht="30" x14ac:dyDescent="0.25">
      <c r="B70" s="153" t="s">
        <v>153</v>
      </c>
      <c r="C70" s="153" t="s">
        <v>251</v>
      </c>
      <c r="D70" s="81" t="s">
        <v>252</v>
      </c>
      <c r="E70" s="81">
        <v>200</v>
      </c>
      <c r="F70" s="159" t="s">
        <v>233</v>
      </c>
      <c r="G70" s="159" t="s">
        <v>233</v>
      </c>
      <c r="H70" s="4" t="s">
        <v>127</v>
      </c>
      <c r="I70" s="80" t="s">
        <v>128</v>
      </c>
      <c r="J70" s="80" t="s">
        <v>127</v>
      </c>
      <c r="K70" s="80" t="s">
        <v>127</v>
      </c>
      <c r="L70" s="80" t="s">
        <v>127</v>
      </c>
      <c r="M70" s="80" t="s">
        <v>127</v>
      </c>
      <c r="N70" s="80" t="s">
        <v>127</v>
      </c>
      <c r="O70" s="238" t="s">
        <v>250</v>
      </c>
      <c r="P70" s="239"/>
      <c r="Q70" s="62" t="s">
        <v>127</v>
      </c>
    </row>
    <row r="71" spans="2:17" x14ac:dyDescent="0.25">
      <c r="B71" s="153"/>
      <c r="C71" s="153"/>
      <c r="D71" s="81"/>
      <c r="E71" s="81"/>
      <c r="F71" s="159"/>
      <c r="G71" s="159"/>
      <c r="H71" s="4"/>
      <c r="I71" s="80"/>
      <c r="J71" s="80"/>
      <c r="K71" s="62"/>
      <c r="L71" s="62"/>
      <c r="M71" s="62"/>
      <c r="N71" s="62"/>
      <c r="O71" s="238"/>
      <c r="P71" s="239"/>
      <c r="Q71" s="62"/>
    </row>
    <row r="72" spans="2:17" x14ac:dyDescent="0.25">
      <c r="B72" s="153"/>
      <c r="C72" s="153"/>
      <c r="D72" s="81"/>
      <c r="E72" s="81"/>
      <c r="F72" s="159"/>
      <c r="G72" s="159"/>
      <c r="H72" s="4"/>
      <c r="I72" s="80"/>
      <c r="J72" s="80"/>
      <c r="K72" s="62"/>
      <c r="L72" s="62"/>
      <c r="M72" s="62"/>
      <c r="N72" s="62"/>
      <c r="O72" s="238"/>
      <c r="P72" s="239"/>
      <c r="Q72" s="62"/>
    </row>
    <row r="73" spans="2:17" x14ac:dyDescent="0.25">
      <c r="B73" s="153"/>
      <c r="C73" s="153"/>
      <c r="D73" s="81"/>
      <c r="E73" s="81"/>
      <c r="F73" s="159"/>
      <c r="G73" s="159"/>
      <c r="H73" s="4"/>
      <c r="I73" s="80"/>
      <c r="J73" s="80"/>
      <c r="K73" s="62"/>
      <c r="L73" s="62"/>
      <c r="M73" s="62"/>
      <c r="N73" s="62"/>
      <c r="O73" s="238"/>
      <c r="P73" s="239"/>
      <c r="Q73" s="62"/>
    </row>
    <row r="74" spans="2:17" x14ac:dyDescent="0.25">
      <c r="B74" s="153"/>
      <c r="C74" s="153"/>
      <c r="D74" s="81"/>
      <c r="E74" s="81"/>
      <c r="F74" s="159"/>
      <c r="G74" s="159"/>
      <c r="H74" s="4"/>
      <c r="I74" s="80"/>
      <c r="J74" s="80"/>
      <c r="K74" s="62"/>
      <c r="L74" s="62"/>
      <c r="M74" s="62"/>
      <c r="N74" s="62"/>
      <c r="O74" s="238"/>
      <c r="P74" s="239"/>
      <c r="Q74" s="62"/>
    </row>
    <row r="75" spans="2:17" x14ac:dyDescent="0.25">
      <c r="B75" s="153"/>
      <c r="C75" s="153"/>
      <c r="D75" s="81"/>
      <c r="E75" s="81"/>
      <c r="F75" s="159"/>
      <c r="G75" s="159"/>
      <c r="H75" s="4"/>
      <c r="I75" s="80"/>
      <c r="J75" s="80"/>
      <c r="K75" s="62"/>
      <c r="L75" s="62"/>
      <c r="M75" s="62"/>
      <c r="N75" s="62"/>
      <c r="O75" s="238"/>
      <c r="P75" s="239"/>
      <c r="Q75" s="62"/>
    </row>
    <row r="76" spans="2:17" x14ac:dyDescent="0.25">
      <c r="B76" s="67"/>
      <c r="C76" s="67"/>
      <c r="D76" s="67"/>
      <c r="E76" s="67"/>
      <c r="F76" s="67"/>
      <c r="G76" s="67"/>
      <c r="H76" s="62"/>
      <c r="I76" s="62"/>
      <c r="J76" s="62"/>
      <c r="K76" s="62"/>
      <c r="L76" s="62"/>
      <c r="M76" s="62"/>
      <c r="N76" s="62"/>
      <c r="O76" s="238"/>
      <c r="P76" s="239"/>
      <c r="Q76" s="62"/>
    </row>
    <row r="77" spans="2:17" x14ac:dyDescent="0.25">
      <c r="B77" s="67"/>
      <c r="C77" s="67"/>
      <c r="D77" s="67"/>
      <c r="E77" s="67"/>
      <c r="F77" s="67"/>
      <c r="G77" s="67"/>
      <c r="H77" s="104"/>
      <c r="I77" s="104"/>
      <c r="J77" s="104"/>
      <c r="K77" s="104"/>
      <c r="L77" s="104"/>
      <c r="M77" s="104"/>
      <c r="N77" s="104"/>
      <c r="O77" s="238"/>
      <c r="P77" s="239"/>
      <c r="Q77" s="104"/>
    </row>
    <row r="78" spans="2:17" x14ac:dyDescent="0.25">
      <c r="B78" s="67"/>
      <c r="C78" s="67"/>
      <c r="D78" s="67"/>
      <c r="E78" s="67"/>
      <c r="F78" s="67"/>
      <c r="G78" s="67"/>
      <c r="H78" s="104"/>
      <c r="I78" s="104"/>
      <c r="J78" s="104"/>
      <c r="K78" s="104"/>
      <c r="L78" s="104"/>
      <c r="M78" s="104"/>
      <c r="N78" s="104"/>
      <c r="O78" s="238"/>
      <c r="P78" s="239"/>
      <c r="Q78" s="104"/>
    </row>
    <row r="79" spans="2:17" x14ac:dyDescent="0.25">
      <c r="B79" s="67"/>
      <c r="C79" s="67"/>
      <c r="D79" s="67"/>
      <c r="E79" s="67"/>
      <c r="F79" s="67"/>
      <c r="G79" s="67"/>
      <c r="H79" s="104"/>
      <c r="I79" s="104"/>
      <c r="J79" s="104"/>
      <c r="K79" s="104"/>
      <c r="L79" s="104"/>
      <c r="M79" s="104"/>
      <c r="N79" s="104"/>
      <c r="O79" s="238"/>
      <c r="P79" s="239"/>
      <c r="Q79" s="104"/>
    </row>
    <row r="80" spans="2:17" x14ac:dyDescent="0.25">
      <c r="B80" s="160" t="s">
        <v>1</v>
      </c>
      <c r="C80" s="160"/>
      <c r="D80" s="160"/>
      <c r="E80" s="160"/>
      <c r="F80" s="160"/>
      <c r="G80" s="160"/>
    </row>
    <row r="81" spans="2:17" x14ac:dyDescent="0.25">
      <c r="B81" s="9" t="s">
        <v>36</v>
      </c>
    </row>
    <row r="82" spans="2:17" x14ac:dyDescent="0.25">
      <c r="B82" s="9" t="s">
        <v>60</v>
      </c>
    </row>
    <row r="84" spans="2:17" ht="15.75" thickBot="1" x14ac:dyDescent="0.3"/>
    <row r="85" spans="2:17" ht="27" thickBot="1" x14ac:dyDescent="0.3">
      <c r="B85" s="257" t="s">
        <v>37</v>
      </c>
      <c r="C85" s="258"/>
      <c r="D85" s="258"/>
      <c r="E85" s="258"/>
      <c r="F85" s="258"/>
      <c r="G85" s="258"/>
      <c r="H85" s="258"/>
      <c r="I85" s="258"/>
      <c r="J85" s="258"/>
      <c r="K85" s="258"/>
      <c r="L85" s="258"/>
      <c r="M85" s="258"/>
      <c r="N85" s="259"/>
    </row>
    <row r="90" spans="2:17" ht="76.5" customHeight="1" x14ac:dyDescent="0.25">
      <c r="B90" s="55" t="s">
        <v>0</v>
      </c>
      <c r="C90" s="55" t="s">
        <v>38</v>
      </c>
      <c r="D90" s="55" t="s">
        <v>39</v>
      </c>
      <c r="E90" s="55" t="s">
        <v>109</v>
      </c>
      <c r="F90" s="55" t="s">
        <v>111</v>
      </c>
      <c r="G90" s="55" t="s">
        <v>112</v>
      </c>
      <c r="H90" s="55" t="s">
        <v>113</v>
      </c>
      <c r="I90" s="55" t="s">
        <v>110</v>
      </c>
      <c r="J90" s="254" t="s">
        <v>114</v>
      </c>
      <c r="K90" s="260"/>
      <c r="L90" s="255"/>
      <c r="M90" s="55" t="s">
        <v>115</v>
      </c>
      <c r="N90" s="55" t="s">
        <v>40</v>
      </c>
      <c r="O90" s="55" t="s">
        <v>41</v>
      </c>
      <c r="P90" s="254" t="s">
        <v>3</v>
      </c>
      <c r="Q90" s="255"/>
    </row>
    <row r="91" spans="2:17" ht="60.75" customHeight="1" x14ac:dyDescent="0.25">
      <c r="B91" s="77" t="s">
        <v>42</v>
      </c>
      <c r="C91" s="77" t="s">
        <v>173</v>
      </c>
      <c r="D91" s="3" t="s">
        <v>161</v>
      </c>
      <c r="E91" s="149">
        <v>27018919</v>
      </c>
      <c r="F91" s="144" t="s">
        <v>162</v>
      </c>
      <c r="G91" s="144" t="s">
        <v>163</v>
      </c>
      <c r="H91" s="150">
        <v>40517</v>
      </c>
      <c r="J91" s="81" t="s">
        <v>164</v>
      </c>
      <c r="K91" s="81" t="s">
        <v>165</v>
      </c>
      <c r="L91" s="81" t="s">
        <v>166</v>
      </c>
      <c r="M91" s="67" t="s">
        <v>127</v>
      </c>
      <c r="N91" s="67" t="s">
        <v>127</v>
      </c>
      <c r="O91" s="67" t="s">
        <v>127</v>
      </c>
      <c r="P91" s="274"/>
      <c r="Q91" s="274"/>
    </row>
    <row r="92" spans="2:17" ht="120.75" customHeight="1" x14ac:dyDescent="0.25">
      <c r="B92" s="144" t="s">
        <v>43</v>
      </c>
      <c r="C92" s="144" t="s">
        <v>173</v>
      </c>
      <c r="D92" s="144" t="s">
        <v>167</v>
      </c>
      <c r="E92" s="144">
        <v>40801780</v>
      </c>
      <c r="F92" s="144" t="s">
        <v>154</v>
      </c>
      <c r="G92" s="144" t="s">
        <v>155</v>
      </c>
      <c r="H92" s="150">
        <v>39794</v>
      </c>
      <c r="I92" s="81" t="s">
        <v>127</v>
      </c>
      <c r="J92" s="144" t="s">
        <v>168</v>
      </c>
      <c r="K92" s="152" t="s">
        <v>169</v>
      </c>
      <c r="L92" s="81" t="s">
        <v>170</v>
      </c>
      <c r="M92" s="67" t="s">
        <v>127</v>
      </c>
      <c r="N92" s="67" t="s">
        <v>127</v>
      </c>
      <c r="O92" s="67" t="s">
        <v>127</v>
      </c>
      <c r="P92" s="275" t="s">
        <v>256</v>
      </c>
      <c r="Q92" s="276"/>
    </row>
    <row r="93" spans="2:17" ht="33.6" customHeight="1" x14ac:dyDescent="0.25">
      <c r="B93" s="144"/>
      <c r="C93" s="144"/>
      <c r="D93" s="144"/>
      <c r="E93" s="151"/>
      <c r="F93" s="144"/>
      <c r="G93" s="144"/>
      <c r="H93" s="150"/>
      <c r="I93" s="81"/>
      <c r="J93" s="144"/>
      <c r="K93" s="81"/>
      <c r="L93" s="81"/>
      <c r="M93" s="67"/>
      <c r="N93" s="67"/>
      <c r="O93" s="67"/>
      <c r="P93" s="274"/>
      <c r="Q93" s="274"/>
    </row>
    <row r="94" spans="2:17" ht="33.6" customHeight="1" x14ac:dyDescent="0.25">
      <c r="B94" s="144"/>
      <c r="C94" s="144"/>
      <c r="D94" s="144"/>
      <c r="E94" s="151"/>
      <c r="F94" s="144"/>
      <c r="G94" s="144"/>
      <c r="H94" s="150"/>
      <c r="I94" s="81"/>
      <c r="J94" s="144"/>
      <c r="K94" s="81"/>
      <c r="L94" s="81"/>
      <c r="M94" s="67"/>
      <c r="N94" s="67"/>
      <c r="O94" s="67"/>
      <c r="P94" s="275"/>
      <c r="Q94" s="276"/>
    </row>
    <row r="95" spans="2:17" ht="33.6" customHeight="1" x14ac:dyDescent="0.25">
      <c r="B95" s="144"/>
      <c r="C95" s="144"/>
      <c r="D95" s="144"/>
      <c r="E95" s="151"/>
      <c r="F95" s="144"/>
      <c r="G95" s="144"/>
      <c r="H95" s="150"/>
      <c r="I95" s="81"/>
      <c r="J95" s="144"/>
      <c r="K95" s="81"/>
      <c r="L95" s="81"/>
      <c r="M95" s="67"/>
      <c r="N95" s="67"/>
      <c r="O95" s="67"/>
      <c r="P95" s="275"/>
      <c r="Q95" s="276"/>
    </row>
    <row r="97" spans="1:26" ht="15.75" thickBot="1" x14ac:dyDescent="0.3"/>
    <row r="98" spans="1:26" ht="27" thickBot="1" x14ac:dyDescent="0.3">
      <c r="B98" s="257" t="s">
        <v>45</v>
      </c>
      <c r="C98" s="258"/>
      <c r="D98" s="258"/>
      <c r="E98" s="258"/>
      <c r="F98" s="258"/>
      <c r="G98" s="258"/>
      <c r="H98" s="258"/>
      <c r="I98" s="258"/>
      <c r="J98" s="258"/>
      <c r="K98" s="258"/>
      <c r="L98" s="258"/>
      <c r="M98" s="258"/>
      <c r="N98" s="259"/>
    </row>
    <row r="101" spans="1:26" ht="46.15" customHeight="1" x14ac:dyDescent="0.25">
      <c r="B101" s="66" t="s">
        <v>32</v>
      </c>
      <c r="C101" s="66" t="s">
        <v>46</v>
      </c>
      <c r="D101" s="254" t="s">
        <v>3</v>
      </c>
      <c r="E101" s="255"/>
    </row>
    <row r="102" spans="1:26" ht="46.9" customHeight="1" x14ac:dyDescent="0.25">
      <c r="B102" s="67" t="s">
        <v>116</v>
      </c>
      <c r="C102" s="188" t="s">
        <v>127</v>
      </c>
      <c r="D102" s="256"/>
      <c r="E102" s="256"/>
    </row>
    <row r="105" spans="1:26" ht="26.25" x14ac:dyDescent="0.25">
      <c r="B105" s="236" t="s">
        <v>62</v>
      </c>
      <c r="C105" s="237"/>
      <c r="D105" s="237"/>
      <c r="E105" s="237"/>
      <c r="F105" s="237"/>
      <c r="G105" s="237"/>
      <c r="H105" s="237"/>
      <c r="I105" s="237"/>
      <c r="J105" s="237"/>
      <c r="K105" s="237"/>
      <c r="L105" s="237"/>
      <c r="M105" s="237"/>
      <c r="N105" s="237"/>
      <c r="O105" s="237"/>
      <c r="P105" s="237"/>
    </row>
    <row r="107" spans="1:26" ht="15.75" thickBot="1" x14ac:dyDescent="0.3"/>
    <row r="108" spans="1:26" ht="27" thickBot="1" x14ac:dyDescent="0.3">
      <c r="B108" s="257" t="s">
        <v>52</v>
      </c>
      <c r="C108" s="258"/>
      <c r="D108" s="258"/>
      <c r="E108" s="258"/>
      <c r="F108" s="258"/>
      <c r="G108" s="258"/>
      <c r="H108" s="258"/>
      <c r="I108" s="258"/>
      <c r="J108" s="258"/>
      <c r="K108" s="258"/>
      <c r="L108" s="258"/>
      <c r="M108" s="258"/>
      <c r="N108" s="259"/>
    </row>
    <row r="110" spans="1:26" ht="15.75" thickBot="1" x14ac:dyDescent="0.3">
      <c r="M110" s="63"/>
      <c r="N110" s="63"/>
    </row>
    <row r="111" spans="1:26" s="90" customFormat="1" ht="109.5" customHeight="1" x14ac:dyDescent="0.25">
      <c r="B111" s="101" t="s">
        <v>136</v>
      </c>
      <c r="C111" s="101" t="s">
        <v>137</v>
      </c>
      <c r="D111" s="101" t="s">
        <v>138</v>
      </c>
      <c r="E111" s="101" t="s">
        <v>44</v>
      </c>
      <c r="F111" s="101" t="s">
        <v>22</v>
      </c>
      <c r="G111" s="101" t="s">
        <v>96</v>
      </c>
      <c r="H111" s="101" t="s">
        <v>17</v>
      </c>
      <c r="I111" s="101" t="s">
        <v>10</v>
      </c>
      <c r="J111" s="101" t="s">
        <v>30</v>
      </c>
      <c r="K111" s="101" t="s">
        <v>59</v>
      </c>
      <c r="L111" s="101" t="s">
        <v>20</v>
      </c>
      <c r="M111" s="86" t="s">
        <v>26</v>
      </c>
      <c r="N111" s="101" t="s">
        <v>139</v>
      </c>
      <c r="O111" s="101" t="s">
        <v>35</v>
      </c>
      <c r="P111" s="102" t="s">
        <v>11</v>
      </c>
      <c r="Q111" s="102" t="s">
        <v>19</v>
      </c>
    </row>
    <row r="112" spans="1:26" s="96" customFormat="1" ht="57.75" customHeight="1" x14ac:dyDescent="0.25">
      <c r="A112" s="46">
        <v>1</v>
      </c>
      <c r="B112" s="97" t="s">
        <v>157</v>
      </c>
      <c r="C112" s="98" t="s">
        <v>158</v>
      </c>
      <c r="D112" s="97" t="s">
        <v>152</v>
      </c>
      <c r="E112" s="148" t="s">
        <v>249</v>
      </c>
      <c r="F112" s="93" t="s">
        <v>127</v>
      </c>
      <c r="G112" s="136"/>
      <c r="H112" s="100">
        <v>41283</v>
      </c>
      <c r="I112" s="100">
        <v>41274</v>
      </c>
      <c r="J112" s="94" t="s">
        <v>128</v>
      </c>
      <c r="K112" s="146">
        <v>11</v>
      </c>
      <c r="L112" s="94"/>
      <c r="M112" s="146">
        <v>216</v>
      </c>
      <c r="N112" s="85"/>
      <c r="O112" s="26">
        <v>118779972</v>
      </c>
      <c r="P112" s="26">
        <v>454</v>
      </c>
      <c r="Q112" s="137" t="s">
        <v>250</v>
      </c>
      <c r="R112" s="95"/>
      <c r="S112" s="95"/>
      <c r="T112" s="95"/>
      <c r="U112" s="95"/>
      <c r="V112" s="95"/>
      <c r="W112" s="95"/>
      <c r="X112" s="95"/>
      <c r="Y112" s="95"/>
      <c r="Z112" s="95"/>
    </row>
    <row r="113" spans="1:26" s="96" customFormat="1" x14ac:dyDescent="0.25">
      <c r="A113" s="46">
        <f>+A112+1</f>
        <v>2</v>
      </c>
      <c r="B113" s="97"/>
      <c r="C113" s="97"/>
      <c r="D113" s="97"/>
      <c r="E113" s="148"/>
      <c r="F113" s="93"/>
      <c r="G113" s="93"/>
      <c r="H113" s="100"/>
      <c r="I113" s="94"/>
      <c r="J113" s="94"/>
      <c r="K113" s="146"/>
      <c r="L113" s="94"/>
      <c r="M113" s="146"/>
      <c r="N113" s="85"/>
      <c r="O113" s="26"/>
      <c r="P113" s="26"/>
      <c r="Q113" s="137"/>
      <c r="R113" s="95"/>
      <c r="S113" s="95"/>
      <c r="T113" s="95"/>
      <c r="U113" s="95"/>
      <c r="V113" s="95"/>
      <c r="W113" s="95"/>
      <c r="X113" s="95"/>
      <c r="Y113" s="95"/>
      <c r="Z113" s="95"/>
    </row>
    <row r="114" spans="1:26" s="96" customFormat="1" x14ac:dyDescent="0.25">
      <c r="A114" s="46">
        <f t="shared" ref="A114:A119" si="2">+A113+1</f>
        <v>3</v>
      </c>
      <c r="B114" s="97"/>
      <c r="C114" s="97"/>
      <c r="D114" s="97"/>
      <c r="E114" s="148"/>
      <c r="F114" s="93"/>
      <c r="G114" s="93"/>
      <c r="H114" s="100"/>
      <c r="I114" s="94"/>
      <c r="J114" s="94"/>
      <c r="K114" s="146"/>
      <c r="L114" s="94"/>
      <c r="M114" s="146"/>
      <c r="N114" s="85"/>
      <c r="O114" s="26"/>
      <c r="P114" s="26"/>
      <c r="Q114" s="137"/>
      <c r="R114" s="95"/>
      <c r="S114" s="95"/>
      <c r="T114" s="95"/>
      <c r="U114" s="95"/>
      <c r="V114" s="95"/>
      <c r="W114" s="95"/>
      <c r="X114" s="95"/>
      <c r="Y114" s="95"/>
      <c r="Z114" s="95"/>
    </row>
    <row r="115" spans="1:26" s="96" customFormat="1" x14ac:dyDescent="0.25">
      <c r="A115" s="46">
        <f t="shared" si="2"/>
        <v>4</v>
      </c>
      <c r="B115" s="97"/>
      <c r="C115" s="98"/>
      <c r="D115" s="97"/>
      <c r="E115" s="148"/>
      <c r="F115" s="93"/>
      <c r="G115" s="93"/>
      <c r="H115" s="93"/>
      <c r="I115" s="94"/>
      <c r="J115" s="94"/>
      <c r="K115" s="94"/>
      <c r="L115" s="94"/>
      <c r="M115" s="85"/>
      <c r="N115" s="85"/>
      <c r="O115" s="26"/>
      <c r="P115" s="26"/>
      <c r="Q115" s="137"/>
      <c r="R115" s="95"/>
      <c r="S115" s="95"/>
      <c r="T115" s="95"/>
      <c r="U115" s="95"/>
      <c r="V115" s="95"/>
      <c r="W115" s="95"/>
      <c r="X115" s="95"/>
      <c r="Y115" s="95"/>
      <c r="Z115" s="95"/>
    </row>
    <row r="116" spans="1:26" s="96" customFormat="1" x14ac:dyDescent="0.25">
      <c r="A116" s="46">
        <f t="shared" si="2"/>
        <v>5</v>
      </c>
      <c r="B116" s="97"/>
      <c r="C116" s="98"/>
      <c r="D116" s="97"/>
      <c r="E116" s="148"/>
      <c r="F116" s="93"/>
      <c r="G116" s="93"/>
      <c r="H116" s="93"/>
      <c r="I116" s="94"/>
      <c r="J116" s="94"/>
      <c r="K116" s="94"/>
      <c r="L116" s="94"/>
      <c r="M116" s="85"/>
      <c r="N116" s="85"/>
      <c r="O116" s="26"/>
      <c r="P116" s="26"/>
      <c r="Q116" s="137"/>
      <c r="R116" s="95"/>
      <c r="S116" s="95"/>
      <c r="T116" s="95"/>
      <c r="U116" s="95"/>
      <c r="V116" s="95"/>
      <c r="W116" s="95"/>
      <c r="X116" s="95"/>
      <c r="Y116" s="95"/>
      <c r="Z116" s="95"/>
    </row>
    <row r="117" spans="1:26" s="96" customFormat="1" x14ac:dyDescent="0.25">
      <c r="A117" s="46">
        <f t="shared" si="2"/>
        <v>6</v>
      </c>
      <c r="B117" s="97"/>
      <c r="C117" s="98"/>
      <c r="D117" s="97"/>
      <c r="E117" s="148"/>
      <c r="F117" s="93"/>
      <c r="G117" s="93"/>
      <c r="H117" s="93"/>
      <c r="I117" s="94"/>
      <c r="J117" s="94"/>
      <c r="K117" s="94"/>
      <c r="L117" s="94"/>
      <c r="M117" s="85"/>
      <c r="N117" s="85"/>
      <c r="O117" s="26"/>
      <c r="P117" s="26"/>
      <c r="Q117" s="137"/>
      <c r="R117" s="95"/>
      <c r="S117" s="95"/>
      <c r="T117" s="95"/>
      <c r="U117" s="95"/>
      <c r="V117" s="95"/>
      <c r="W117" s="95"/>
      <c r="X117" s="95"/>
      <c r="Y117" s="95"/>
      <c r="Z117" s="95"/>
    </row>
    <row r="118" spans="1:26" s="96" customFormat="1" x14ac:dyDescent="0.25">
      <c r="A118" s="46">
        <f t="shared" si="2"/>
        <v>7</v>
      </c>
      <c r="B118" s="97"/>
      <c r="C118" s="98"/>
      <c r="D118" s="97"/>
      <c r="E118" s="148"/>
      <c r="F118" s="93"/>
      <c r="G118" s="93"/>
      <c r="H118" s="93"/>
      <c r="I118" s="94"/>
      <c r="J118" s="94"/>
      <c r="K118" s="94"/>
      <c r="L118" s="94"/>
      <c r="M118" s="85"/>
      <c r="N118" s="85"/>
      <c r="O118" s="26"/>
      <c r="P118" s="26"/>
      <c r="Q118" s="137"/>
      <c r="R118" s="95"/>
      <c r="S118" s="95"/>
      <c r="T118" s="95"/>
      <c r="U118" s="95"/>
      <c r="V118" s="95"/>
      <c r="W118" s="95"/>
      <c r="X118" s="95"/>
      <c r="Y118" s="95"/>
      <c r="Z118" s="95"/>
    </row>
    <row r="119" spans="1:26" s="96" customFormat="1" x14ac:dyDescent="0.25">
      <c r="A119" s="46">
        <f t="shared" si="2"/>
        <v>8</v>
      </c>
      <c r="B119" s="97"/>
      <c r="C119" s="98"/>
      <c r="D119" s="97"/>
      <c r="E119" s="92"/>
      <c r="F119" s="93"/>
      <c r="G119" s="93"/>
      <c r="H119" s="93"/>
      <c r="I119" s="94"/>
      <c r="J119" s="94"/>
      <c r="K119" s="94"/>
      <c r="L119" s="94"/>
      <c r="M119" s="85"/>
      <c r="N119" s="85"/>
      <c r="O119" s="26"/>
      <c r="P119" s="26"/>
      <c r="Q119" s="137"/>
      <c r="R119" s="95"/>
      <c r="S119" s="95"/>
      <c r="T119" s="95"/>
      <c r="U119" s="95"/>
      <c r="V119" s="95"/>
      <c r="W119" s="95"/>
      <c r="X119" s="95"/>
      <c r="Y119" s="95"/>
      <c r="Z119" s="95"/>
    </row>
    <row r="120" spans="1:26" s="96" customFormat="1" x14ac:dyDescent="0.25">
      <c r="A120" s="46"/>
      <c r="B120" s="143" t="s">
        <v>16</v>
      </c>
      <c r="C120" s="98"/>
      <c r="D120" s="97"/>
      <c r="E120" s="92"/>
      <c r="F120" s="93"/>
      <c r="G120" s="93"/>
      <c r="H120" s="93"/>
      <c r="I120" s="94"/>
      <c r="J120" s="94"/>
      <c r="K120" s="99">
        <f t="shared" ref="K120" si="3">SUM(K112:K119)</f>
        <v>11</v>
      </c>
      <c r="L120" s="99">
        <f t="shared" ref="L120:N120" si="4">SUM(L112:L119)</f>
        <v>0</v>
      </c>
      <c r="M120" s="135">
        <f t="shared" si="4"/>
        <v>216</v>
      </c>
      <c r="N120" s="99">
        <f t="shared" si="4"/>
        <v>0</v>
      </c>
      <c r="O120" s="26"/>
      <c r="P120" s="26"/>
      <c r="Q120" s="138"/>
    </row>
    <row r="121" spans="1:26" x14ac:dyDescent="0.25">
      <c r="B121" s="29"/>
      <c r="C121" s="29"/>
      <c r="D121" s="29"/>
      <c r="E121" s="30"/>
      <c r="F121" s="29"/>
      <c r="G121" s="29"/>
      <c r="H121" s="29"/>
      <c r="I121" s="29"/>
      <c r="J121" s="29"/>
      <c r="K121" s="29"/>
      <c r="L121" s="29"/>
      <c r="M121" s="29"/>
      <c r="N121" s="29"/>
      <c r="O121" s="29"/>
      <c r="P121" s="29"/>
    </row>
    <row r="122" spans="1:26" ht="18.75" x14ac:dyDescent="0.25">
      <c r="B122" s="58" t="s">
        <v>31</v>
      </c>
      <c r="C122" s="71">
        <f>+K120</f>
        <v>11</v>
      </c>
      <c r="H122" s="31"/>
      <c r="I122" s="31"/>
      <c r="J122" s="31"/>
      <c r="K122" s="31"/>
      <c r="L122" s="31"/>
      <c r="M122" s="31"/>
      <c r="N122" s="29"/>
      <c r="O122" s="29"/>
      <c r="P122" s="29"/>
    </row>
    <row r="124" spans="1:26" ht="15.75" thickBot="1" x14ac:dyDescent="0.3"/>
    <row r="125" spans="1:26" ht="37.15" customHeight="1" thickBot="1" x14ac:dyDescent="0.3">
      <c r="B125" s="74" t="s">
        <v>48</v>
      </c>
      <c r="C125" s="75" t="s">
        <v>49</v>
      </c>
      <c r="D125" s="74" t="s">
        <v>50</v>
      </c>
      <c r="E125" s="75" t="s">
        <v>53</v>
      </c>
    </row>
    <row r="126" spans="1:26" ht="41.45" customHeight="1" x14ac:dyDescent="0.25">
      <c r="B126" s="65" t="s">
        <v>117</v>
      </c>
      <c r="C126" s="68">
        <v>20</v>
      </c>
      <c r="D126" s="68">
        <v>20</v>
      </c>
      <c r="E126" s="267">
        <f>+D126+D127+D128</f>
        <v>20</v>
      </c>
    </row>
    <row r="127" spans="1:26" x14ac:dyDescent="0.25">
      <c r="B127" s="65" t="s">
        <v>118</v>
      </c>
      <c r="C127" s="56">
        <v>30</v>
      </c>
      <c r="D127" s="69">
        <v>0</v>
      </c>
      <c r="E127" s="268"/>
    </row>
    <row r="128" spans="1:26" ht="15.75" thickBot="1" x14ac:dyDescent="0.3">
      <c r="B128" s="65" t="s">
        <v>119</v>
      </c>
      <c r="C128" s="70">
        <v>40</v>
      </c>
      <c r="D128" s="70">
        <v>0</v>
      </c>
      <c r="E128" s="269"/>
    </row>
    <row r="130" spans="2:17" ht="15.75" thickBot="1" x14ac:dyDescent="0.3"/>
    <row r="131" spans="2:17" ht="27" thickBot="1" x14ac:dyDescent="0.3">
      <c r="B131" s="257" t="s">
        <v>150</v>
      </c>
      <c r="C131" s="258"/>
      <c r="D131" s="258"/>
      <c r="E131" s="258"/>
      <c r="F131" s="258"/>
      <c r="G131" s="258"/>
      <c r="H131" s="258"/>
      <c r="I131" s="258"/>
      <c r="J131" s="258"/>
      <c r="K131" s="258"/>
      <c r="L131" s="258"/>
      <c r="M131" s="258"/>
      <c r="N131" s="259"/>
    </row>
    <row r="133" spans="2:17" ht="76.5" customHeight="1" x14ac:dyDescent="0.25">
      <c r="B133" s="55" t="s">
        <v>0</v>
      </c>
      <c r="C133" s="55" t="s">
        <v>38</v>
      </c>
      <c r="D133" s="55" t="s">
        <v>39</v>
      </c>
      <c r="E133" s="55" t="s">
        <v>109</v>
      </c>
      <c r="F133" s="55" t="s">
        <v>111</v>
      </c>
      <c r="G133" s="55" t="s">
        <v>112</v>
      </c>
      <c r="H133" s="55" t="s">
        <v>113</v>
      </c>
      <c r="I133" s="55" t="s">
        <v>110</v>
      </c>
      <c r="J133" s="254" t="s">
        <v>114</v>
      </c>
      <c r="K133" s="260"/>
      <c r="L133" s="255"/>
      <c r="M133" s="55" t="s">
        <v>115</v>
      </c>
      <c r="N133" s="55" t="s">
        <v>40</v>
      </c>
      <c r="O133" s="55" t="s">
        <v>41</v>
      </c>
      <c r="P133" s="254" t="s">
        <v>3</v>
      </c>
      <c r="Q133" s="255"/>
    </row>
    <row r="134" spans="2:17" ht="60.75" customHeight="1" x14ac:dyDescent="0.25">
      <c r="B134" s="77" t="s">
        <v>124</v>
      </c>
      <c r="C134" s="161" t="s">
        <v>173</v>
      </c>
      <c r="D134" s="154" t="s">
        <v>174</v>
      </c>
      <c r="E134" s="3">
        <v>84101328</v>
      </c>
      <c r="F134" s="3" t="s">
        <v>175</v>
      </c>
      <c r="G134" s="154" t="s">
        <v>176</v>
      </c>
      <c r="H134" s="164">
        <v>37246</v>
      </c>
      <c r="I134" s="5" t="s">
        <v>177</v>
      </c>
      <c r="J134" s="154" t="s">
        <v>178</v>
      </c>
      <c r="K134" s="81" t="s">
        <v>179</v>
      </c>
      <c r="L134" s="80" t="s">
        <v>180</v>
      </c>
      <c r="M134" s="62" t="s">
        <v>127</v>
      </c>
      <c r="N134" s="62" t="s">
        <v>127</v>
      </c>
      <c r="O134" s="62" t="s">
        <v>127</v>
      </c>
      <c r="P134" s="274" t="s">
        <v>250</v>
      </c>
      <c r="Q134" s="274"/>
    </row>
    <row r="135" spans="2:17" ht="74.25" customHeight="1" x14ac:dyDescent="0.25">
      <c r="B135" s="77" t="s">
        <v>123</v>
      </c>
      <c r="C135" s="77" t="s">
        <v>173</v>
      </c>
      <c r="D135" s="3" t="s">
        <v>156</v>
      </c>
      <c r="E135" s="3"/>
      <c r="F135" s="3"/>
      <c r="G135" s="3"/>
      <c r="H135" s="3"/>
      <c r="I135" s="5"/>
      <c r="J135" s="1"/>
      <c r="K135" s="81"/>
      <c r="L135" s="80"/>
      <c r="M135" s="62"/>
      <c r="N135" s="62"/>
      <c r="O135" s="62"/>
      <c r="P135" s="261" t="s">
        <v>260</v>
      </c>
      <c r="Q135" s="262"/>
    </row>
    <row r="136" spans="2:17" ht="90" customHeight="1" x14ac:dyDescent="0.25">
      <c r="B136" s="77" t="s">
        <v>181</v>
      </c>
      <c r="C136" s="161" t="s">
        <v>173</v>
      </c>
      <c r="D136" s="3" t="s">
        <v>156</v>
      </c>
      <c r="E136" s="149"/>
      <c r="F136" s="3"/>
      <c r="G136" s="3"/>
      <c r="H136" s="3"/>
      <c r="I136" s="5"/>
      <c r="J136" s="1"/>
      <c r="K136" s="80"/>
      <c r="L136" s="80"/>
      <c r="M136" s="62"/>
      <c r="N136" s="62"/>
      <c r="O136" s="62"/>
      <c r="P136" s="265"/>
      <c r="Q136" s="266"/>
    </row>
    <row r="139" spans="2:17" ht="15.75" thickBot="1" x14ac:dyDescent="0.3"/>
    <row r="140" spans="2:17" ht="54" customHeight="1" x14ac:dyDescent="0.25">
      <c r="B140" s="73" t="s">
        <v>32</v>
      </c>
      <c r="C140" s="73" t="s">
        <v>48</v>
      </c>
      <c r="D140" s="55" t="s">
        <v>49</v>
      </c>
      <c r="E140" s="73" t="s">
        <v>50</v>
      </c>
      <c r="F140" s="75" t="s">
        <v>54</v>
      </c>
      <c r="G140" s="142"/>
    </row>
    <row r="141" spans="2:17" ht="120.75" customHeight="1" x14ac:dyDescent="0.2">
      <c r="B141" s="270" t="s">
        <v>51</v>
      </c>
      <c r="C141" s="6" t="s">
        <v>120</v>
      </c>
      <c r="D141" s="69">
        <v>25</v>
      </c>
      <c r="E141" s="69">
        <v>0</v>
      </c>
      <c r="F141" s="271">
        <f>+E141+E142+E143</f>
        <v>10</v>
      </c>
      <c r="G141" s="78"/>
    </row>
    <row r="142" spans="2:17" ht="76.150000000000006" customHeight="1" x14ac:dyDescent="0.2">
      <c r="B142" s="270"/>
      <c r="C142" s="6" t="s">
        <v>121</v>
      </c>
      <c r="D142" s="72">
        <v>25</v>
      </c>
      <c r="E142" s="69">
        <v>0</v>
      </c>
      <c r="F142" s="272"/>
      <c r="G142" s="78"/>
    </row>
    <row r="143" spans="2:17" ht="69" customHeight="1" x14ac:dyDescent="0.2">
      <c r="B143" s="270"/>
      <c r="C143" s="6" t="s">
        <v>122</v>
      </c>
      <c r="D143" s="69">
        <v>10</v>
      </c>
      <c r="E143" s="69">
        <v>10</v>
      </c>
      <c r="F143" s="273"/>
      <c r="G143" s="78"/>
    </row>
    <row r="144" spans="2:17" x14ac:dyDescent="0.25">
      <c r="C144"/>
    </row>
    <row r="147" spans="2:5" x14ac:dyDescent="0.25">
      <c r="B147" s="64" t="s">
        <v>55</v>
      </c>
    </row>
    <row r="150" spans="2:5" x14ac:dyDescent="0.25">
      <c r="B150" s="76" t="s">
        <v>32</v>
      </c>
      <c r="C150" s="76" t="s">
        <v>56</v>
      </c>
      <c r="D150" s="73" t="s">
        <v>50</v>
      </c>
      <c r="E150" s="73" t="s">
        <v>16</v>
      </c>
    </row>
    <row r="151" spans="2:5" ht="28.5" x14ac:dyDescent="0.25">
      <c r="B151" s="2" t="s">
        <v>57</v>
      </c>
      <c r="C151" s="7">
        <v>40</v>
      </c>
      <c r="D151" s="69">
        <f>+E126</f>
        <v>20</v>
      </c>
      <c r="E151" s="245">
        <f>+D151+D152</f>
        <v>30</v>
      </c>
    </row>
    <row r="152" spans="2:5" ht="42.75" x14ac:dyDescent="0.25">
      <c r="B152" s="2" t="s">
        <v>58</v>
      </c>
      <c r="C152" s="7">
        <v>60</v>
      </c>
      <c r="D152" s="69">
        <f>+F141</f>
        <v>10</v>
      </c>
      <c r="E152" s="246"/>
    </row>
  </sheetData>
  <mergeCells count="49">
    <mergeCell ref="O70:P70"/>
    <mergeCell ref="B141:B143"/>
    <mergeCell ref="F141:F143"/>
    <mergeCell ref="E151:E152"/>
    <mergeCell ref="B2:P2"/>
    <mergeCell ref="B105:P105"/>
    <mergeCell ref="B131:N131"/>
    <mergeCell ref="E126:E128"/>
    <mergeCell ref="B98:N98"/>
    <mergeCell ref="D101:E101"/>
    <mergeCell ref="D102:E102"/>
    <mergeCell ref="B108:N108"/>
    <mergeCell ref="P90:Q90"/>
    <mergeCell ref="B85:N85"/>
    <mergeCell ref="E40:E41"/>
    <mergeCell ref="O69:P69"/>
    <mergeCell ref="B66:N66"/>
    <mergeCell ref="C64:N64"/>
    <mergeCell ref="B14:C21"/>
    <mergeCell ref="D60:E60"/>
    <mergeCell ref="B60:B61"/>
    <mergeCell ref="C60:C61"/>
    <mergeCell ref="M44:N45"/>
    <mergeCell ref="B4:P4"/>
    <mergeCell ref="B22:C22"/>
    <mergeCell ref="C6:N6"/>
    <mergeCell ref="C7:N7"/>
    <mergeCell ref="C8:N8"/>
    <mergeCell ref="C9:N9"/>
    <mergeCell ref="C10:E10"/>
    <mergeCell ref="O76:P76"/>
    <mergeCell ref="O71:P71"/>
    <mergeCell ref="O72:P72"/>
    <mergeCell ref="O73:P73"/>
    <mergeCell ref="O74:P74"/>
    <mergeCell ref="O75:P75"/>
    <mergeCell ref="P135:Q136"/>
    <mergeCell ref="O77:P77"/>
    <mergeCell ref="O78:P78"/>
    <mergeCell ref="O79:P79"/>
    <mergeCell ref="J133:L133"/>
    <mergeCell ref="P133:Q133"/>
    <mergeCell ref="P134:Q134"/>
    <mergeCell ref="J90:L90"/>
    <mergeCell ref="P91:Q91"/>
    <mergeCell ref="P93:Q93"/>
    <mergeCell ref="P92:Q92"/>
    <mergeCell ref="P94:Q94"/>
    <mergeCell ref="P95:Q95"/>
  </mergeCells>
  <dataValidations count="2">
    <dataValidation type="decimal" allowBlank="1" showInputMessage="1" showErrorMessage="1" sqref="WVH983068 WLL983068 C65564 IV65564 SR65564 ACN65564 AMJ65564 AWF65564 BGB65564 BPX65564 BZT65564 CJP65564 CTL65564 DDH65564 DND65564 DWZ65564 EGV65564 EQR65564 FAN65564 FKJ65564 FUF65564 GEB65564 GNX65564 GXT65564 HHP65564 HRL65564 IBH65564 ILD65564 IUZ65564 JEV65564 JOR65564 JYN65564 KIJ65564 KSF65564 LCB65564 LLX65564 LVT65564 MFP65564 MPL65564 MZH65564 NJD65564 NSZ65564 OCV65564 OMR65564 OWN65564 PGJ65564 PQF65564 QAB65564 QJX65564 QTT65564 RDP65564 RNL65564 RXH65564 SHD65564 SQZ65564 TAV65564 TKR65564 TUN65564 UEJ65564 UOF65564 UYB65564 VHX65564 VRT65564 WBP65564 WLL65564 WVH65564 C131100 IV131100 SR131100 ACN131100 AMJ131100 AWF131100 BGB131100 BPX131100 BZT131100 CJP131100 CTL131100 DDH131100 DND131100 DWZ131100 EGV131100 EQR131100 FAN131100 FKJ131100 FUF131100 GEB131100 GNX131100 GXT131100 HHP131100 HRL131100 IBH131100 ILD131100 IUZ131100 JEV131100 JOR131100 JYN131100 KIJ131100 KSF131100 LCB131100 LLX131100 LVT131100 MFP131100 MPL131100 MZH131100 NJD131100 NSZ131100 OCV131100 OMR131100 OWN131100 PGJ131100 PQF131100 QAB131100 QJX131100 QTT131100 RDP131100 RNL131100 RXH131100 SHD131100 SQZ131100 TAV131100 TKR131100 TUN131100 UEJ131100 UOF131100 UYB131100 VHX131100 VRT131100 WBP131100 WLL131100 WVH131100 C196636 IV196636 SR196636 ACN196636 AMJ196636 AWF196636 BGB196636 BPX196636 BZT196636 CJP196636 CTL196636 DDH196636 DND196636 DWZ196636 EGV196636 EQR196636 FAN196636 FKJ196636 FUF196636 GEB196636 GNX196636 GXT196636 HHP196636 HRL196636 IBH196636 ILD196636 IUZ196636 JEV196636 JOR196636 JYN196636 KIJ196636 KSF196636 LCB196636 LLX196636 LVT196636 MFP196636 MPL196636 MZH196636 NJD196636 NSZ196636 OCV196636 OMR196636 OWN196636 PGJ196636 PQF196636 QAB196636 QJX196636 QTT196636 RDP196636 RNL196636 RXH196636 SHD196636 SQZ196636 TAV196636 TKR196636 TUN196636 UEJ196636 UOF196636 UYB196636 VHX196636 VRT196636 WBP196636 WLL196636 WVH196636 C262172 IV262172 SR262172 ACN262172 AMJ262172 AWF262172 BGB262172 BPX262172 BZT262172 CJP262172 CTL262172 DDH262172 DND262172 DWZ262172 EGV262172 EQR262172 FAN262172 FKJ262172 FUF262172 GEB262172 GNX262172 GXT262172 HHP262172 HRL262172 IBH262172 ILD262172 IUZ262172 JEV262172 JOR262172 JYN262172 KIJ262172 KSF262172 LCB262172 LLX262172 LVT262172 MFP262172 MPL262172 MZH262172 NJD262172 NSZ262172 OCV262172 OMR262172 OWN262172 PGJ262172 PQF262172 QAB262172 QJX262172 QTT262172 RDP262172 RNL262172 RXH262172 SHD262172 SQZ262172 TAV262172 TKR262172 TUN262172 UEJ262172 UOF262172 UYB262172 VHX262172 VRT262172 WBP262172 WLL262172 WVH262172 C327708 IV327708 SR327708 ACN327708 AMJ327708 AWF327708 BGB327708 BPX327708 BZT327708 CJP327708 CTL327708 DDH327708 DND327708 DWZ327708 EGV327708 EQR327708 FAN327708 FKJ327708 FUF327708 GEB327708 GNX327708 GXT327708 HHP327708 HRL327708 IBH327708 ILD327708 IUZ327708 JEV327708 JOR327708 JYN327708 KIJ327708 KSF327708 LCB327708 LLX327708 LVT327708 MFP327708 MPL327708 MZH327708 NJD327708 NSZ327708 OCV327708 OMR327708 OWN327708 PGJ327708 PQF327708 QAB327708 QJX327708 QTT327708 RDP327708 RNL327708 RXH327708 SHD327708 SQZ327708 TAV327708 TKR327708 TUN327708 UEJ327708 UOF327708 UYB327708 VHX327708 VRT327708 WBP327708 WLL327708 WVH327708 C393244 IV393244 SR393244 ACN393244 AMJ393244 AWF393244 BGB393244 BPX393244 BZT393244 CJP393244 CTL393244 DDH393244 DND393244 DWZ393244 EGV393244 EQR393244 FAN393244 FKJ393244 FUF393244 GEB393244 GNX393244 GXT393244 HHP393244 HRL393244 IBH393244 ILD393244 IUZ393244 JEV393244 JOR393244 JYN393244 KIJ393244 KSF393244 LCB393244 LLX393244 LVT393244 MFP393244 MPL393244 MZH393244 NJD393244 NSZ393244 OCV393244 OMR393244 OWN393244 PGJ393244 PQF393244 QAB393244 QJX393244 QTT393244 RDP393244 RNL393244 RXH393244 SHD393244 SQZ393244 TAV393244 TKR393244 TUN393244 UEJ393244 UOF393244 UYB393244 VHX393244 VRT393244 WBP393244 WLL393244 WVH393244 C458780 IV458780 SR458780 ACN458780 AMJ458780 AWF458780 BGB458780 BPX458780 BZT458780 CJP458780 CTL458780 DDH458780 DND458780 DWZ458780 EGV458780 EQR458780 FAN458780 FKJ458780 FUF458780 GEB458780 GNX458780 GXT458780 HHP458780 HRL458780 IBH458780 ILD458780 IUZ458780 JEV458780 JOR458780 JYN458780 KIJ458780 KSF458780 LCB458780 LLX458780 LVT458780 MFP458780 MPL458780 MZH458780 NJD458780 NSZ458780 OCV458780 OMR458780 OWN458780 PGJ458780 PQF458780 QAB458780 QJX458780 QTT458780 RDP458780 RNL458780 RXH458780 SHD458780 SQZ458780 TAV458780 TKR458780 TUN458780 UEJ458780 UOF458780 UYB458780 VHX458780 VRT458780 WBP458780 WLL458780 WVH458780 C524316 IV524316 SR524316 ACN524316 AMJ524316 AWF524316 BGB524316 BPX524316 BZT524316 CJP524316 CTL524316 DDH524316 DND524316 DWZ524316 EGV524316 EQR524316 FAN524316 FKJ524316 FUF524316 GEB524316 GNX524316 GXT524316 HHP524316 HRL524316 IBH524316 ILD524316 IUZ524316 JEV524316 JOR524316 JYN524316 KIJ524316 KSF524316 LCB524316 LLX524316 LVT524316 MFP524316 MPL524316 MZH524316 NJD524316 NSZ524316 OCV524316 OMR524316 OWN524316 PGJ524316 PQF524316 QAB524316 QJX524316 QTT524316 RDP524316 RNL524316 RXH524316 SHD524316 SQZ524316 TAV524316 TKR524316 TUN524316 UEJ524316 UOF524316 UYB524316 VHX524316 VRT524316 WBP524316 WLL524316 WVH524316 C589852 IV589852 SR589852 ACN589852 AMJ589852 AWF589852 BGB589852 BPX589852 BZT589852 CJP589852 CTL589852 DDH589852 DND589852 DWZ589852 EGV589852 EQR589852 FAN589852 FKJ589852 FUF589852 GEB589852 GNX589852 GXT589852 HHP589852 HRL589852 IBH589852 ILD589852 IUZ589852 JEV589852 JOR589852 JYN589852 KIJ589852 KSF589852 LCB589852 LLX589852 LVT589852 MFP589852 MPL589852 MZH589852 NJD589852 NSZ589852 OCV589852 OMR589852 OWN589852 PGJ589852 PQF589852 QAB589852 QJX589852 QTT589852 RDP589852 RNL589852 RXH589852 SHD589852 SQZ589852 TAV589852 TKR589852 TUN589852 UEJ589852 UOF589852 UYB589852 VHX589852 VRT589852 WBP589852 WLL589852 WVH589852 C655388 IV655388 SR655388 ACN655388 AMJ655388 AWF655388 BGB655388 BPX655388 BZT655388 CJP655388 CTL655388 DDH655388 DND655388 DWZ655388 EGV655388 EQR655388 FAN655388 FKJ655388 FUF655388 GEB655388 GNX655388 GXT655388 HHP655388 HRL655388 IBH655388 ILD655388 IUZ655388 JEV655388 JOR655388 JYN655388 KIJ655388 KSF655388 LCB655388 LLX655388 LVT655388 MFP655388 MPL655388 MZH655388 NJD655388 NSZ655388 OCV655388 OMR655388 OWN655388 PGJ655388 PQF655388 QAB655388 QJX655388 QTT655388 RDP655388 RNL655388 RXH655388 SHD655388 SQZ655388 TAV655388 TKR655388 TUN655388 UEJ655388 UOF655388 UYB655388 VHX655388 VRT655388 WBP655388 WLL655388 WVH655388 C720924 IV720924 SR720924 ACN720924 AMJ720924 AWF720924 BGB720924 BPX720924 BZT720924 CJP720924 CTL720924 DDH720924 DND720924 DWZ720924 EGV720924 EQR720924 FAN720924 FKJ720924 FUF720924 GEB720924 GNX720924 GXT720924 HHP720924 HRL720924 IBH720924 ILD720924 IUZ720924 JEV720924 JOR720924 JYN720924 KIJ720924 KSF720924 LCB720924 LLX720924 LVT720924 MFP720924 MPL720924 MZH720924 NJD720924 NSZ720924 OCV720924 OMR720924 OWN720924 PGJ720924 PQF720924 QAB720924 QJX720924 QTT720924 RDP720924 RNL720924 RXH720924 SHD720924 SQZ720924 TAV720924 TKR720924 TUN720924 UEJ720924 UOF720924 UYB720924 VHX720924 VRT720924 WBP720924 WLL720924 WVH720924 C786460 IV786460 SR786460 ACN786460 AMJ786460 AWF786460 BGB786460 BPX786460 BZT786460 CJP786460 CTL786460 DDH786460 DND786460 DWZ786460 EGV786460 EQR786460 FAN786460 FKJ786460 FUF786460 GEB786460 GNX786460 GXT786460 HHP786460 HRL786460 IBH786460 ILD786460 IUZ786460 JEV786460 JOR786460 JYN786460 KIJ786460 KSF786460 LCB786460 LLX786460 LVT786460 MFP786460 MPL786460 MZH786460 NJD786460 NSZ786460 OCV786460 OMR786460 OWN786460 PGJ786460 PQF786460 QAB786460 QJX786460 QTT786460 RDP786460 RNL786460 RXH786460 SHD786460 SQZ786460 TAV786460 TKR786460 TUN786460 UEJ786460 UOF786460 UYB786460 VHX786460 VRT786460 WBP786460 WLL786460 WVH786460 C851996 IV851996 SR851996 ACN851996 AMJ851996 AWF851996 BGB851996 BPX851996 BZT851996 CJP851996 CTL851996 DDH851996 DND851996 DWZ851996 EGV851996 EQR851996 FAN851996 FKJ851996 FUF851996 GEB851996 GNX851996 GXT851996 HHP851996 HRL851996 IBH851996 ILD851996 IUZ851996 JEV851996 JOR851996 JYN851996 KIJ851996 KSF851996 LCB851996 LLX851996 LVT851996 MFP851996 MPL851996 MZH851996 NJD851996 NSZ851996 OCV851996 OMR851996 OWN851996 PGJ851996 PQF851996 QAB851996 QJX851996 QTT851996 RDP851996 RNL851996 RXH851996 SHD851996 SQZ851996 TAV851996 TKR851996 TUN851996 UEJ851996 UOF851996 UYB851996 VHX851996 VRT851996 WBP851996 WLL851996 WVH851996 C917532 IV917532 SR917532 ACN917532 AMJ917532 AWF917532 BGB917532 BPX917532 BZT917532 CJP917532 CTL917532 DDH917532 DND917532 DWZ917532 EGV917532 EQR917532 FAN917532 FKJ917532 FUF917532 GEB917532 GNX917532 GXT917532 HHP917532 HRL917532 IBH917532 ILD917532 IUZ917532 JEV917532 JOR917532 JYN917532 KIJ917532 KSF917532 LCB917532 LLX917532 LVT917532 MFP917532 MPL917532 MZH917532 NJD917532 NSZ917532 OCV917532 OMR917532 OWN917532 PGJ917532 PQF917532 QAB917532 QJX917532 QTT917532 RDP917532 RNL917532 RXH917532 SHD917532 SQZ917532 TAV917532 TKR917532 TUN917532 UEJ917532 UOF917532 UYB917532 VHX917532 VRT917532 WBP917532 WLL917532 WVH917532 C983068 IV983068 SR983068 ACN983068 AMJ983068 AWF983068 BGB983068 BPX983068 BZT983068 CJP983068 CTL983068 DDH983068 DND983068 DWZ983068 EGV983068 EQR983068 FAN983068 FKJ983068 FUF983068 GEB983068 GNX983068 GXT983068 HHP983068 HRL983068 IBH983068 ILD983068 IUZ983068 JEV983068 JOR983068 JYN983068 KIJ983068 KSF983068 LCB983068 LLX983068 LVT983068 MFP983068 MPL983068 MZH983068 NJD983068 NSZ983068 OCV983068 OMR983068 OWN983068 PGJ983068 PQF983068 QAB983068 QJX983068 QTT983068 RDP983068 RNL983068 RXH983068 SHD983068 SQZ983068 TAV983068 TKR983068 TUN983068 UEJ983068 UOF983068 UYB983068 VHX983068 VRT983068 WBP98306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8 A65564 IS65564 SO65564 ACK65564 AMG65564 AWC65564 BFY65564 BPU65564 BZQ65564 CJM65564 CTI65564 DDE65564 DNA65564 DWW65564 EGS65564 EQO65564 FAK65564 FKG65564 FUC65564 GDY65564 GNU65564 GXQ65564 HHM65564 HRI65564 IBE65564 ILA65564 IUW65564 JES65564 JOO65564 JYK65564 KIG65564 KSC65564 LBY65564 LLU65564 LVQ65564 MFM65564 MPI65564 MZE65564 NJA65564 NSW65564 OCS65564 OMO65564 OWK65564 PGG65564 PQC65564 PZY65564 QJU65564 QTQ65564 RDM65564 RNI65564 RXE65564 SHA65564 SQW65564 TAS65564 TKO65564 TUK65564 UEG65564 UOC65564 UXY65564 VHU65564 VRQ65564 WBM65564 WLI65564 WVE65564 A131100 IS131100 SO131100 ACK131100 AMG131100 AWC131100 BFY131100 BPU131100 BZQ131100 CJM131100 CTI131100 DDE131100 DNA131100 DWW131100 EGS131100 EQO131100 FAK131100 FKG131100 FUC131100 GDY131100 GNU131100 GXQ131100 HHM131100 HRI131100 IBE131100 ILA131100 IUW131100 JES131100 JOO131100 JYK131100 KIG131100 KSC131100 LBY131100 LLU131100 LVQ131100 MFM131100 MPI131100 MZE131100 NJA131100 NSW131100 OCS131100 OMO131100 OWK131100 PGG131100 PQC131100 PZY131100 QJU131100 QTQ131100 RDM131100 RNI131100 RXE131100 SHA131100 SQW131100 TAS131100 TKO131100 TUK131100 UEG131100 UOC131100 UXY131100 VHU131100 VRQ131100 WBM131100 WLI131100 WVE131100 A196636 IS196636 SO196636 ACK196636 AMG196636 AWC196636 BFY196636 BPU196636 BZQ196636 CJM196636 CTI196636 DDE196636 DNA196636 DWW196636 EGS196636 EQO196636 FAK196636 FKG196636 FUC196636 GDY196636 GNU196636 GXQ196636 HHM196636 HRI196636 IBE196636 ILA196636 IUW196636 JES196636 JOO196636 JYK196636 KIG196636 KSC196636 LBY196636 LLU196636 LVQ196636 MFM196636 MPI196636 MZE196636 NJA196636 NSW196636 OCS196636 OMO196636 OWK196636 PGG196636 PQC196636 PZY196636 QJU196636 QTQ196636 RDM196636 RNI196636 RXE196636 SHA196636 SQW196636 TAS196636 TKO196636 TUK196636 UEG196636 UOC196636 UXY196636 VHU196636 VRQ196636 WBM196636 WLI196636 WVE196636 A262172 IS262172 SO262172 ACK262172 AMG262172 AWC262172 BFY262172 BPU262172 BZQ262172 CJM262172 CTI262172 DDE262172 DNA262172 DWW262172 EGS262172 EQO262172 FAK262172 FKG262172 FUC262172 GDY262172 GNU262172 GXQ262172 HHM262172 HRI262172 IBE262172 ILA262172 IUW262172 JES262172 JOO262172 JYK262172 KIG262172 KSC262172 LBY262172 LLU262172 LVQ262172 MFM262172 MPI262172 MZE262172 NJA262172 NSW262172 OCS262172 OMO262172 OWK262172 PGG262172 PQC262172 PZY262172 QJU262172 QTQ262172 RDM262172 RNI262172 RXE262172 SHA262172 SQW262172 TAS262172 TKO262172 TUK262172 UEG262172 UOC262172 UXY262172 VHU262172 VRQ262172 WBM262172 WLI262172 WVE262172 A327708 IS327708 SO327708 ACK327708 AMG327708 AWC327708 BFY327708 BPU327708 BZQ327708 CJM327708 CTI327708 DDE327708 DNA327708 DWW327708 EGS327708 EQO327708 FAK327708 FKG327708 FUC327708 GDY327708 GNU327708 GXQ327708 HHM327708 HRI327708 IBE327708 ILA327708 IUW327708 JES327708 JOO327708 JYK327708 KIG327708 KSC327708 LBY327708 LLU327708 LVQ327708 MFM327708 MPI327708 MZE327708 NJA327708 NSW327708 OCS327708 OMO327708 OWK327708 PGG327708 PQC327708 PZY327708 QJU327708 QTQ327708 RDM327708 RNI327708 RXE327708 SHA327708 SQW327708 TAS327708 TKO327708 TUK327708 UEG327708 UOC327708 UXY327708 VHU327708 VRQ327708 WBM327708 WLI327708 WVE327708 A393244 IS393244 SO393244 ACK393244 AMG393244 AWC393244 BFY393244 BPU393244 BZQ393244 CJM393244 CTI393244 DDE393244 DNA393244 DWW393244 EGS393244 EQO393244 FAK393244 FKG393244 FUC393244 GDY393244 GNU393244 GXQ393244 HHM393244 HRI393244 IBE393244 ILA393244 IUW393244 JES393244 JOO393244 JYK393244 KIG393244 KSC393244 LBY393244 LLU393244 LVQ393244 MFM393244 MPI393244 MZE393244 NJA393244 NSW393244 OCS393244 OMO393244 OWK393244 PGG393244 PQC393244 PZY393244 QJU393244 QTQ393244 RDM393244 RNI393244 RXE393244 SHA393244 SQW393244 TAS393244 TKO393244 TUK393244 UEG393244 UOC393244 UXY393244 VHU393244 VRQ393244 WBM393244 WLI393244 WVE393244 A458780 IS458780 SO458780 ACK458780 AMG458780 AWC458780 BFY458780 BPU458780 BZQ458780 CJM458780 CTI458780 DDE458780 DNA458780 DWW458780 EGS458780 EQO458780 FAK458780 FKG458780 FUC458780 GDY458780 GNU458780 GXQ458780 HHM458780 HRI458780 IBE458780 ILA458780 IUW458780 JES458780 JOO458780 JYK458780 KIG458780 KSC458780 LBY458780 LLU458780 LVQ458780 MFM458780 MPI458780 MZE458780 NJA458780 NSW458780 OCS458780 OMO458780 OWK458780 PGG458780 PQC458780 PZY458780 QJU458780 QTQ458780 RDM458780 RNI458780 RXE458780 SHA458780 SQW458780 TAS458780 TKO458780 TUK458780 UEG458780 UOC458780 UXY458780 VHU458780 VRQ458780 WBM458780 WLI458780 WVE458780 A524316 IS524316 SO524316 ACK524316 AMG524316 AWC524316 BFY524316 BPU524316 BZQ524316 CJM524316 CTI524316 DDE524316 DNA524316 DWW524316 EGS524316 EQO524316 FAK524316 FKG524316 FUC524316 GDY524316 GNU524316 GXQ524316 HHM524316 HRI524316 IBE524316 ILA524316 IUW524316 JES524316 JOO524316 JYK524316 KIG524316 KSC524316 LBY524316 LLU524316 LVQ524316 MFM524316 MPI524316 MZE524316 NJA524316 NSW524316 OCS524316 OMO524316 OWK524316 PGG524316 PQC524316 PZY524316 QJU524316 QTQ524316 RDM524316 RNI524316 RXE524316 SHA524316 SQW524316 TAS524316 TKO524316 TUK524316 UEG524316 UOC524316 UXY524316 VHU524316 VRQ524316 WBM524316 WLI524316 WVE524316 A589852 IS589852 SO589852 ACK589852 AMG589852 AWC589852 BFY589852 BPU589852 BZQ589852 CJM589852 CTI589852 DDE589852 DNA589852 DWW589852 EGS589852 EQO589852 FAK589852 FKG589852 FUC589852 GDY589852 GNU589852 GXQ589852 HHM589852 HRI589852 IBE589852 ILA589852 IUW589852 JES589852 JOO589852 JYK589852 KIG589852 KSC589852 LBY589852 LLU589852 LVQ589852 MFM589852 MPI589852 MZE589852 NJA589852 NSW589852 OCS589852 OMO589852 OWK589852 PGG589852 PQC589852 PZY589852 QJU589852 QTQ589852 RDM589852 RNI589852 RXE589852 SHA589852 SQW589852 TAS589852 TKO589852 TUK589852 UEG589852 UOC589852 UXY589852 VHU589852 VRQ589852 WBM589852 WLI589852 WVE589852 A655388 IS655388 SO655388 ACK655388 AMG655388 AWC655388 BFY655388 BPU655388 BZQ655388 CJM655388 CTI655388 DDE655388 DNA655388 DWW655388 EGS655388 EQO655388 FAK655388 FKG655388 FUC655388 GDY655388 GNU655388 GXQ655388 HHM655388 HRI655388 IBE655388 ILA655388 IUW655388 JES655388 JOO655388 JYK655388 KIG655388 KSC655388 LBY655388 LLU655388 LVQ655388 MFM655388 MPI655388 MZE655388 NJA655388 NSW655388 OCS655388 OMO655388 OWK655388 PGG655388 PQC655388 PZY655388 QJU655388 QTQ655388 RDM655388 RNI655388 RXE655388 SHA655388 SQW655388 TAS655388 TKO655388 TUK655388 UEG655388 UOC655388 UXY655388 VHU655388 VRQ655388 WBM655388 WLI655388 WVE655388 A720924 IS720924 SO720924 ACK720924 AMG720924 AWC720924 BFY720924 BPU720924 BZQ720924 CJM720924 CTI720924 DDE720924 DNA720924 DWW720924 EGS720924 EQO720924 FAK720924 FKG720924 FUC720924 GDY720924 GNU720924 GXQ720924 HHM720924 HRI720924 IBE720924 ILA720924 IUW720924 JES720924 JOO720924 JYK720924 KIG720924 KSC720924 LBY720924 LLU720924 LVQ720924 MFM720924 MPI720924 MZE720924 NJA720924 NSW720924 OCS720924 OMO720924 OWK720924 PGG720924 PQC720924 PZY720924 QJU720924 QTQ720924 RDM720924 RNI720924 RXE720924 SHA720924 SQW720924 TAS720924 TKO720924 TUK720924 UEG720924 UOC720924 UXY720924 VHU720924 VRQ720924 WBM720924 WLI720924 WVE720924 A786460 IS786460 SO786460 ACK786460 AMG786460 AWC786460 BFY786460 BPU786460 BZQ786460 CJM786460 CTI786460 DDE786460 DNA786460 DWW786460 EGS786460 EQO786460 FAK786460 FKG786460 FUC786460 GDY786460 GNU786460 GXQ786460 HHM786460 HRI786460 IBE786460 ILA786460 IUW786460 JES786460 JOO786460 JYK786460 KIG786460 KSC786460 LBY786460 LLU786460 LVQ786460 MFM786460 MPI786460 MZE786460 NJA786460 NSW786460 OCS786460 OMO786460 OWK786460 PGG786460 PQC786460 PZY786460 QJU786460 QTQ786460 RDM786460 RNI786460 RXE786460 SHA786460 SQW786460 TAS786460 TKO786460 TUK786460 UEG786460 UOC786460 UXY786460 VHU786460 VRQ786460 WBM786460 WLI786460 WVE786460 A851996 IS851996 SO851996 ACK851996 AMG851996 AWC851996 BFY851996 BPU851996 BZQ851996 CJM851996 CTI851996 DDE851996 DNA851996 DWW851996 EGS851996 EQO851996 FAK851996 FKG851996 FUC851996 GDY851996 GNU851996 GXQ851996 HHM851996 HRI851996 IBE851996 ILA851996 IUW851996 JES851996 JOO851996 JYK851996 KIG851996 KSC851996 LBY851996 LLU851996 LVQ851996 MFM851996 MPI851996 MZE851996 NJA851996 NSW851996 OCS851996 OMO851996 OWK851996 PGG851996 PQC851996 PZY851996 QJU851996 QTQ851996 RDM851996 RNI851996 RXE851996 SHA851996 SQW851996 TAS851996 TKO851996 TUK851996 UEG851996 UOC851996 UXY851996 VHU851996 VRQ851996 WBM851996 WLI851996 WVE851996 A917532 IS917532 SO917532 ACK917532 AMG917532 AWC917532 BFY917532 BPU917532 BZQ917532 CJM917532 CTI917532 DDE917532 DNA917532 DWW917532 EGS917532 EQO917532 FAK917532 FKG917532 FUC917532 GDY917532 GNU917532 GXQ917532 HHM917532 HRI917532 IBE917532 ILA917532 IUW917532 JES917532 JOO917532 JYK917532 KIG917532 KSC917532 LBY917532 LLU917532 LVQ917532 MFM917532 MPI917532 MZE917532 NJA917532 NSW917532 OCS917532 OMO917532 OWK917532 PGG917532 PQC917532 PZY917532 QJU917532 QTQ917532 RDM917532 RNI917532 RXE917532 SHA917532 SQW917532 TAS917532 TKO917532 TUK917532 UEG917532 UOC917532 UXY917532 VHU917532 VRQ917532 WBM917532 WLI917532 WVE917532 A983068 IS983068 SO983068 ACK983068 AMG983068 AWC983068 BFY983068 BPU983068 BZQ983068 CJM983068 CTI983068 DDE983068 DNA983068 DWW983068 EGS983068 EQO983068 FAK983068 FKG983068 FUC983068 GDY983068 GNU983068 GXQ983068 HHM983068 HRI983068 IBE983068 ILA983068 IUW983068 JES983068 JOO983068 JYK983068 KIG983068 KSC983068 LBY983068 LLU983068 LVQ983068 MFM983068 MPI983068 MZE983068 NJA983068 NSW983068 OCS983068 OMO983068 OWK983068 PGG983068 PQC983068 PZY983068 QJU983068 QTQ983068 RDM983068 RNI983068 RXE983068 SHA983068 SQW983068 TAS983068 TKO983068 TUK983068 UEG983068 UOC983068 UXY983068 VHU983068 VRQ983068 WBM983068 WLI98306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topLeftCell="A15" workbookViewId="0">
      <selection activeCell="G27" sqref="G27"/>
    </sheetView>
  </sheetViews>
  <sheetFormatPr baseColWidth="10" defaultRowHeight="15" x14ac:dyDescent="0.25"/>
  <cols>
    <col min="1" max="1" width="12.7109375" customWidth="1"/>
    <col min="2" max="2" width="65.85546875" customWidth="1"/>
    <col min="3" max="3" width="32.5703125" customWidth="1"/>
    <col min="4" max="4" width="25" customWidth="1"/>
  </cols>
  <sheetData>
    <row r="1" spans="1:7" ht="15.75" x14ac:dyDescent="0.25">
      <c r="A1" s="289" t="s">
        <v>86</v>
      </c>
      <c r="B1" s="290"/>
      <c r="C1" s="290"/>
      <c r="D1" s="290"/>
      <c r="E1" s="110"/>
      <c r="F1" s="87"/>
      <c r="G1" s="87"/>
    </row>
    <row r="2" spans="1:7" ht="15.75" x14ac:dyDescent="0.25">
      <c r="A2" s="111"/>
      <c r="B2" s="291" t="s">
        <v>75</v>
      </c>
      <c r="C2" s="291"/>
      <c r="D2" s="291"/>
      <c r="E2" s="112"/>
      <c r="F2" s="87"/>
      <c r="G2" s="87"/>
    </row>
    <row r="3" spans="1:7" ht="15.75" x14ac:dyDescent="0.25">
      <c r="A3" s="113"/>
      <c r="B3" s="291" t="s">
        <v>141</v>
      </c>
      <c r="C3" s="291"/>
      <c r="D3" s="291"/>
      <c r="E3" s="114"/>
      <c r="F3" s="87"/>
      <c r="G3" s="87"/>
    </row>
    <row r="4" spans="1:7" ht="15.75" thickBot="1" x14ac:dyDescent="0.3">
      <c r="A4" s="115"/>
      <c r="B4" s="116"/>
      <c r="C4" s="116"/>
      <c r="D4" s="116"/>
      <c r="E4" s="117"/>
      <c r="F4" s="87"/>
      <c r="G4" s="87"/>
    </row>
    <row r="5" spans="1:7" ht="50.25" customHeight="1" thickBot="1" x14ac:dyDescent="0.3">
      <c r="A5" s="115"/>
      <c r="B5" s="118" t="s">
        <v>237</v>
      </c>
      <c r="C5" s="292" t="s">
        <v>238</v>
      </c>
      <c r="D5" s="293"/>
      <c r="E5" s="117"/>
      <c r="F5" s="87"/>
      <c r="G5" s="87"/>
    </row>
    <row r="6" spans="1:7" ht="16.5" thickBot="1" x14ac:dyDescent="0.3">
      <c r="A6" s="115"/>
      <c r="B6" s="139" t="s">
        <v>239</v>
      </c>
      <c r="C6" s="294" t="s">
        <v>240</v>
      </c>
      <c r="D6" s="295"/>
      <c r="E6" s="117"/>
      <c r="F6" s="87"/>
      <c r="G6" s="87"/>
    </row>
    <row r="7" spans="1:7" ht="16.5" thickBot="1" x14ac:dyDescent="0.3">
      <c r="A7" s="115"/>
      <c r="B7" s="139" t="s">
        <v>142</v>
      </c>
      <c r="C7" s="296" t="s">
        <v>143</v>
      </c>
      <c r="D7" s="297"/>
      <c r="E7" s="117"/>
      <c r="F7" s="87"/>
      <c r="G7" s="87"/>
    </row>
    <row r="8" spans="1:7" ht="16.5" thickBot="1" x14ac:dyDescent="0.3">
      <c r="A8" s="115"/>
      <c r="B8" s="140">
        <v>16</v>
      </c>
      <c r="C8" s="298">
        <v>1333161620</v>
      </c>
      <c r="D8" s="299"/>
      <c r="E8" s="117"/>
      <c r="F8" s="87"/>
      <c r="G8" s="87"/>
    </row>
    <row r="9" spans="1:7" ht="16.5" thickBot="1" x14ac:dyDescent="0.3">
      <c r="A9" s="115"/>
      <c r="B9" s="140">
        <v>17</v>
      </c>
      <c r="C9" s="298">
        <v>544147600</v>
      </c>
      <c r="D9" s="299"/>
      <c r="E9" s="117"/>
      <c r="F9" s="87"/>
      <c r="G9" s="87"/>
    </row>
    <row r="10" spans="1:7" ht="16.5" thickBot="1" x14ac:dyDescent="0.3">
      <c r="A10" s="115"/>
      <c r="B10" s="140"/>
      <c r="C10" s="298"/>
      <c r="D10" s="299"/>
      <c r="E10" s="117"/>
      <c r="F10" s="87"/>
      <c r="G10" s="87"/>
    </row>
    <row r="11" spans="1:7" ht="16.5" thickBot="1" x14ac:dyDescent="0.3">
      <c r="A11" s="115"/>
      <c r="B11" s="140"/>
      <c r="C11" s="298"/>
      <c r="D11" s="299"/>
      <c r="E11" s="117"/>
      <c r="F11" s="87"/>
      <c r="G11" s="87"/>
    </row>
    <row r="12" spans="1:7" ht="16.5" thickBot="1" x14ac:dyDescent="0.3">
      <c r="A12" s="115"/>
      <c r="B12" s="140"/>
      <c r="C12" s="298"/>
      <c r="D12" s="299"/>
      <c r="E12" s="117"/>
      <c r="F12" s="87"/>
      <c r="G12" s="87"/>
    </row>
    <row r="13" spans="1:7" ht="189.75" thickBot="1" x14ac:dyDescent="0.3">
      <c r="A13" s="115"/>
      <c r="B13" s="141" t="s">
        <v>144</v>
      </c>
      <c r="C13" s="298">
        <f>SUM(C8:D12)</f>
        <v>1877309220</v>
      </c>
      <c r="D13" s="299"/>
      <c r="E13" s="117"/>
      <c r="F13" s="87"/>
      <c r="G13" s="87"/>
    </row>
    <row r="14" spans="1:7" ht="189.75" thickBot="1" x14ac:dyDescent="0.3">
      <c r="A14" s="115"/>
      <c r="B14" s="141" t="s">
        <v>145</v>
      </c>
      <c r="C14" s="298">
        <f>+C13/616000</f>
        <v>3047.5799025974025</v>
      </c>
      <c r="D14" s="299"/>
      <c r="E14" s="117"/>
      <c r="F14" s="87"/>
      <c r="G14" s="87"/>
    </row>
    <row r="15" spans="1:7" ht="15.75" x14ac:dyDescent="0.25">
      <c r="A15" s="115"/>
      <c r="B15" s="116"/>
      <c r="C15" s="119"/>
      <c r="D15" s="120"/>
      <c r="E15" s="117"/>
      <c r="F15" s="87"/>
      <c r="G15" s="87"/>
    </row>
    <row r="16" spans="1:7" ht="16.5" thickBot="1" x14ac:dyDescent="0.3">
      <c r="A16" s="115"/>
      <c r="B16" s="116" t="s">
        <v>146</v>
      </c>
      <c r="C16" s="119"/>
      <c r="D16" s="120"/>
      <c r="E16" s="117"/>
      <c r="F16" s="87"/>
      <c r="G16" s="87"/>
    </row>
    <row r="17" spans="1:7" x14ac:dyDescent="0.25">
      <c r="A17" s="115"/>
      <c r="B17" s="121" t="s">
        <v>76</v>
      </c>
      <c r="C17" s="122"/>
      <c r="D17" s="180">
        <v>125254734</v>
      </c>
      <c r="E17" s="117"/>
      <c r="F17" s="87"/>
      <c r="G17" s="87"/>
    </row>
    <row r="18" spans="1:7" x14ac:dyDescent="0.25">
      <c r="A18" s="115"/>
      <c r="B18" s="115" t="s">
        <v>77</v>
      </c>
      <c r="C18" s="123"/>
      <c r="D18" s="181">
        <v>154704734</v>
      </c>
      <c r="E18" s="117"/>
      <c r="F18" s="87"/>
      <c r="G18" s="87"/>
    </row>
    <row r="19" spans="1:7" x14ac:dyDescent="0.25">
      <c r="A19" s="115"/>
      <c r="B19" s="115" t="s">
        <v>78</v>
      </c>
      <c r="C19" s="123"/>
      <c r="D19" s="181">
        <v>91667053</v>
      </c>
      <c r="E19" s="117"/>
      <c r="F19" s="87"/>
      <c r="G19" s="87"/>
    </row>
    <row r="20" spans="1:7" ht="15.75" thickBot="1" x14ac:dyDescent="0.3">
      <c r="A20" s="115"/>
      <c r="B20" s="124" t="s">
        <v>79</v>
      </c>
      <c r="C20" s="125"/>
      <c r="D20" s="182">
        <v>91667053</v>
      </c>
      <c r="E20" s="117"/>
      <c r="F20" s="87"/>
      <c r="G20" s="87"/>
    </row>
    <row r="21" spans="1:7" ht="16.5" thickBot="1" x14ac:dyDescent="0.3">
      <c r="A21" s="115"/>
      <c r="B21" s="280" t="s">
        <v>80</v>
      </c>
      <c r="C21" s="281"/>
      <c r="D21" s="282"/>
      <c r="E21" s="117"/>
      <c r="F21" s="87"/>
      <c r="G21" s="87"/>
    </row>
    <row r="22" spans="1:7" ht="16.5" thickBot="1" x14ac:dyDescent="0.3">
      <c r="A22" s="115"/>
      <c r="B22" s="280" t="s">
        <v>81</v>
      </c>
      <c r="C22" s="281"/>
      <c r="D22" s="282"/>
      <c r="E22" s="117"/>
      <c r="F22" s="87"/>
      <c r="G22" s="87"/>
    </row>
    <row r="23" spans="1:7" ht="15.75" x14ac:dyDescent="0.25">
      <c r="A23" s="115"/>
      <c r="B23" s="127" t="s">
        <v>147</v>
      </c>
      <c r="C23" s="183">
        <f>+D17/D19</f>
        <v>1.3664095212049634</v>
      </c>
      <c r="D23" s="120" t="s">
        <v>241</v>
      </c>
      <c r="E23" s="117"/>
      <c r="F23" s="87"/>
      <c r="G23" s="87"/>
    </row>
    <row r="24" spans="1:7" ht="16.5" thickBot="1" x14ac:dyDescent="0.3">
      <c r="A24" s="115"/>
      <c r="B24" s="163" t="s">
        <v>82</v>
      </c>
      <c r="C24" s="184">
        <f>+D20/D18</f>
        <v>0.59252907541924349</v>
      </c>
      <c r="D24" s="128" t="s">
        <v>67</v>
      </c>
      <c r="E24" s="117"/>
      <c r="F24" s="87"/>
      <c r="G24" s="87"/>
    </row>
    <row r="25" spans="1:7" ht="16.5" thickBot="1" x14ac:dyDescent="0.3">
      <c r="A25" s="115"/>
      <c r="B25" s="129"/>
      <c r="C25" s="130"/>
      <c r="D25" s="116"/>
      <c r="E25" s="131"/>
      <c r="F25" s="87"/>
      <c r="G25" s="87"/>
    </row>
    <row r="26" spans="1:7" ht="15.75" x14ac:dyDescent="0.25">
      <c r="A26" s="283"/>
      <c r="B26" s="284" t="s">
        <v>83</v>
      </c>
      <c r="C26" s="286" t="s">
        <v>242</v>
      </c>
      <c r="D26" s="287"/>
      <c r="E26" s="288"/>
      <c r="F26" s="277"/>
      <c r="G26" s="87"/>
    </row>
    <row r="27" spans="1:7" ht="16.5" thickBot="1" x14ac:dyDescent="0.3">
      <c r="A27" s="283"/>
      <c r="B27" s="285"/>
      <c r="C27" s="278" t="s">
        <v>84</v>
      </c>
      <c r="D27" s="279"/>
      <c r="E27" s="288"/>
      <c r="F27" s="277"/>
      <c r="G27" s="87"/>
    </row>
    <row r="28" spans="1:7" ht="15.75" thickBot="1" x14ac:dyDescent="0.3">
      <c r="A28" s="124"/>
      <c r="B28" s="132"/>
      <c r="C28" s="132"/>
      <c r="D28" s="132"/>
      <c r="E28" s="126"/>
      <c r="F28" s="109"/>
      <c r="G28" s="87"/>
    </row>
    <row r="29" spans="1:7" ht="15.75" x14ac:dyDescent="0.25">
      <c r="A29" s="133"/>
      <c r="B29" s="134" t="s">
        <v>148</v>
      </c>
      <c r="C29" s="133"/>
      <c r="D29" s="133"/>
      <c r="E29" s="133"/>
      <c r="F29" s="87"/>
      <c r="G29" s="87"/>
    </row>
    <row r="30" spans="1:7" ht="15.75" x14ac:dyDescent="0.25">
      <c r="A30" s="133"/>
      <c r="B30" s="133"/>
      <c r="C30" s="133"/>
      <c r="D30" s="133"/>
      <c r="E30" s="133"/>
      <c r="F30" s="87"/>
      <c r="G30" s="87"/>
    </row>
    <row r="31" spans="1:7" ht="15.75" x14ac:dyDescent="0.25">
      <c r="A31" s="133"/>
      <c r="B31" s="133"/>
      <c r="C31" s="133"/>
      <c r="D31" s="133"/>
      <c r="E31" s="133"/>
      <c r="F31" s="87"/>
      <c r="G31" s="87"/>
    </row>
    <row r="32" spans="1:7" ht="15.75" x14ac:dyDescent="0.25">
      <c r="A32" s="133"/>
      <c r="B32" s="133"/>
      <c r="C32" s="133"/>
      <c r="D32" s="133"/>
      <c r="E32" s="133"/>
      <c r="F32" s="87"/>
      <c r="G32" s="87"/>
    </row>
    <row r="33" spans="1:7" ht="15.75" x14ac:dyDescent="0.25">
      <c r="A33" s="133"/>
      <c r="B33" s="133"/>
      <c r="C33" s="133"/>
      <c r="D33" s="133"/>
      <c r="E33" s="133"/>
      <c r="F33" s="87"/>
      <c r="G33" s="87"/>
    </row>
    <row r="34" spans="1:7" ht="15.75" x14ac:dyDescent="0.25">
      <c r="A34" s="133"/>
      <c r="B34" s="133"/>
      <c r="C34" s="133"/>
      <c r="D34" s="133"/>
      <c r="E34" s="133"/>
      <c r="F34" s="87"/>
      <c r="G34" s="87"/>
    </row>
    <row r="35" spans="1:7" ht="15.75" x14ac:dyDescent="0.25">
      <c r="A35" s="133"/>
      <c r="B35" s="133"/>
      <c r="C35" s="133"/>
      <c r="D35" s="133"/>
      <c r="E35" s="133"/>
      <c r="F35" s="87"/>
      <c r="G35" s="87"/>
    </row>
    <row r="36" spans="1:7" ht="15.75" x14ac:dyDescent="0.25">
      <c r="A36" s="133"/>
      <c r="B36" s="133"/>
      <c r="C36" s="133"/>
      <c r="D36" s="133"/>
      <c r="E36" s="133"/>
      <c r="F36" s="87"/>
      <c r="G36" s="87"/>
    </row>
    <row r="37" spans="1:7" ht="15.75" x14ac:dyDescent="0.25">
      <c r="A37" s="133"/>
      <c r="B37" s="133"/>
      <c r="C37" s="133"/>
      <c r="D37" s="133"/>
      <c r="E37" s="133"/>
      <c r="F37" s="87"/>
      <c r="G37" s="87"/>
    </row>
    <row r="38" spans="1:7" ht="15.75" x14ac:dyDescent="0.25">
      <c r="A38" s="133"/>
      <c r="B38" s="133"/>
      <c r="C38" s="133"/>
      <c r="D38" s="133"/>
      <c r="E38" s="133"/>
      <c r="F38" s="87"/>
      <c r="G38" s="87"/>
    </row>
    <row r="39" spans="1:7" ht="15.75" x14ac:dyDescent="0.25">
      <c r="A39" s="133"/>
      <c r="B39" s="133"/>
      <c r="C39" s="133"/>
      <c r="D39" s="133"/>
      <c r="E39" s="133"/>
      <c r="F39" s="87"/>
      <c r="G39" s="87"/>
    </row>
    <row r="40" spans="1:7" ht="15.75" x14ac:dyDescent="0.25">
      <c r="A40" s="133"/>
      <c r="B40" s="133"/>
      <c r="C40" s="133"/>
      <c r="D40" s="133"/>
      <c r="E40" s="133"/>
      <c r="F40" s="87"/>
      <c r="G40" s="87"/>
    </row>
    <row r="41" spans="1:7" ht="15.75" x14ac:dyDescent="0.25">
      <c r="A41" s="133"/>
      <c r="B41" s="133"/>
      <c r="C41" s="133"/>
      <c r="D41" s="133"/>
      <c r="E41" s="133"/>
      <c r="F41" s="87"/>
      <c r="G41" s="87"/>
    </row>
  </sheetData>
  <mergeCells count="21">
    <mergeCell ref="C7:D7"/>
    <mergeCell ref="C12:D12"/>
    <mergeCell ref="C13:D13"/>
    <mergeCell ref="C14:D14"/>
    <mergeCell ref="C9:D9"/>
    <mergeCell ref="C10:D10"/>
    <mergeCell ref="C11:D11"/>
    <mergeCell ref="C8:D8"/>
    <mergeCell ref="A1:D1"/>
    <mergeCell ref="B2:D2"/>
    <mergeCell ref="B3:D3"/>
    <mergeCell ref="C5:D5"/>
    <mergeCell ref="C6:D6"/>
    <mergeCell ref="F26:F27"/>
    <mergeCell ref="C27:D27"/>
    <mergeCell ref="B21:D21"/>
    <mergeCell ref="B22:D22"/>
    <mergeCell ref="A26:A27"/>
    <mergeCell ref="B26:B27"/>
    <mergeCell ref="C26:D26"/>
    <mergeCell ref="E26:E2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 TECNICA.G.16</vt:lpstr>
      <vt:lpstr> TECNICA.G.17</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Sonia Liliana Lopez Torres</cp:lastModifiedBy>
  <dcterms:created xsi:type="dcterms:W3CDTF">2014-10-22T15:49:24Z</dcterms:created>
  <dcterms:modified xsi:type="dcterms:W3CDTF">2014-12-17T02:33:31Z</dcterms:modified>
</cp:coreProperties>
</file>