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910" yWindow="135" windowWidth="15480" windowHeight="6660" tabRatio="598" activeTab="3"/>
  </bookViews>
  <sheets>
    <sheet name="JURIDICA" sheetId="12" r:id="rId1"/>
    <sheet name="FINANCIERA" sheetId="13" r:id="rId2"/>
    <sheet name="TECNICA 12" sheetId="11" r:id="rId3"/>
    <sheet name="TECNICA 15" sheetId="8" r:id="rId4"/>
  </sheets>
  <calcPr calcId="145621"/>
</workbook>
</file>

<file path=xl/calcChain.xml><?xml version="1.0" encoding="utf-8"?>
<calcChain xmlns="http://schemas.openxmlformats.org/spreadsheetml/2006/main">
  <c r="C13" i="13" l="1"/>
  <c r="C14" i="13" s="1"/>
  <c r="K57" i="11" l="1"/>
  <c r="C24" i="11" l="1"/>
  <c r="F135" i="11"/>
  <c r="E120" i="11"/>
  <c r="M114" i="11"/>
  <c r="L114" i="11"/>
  <c r="K114" i="11"/>
  <c r="C116" i="11" s="1"/>
  <c r="A107" i="11"/>
  <c r="A108" i="11" s="1"/>
  <c r="A109" i="11" s="1"/>
  <c r="A110" i="11" s="1"/>
  <c r="A111" i="11" s="1"/>
  <c r="A112" i="11" s="1"/>
  <c r="A113" i="11" s="1"/>
  <c r="N106" i="11"/>
  <c r="N114" i="11" s="1"/>
  <c r="M57" i="11"/>
  <c r="C62" i="11" s="1"/>
  <c r="L57" i="11"/>
  <c r="C61" i="11"/>
  <c r="A50" i="11"/>
  <c r="A51" i="11" s="1"/>
  <c r="A52" i="11" s="1"/>
  <c r="A53" i="11" s="1"/>
  <c r="A54" i="11" s="1"/>
  <c r="A55" i="11" s="1"/>
  <c r="A56" i="11" s="1"/>
  <c r="N57" i="11"/>
  <c r="E40" i="11"/>
  <c r="E24" i="11"/>
  <c r="E145" i="11" l="1"/>
  <c r="M113" i="8"/>
  <c r="L113" i="8"/>
  <c r="K113" i="8"/>
  <c r="A106" i="8"/>
  <c r="A107" i="8" s="1"/>
  <c r="A108" i="8" s="1"/>
  <c r="A109" i="8" s="1"/>
  <c r="A110" i="8" s="1"/>
  <c r="A111" i="8" s="1"/>
  <c r="A112" i="8" s="1"/>
  <c r="N105" i="8"/>
  <c r="N113" i="8" s="1"/>
  <c r="N49" i="8"/>
  <c r="N57" i="8" s="1"/>
  <c r="D41" i="8"/>
  <c r="E40" i="8" s="1"/>
  <c r="E24" i="8" l="1"/>
  <c r="E119" i="8" l="1"/>
  <c r="D144" i="8" s="1"/>
  <c r="F134" i="8"/>
  <c r="D145" i="8" s="1"/>
  <c r="E144" i="8" l="1"/>
  <c r="C115" i="8" l="1"/>
  <c r="M57" i="8"/>
  <c r="C62" i="8" s="1"/>
  <c r="L57" i="8"/>
  <c r="K57" i="8"/>
  <c r="C61" i="8" s="1"/>
  <c r="A50" i="8"/>
  <c r="A51" i="8" s="1"/>
  <c r="A52" i="8" s="1"/>
  <c r="A53" i="8" s="1"/>
  <c r="A54" i="8" s="1"/>
  <c r="A55" i="8" s="1"/>
  <c r="A56" i="8" s="1"/>
</calcChain>
</file>

<file path=xl/sharedStrings.xml><?xml version="1.0" encoding="utf-8"?>
<sst xmlns="http://schemas.openxmlformats.org/spreadsheetml/2006/main" count="556" uniqueCount="275">
  <si>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</si>
  <si>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</si>
  <si>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</si>
  <si>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</si>
  <si>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</si>
  <si>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</si>
  <si>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</si>
  <si>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</si>
  <si>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</si>
  <si>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</si>
  <si>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</si>
  <si>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</si>
  <si>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</si>
  <si>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</si>
  <si>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</si>
  <si>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</si>
  <si>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</si>
  <si>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</si>
  <si>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</si>
  <si>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</si>
  <si>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</si>
  <si>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</si>
  <si>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</si>
  <si>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</si>
  <si>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</si>
  <si>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</si>
  <si>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</si>
  <si>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</si>
  <si>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</si>
  <si>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</si>
  <si>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</si>
  <si>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</si>
  <si>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</si>
  <si>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</si>
  <si>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</si>
  <si>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</si>
  <si>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</si>
  <si>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</si>
  <si>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</si>
  <si>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</si>
  <si>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</si>
  <si>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</si>
  <si>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</si>
  <si>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</si>
  <si>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</si>
  <si>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</si>
  <si>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</si>
  <si>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</si>
  <si>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</si>
  <si>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</si>
  <si>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</si>
  <si>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</si>
  <si>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</si>
  <si>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</si>
  <si>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</si>
  <si>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</si>
  <si>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</si>
  <si>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</si>
  <si>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</si>
  <si>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</si>
  <si>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</si>
  <si>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</si>
  <si>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</si>
  <si>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</si>
  <si>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</si>
  <si>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</si>
  <si>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</si>
  <si>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</si>
  <si>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</si>
  <si>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</si>
  <si>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</si>
  <si>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</si>
  <si>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</si>
  <si>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</si>
  <si>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</si>
  <si>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</si>
  <si>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</si>
  <si>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</si>
  <si>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</si>
  <si>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</si>
  <si>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</si>
  <si>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</si>
  <si>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</si>
  <si>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</si>
  <si>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</si>
  <si>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</si>
  <si>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</si>
  <si>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</si>
  <si>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</si>
  <si>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</si>
  <si>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</si>
  <si>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</si>
  <si>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</si>
  <si>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</si>
  <si>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</si>
  <si>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</si>
  <si>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</si>
  <si>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</si>
  <si>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</si>
  <si>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</si>
  <si>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</si>
  <si>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</si>
  <si>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</si>
  <si>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</si>
  <si>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</si>
  <si>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</si>
  <si>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</si>
  <si>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</si>
  <si>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</si>
  <si>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</si>
  <si>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</si>
  <si>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</si>
  <si>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</si>
  <si>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Experiencia Habilitante</t>
  </si>
  <si>
    <t>Equipo Talento Humano Adicional</t>
  </si>
  <si>
    <t xml:space="preserve">MODALIDAD DE HOGARES COMUNITARIOS DE BIENESTAR DE NIÑOS DE 0 A 5 AÑOS.FAMILIARES MULTIPLES GRUPALES Y EMPRESARIALES MODALIDAD FAMILIAR </t>
  </si>
  <si>
    <t>15 DICIEMBRE DEL 2011</t>
  </si>
  <si>
    <t>NO ALLEGA</t>
  </si>
  <si>
    <t>FORJANDO FUTURO</t>
  </si>
  <si>
    <t>123 DEL 02 DE FEBRERO DEL 2009</t>
  </si>
  <si>
    <t>53 DEL 7 DE ENERO DEL 2011</t>
  </si>
  <si>
    <t>BRINDAR ATENCION A 29 UNIDADES DISTRIBUIDAS 13 FAMILIAS DE MEDIO TIEMPO, DOS GRUPALES DE MEDIO TIEMPO Y SEIS FAMILIA DE MEDIO TIEMPO</t>
  </si>
  <si>
    <t>2 DE FEBRERO DEL 2009</t>
  </si>
  <si>
    <t>DICIEMBRE DEL 2009</t>
  </si>
  <si>
    <t>BRINDAR ATENCION A LOS NIÑOS Y NIÑAS DE LA PRIMERA INFANCIA MENORES DE 5 AÑOS DEL MUNICIPIO DEL MOLINO.</t>
  </si>
  <si>
    <t>4 DE FEBRERO DEL 2010</t>
  </si>
  <si>
    <t>DICIEMBRE DEL 2010</t>
  </si>
  <si>
    <t>FUNDACION FORJANDO FUTURO</t>
  </si>
  <si>
    <t>O</t>
  </si>
  <si>
    <t>EL OFERENTE NO ALLEGO LA EXPERIENCIA HABILITANTE</t>
  </si>
  <si>
    <t>1 COORDINADOR / 300</t>
  </si>
  <si>
    <t>YUCETH YOHANA DAZA CUELLO</t>
  </si>
  <si>
    <t>PSICOLOGA</t>
  </si>
  <si>
    <t>UNIVERRSIDAD NACIONAL ABIERTA Y ADISTANCIA "UNAD"</t>
  </si>
  <si>
    <t xml:space="preserve">COLEGIO GABRIELA MISTRAL  Y  FUNDACION ANAIJA TUIN WAKUAIPA                </t>
  </si>
  <si>
    <t xml:space="preserve">26 DE MARZO A 28 DE JUNIO DE 2013   Y                    DEL 03 DE FEBRERO HASTA EL 31 DE OCTUBRE  DEL 2014                          </t>
  </si>
  <si>
    <t xml:space="preserve">COORDINADORA EN EL CENTRO INFANTIL HUELLAS DE AMOR ( ENTORNO INSTITUCIONAL)  Y      COORDINADORA MODALIDAD FAMILIAR </t>
  </si>
  <si>
    <t>2 PSICOSOCIALES / 300</t>
  </si>
  <si>
    <t>LILIANA ROSA JIMENEZ DIAZ</t>
  </si>
  <si>
    <t>TRABAJADORA SOCIAL</t>
  </si>
  <si>
    <t>UNIVERSIDAD DE LA GUAJIRA</t>
  </si>
  <si>
    <t>236292221 - 1</t>
  </si>
  <si>
    <t>X</t>
  </si>
  <si>
    <t>NOTA: EL PROPONENTE NO PRESENTO FORMATO No 10 QUE DA CUENTA DEL  TALENTO HUMANO ADICIONAL, DEBE ORGANIZAR LAS HOJAS DE VIDA ALLEGADAS</t>
  </si>
  <si>
    <t xml:space="preserve">NOTA: EL PROPONENTE NO PRESENTO FORMATO No 9 QUE DA CUENTA DE LA EXPERIENCIA ADICIONAL, NI ALLEGO CERTIFICACIONES </t>
  </si>
  <si>
    <t>NO ALLEGO</t>
  </si>
  <si>
    <t>SOLO ALLEGO UNA PROPUESTA QUE SE LE APLICO AL GRUPO 12</t>
  </si>
  <si>
    <t>NO APLICA</t>
  </si>
  <si>
    <t xml:space="preserve">SE  PRESENTO PROPUESTA PARA LOS GRUPOS 12 Y 15, SIN EMBARGO, EN EL FORMATO 1 SE ESTABLECEN UNOS DATOS  QUE NO CORRESPONDEN  A ESOS GRUPOS , ADEMAS NO PRESENTARON POLIZA DE GARANTIA </t>
  </si>
  <si>
    <t>07 DE ENERO DE 2011</t>
  </si>
  <si>
    <t>DE ACUERDO A LA SOLICITUD DE FECHA 15 DE DICIEMBRE,  SE REVISA LA EXPERIENCIA HABILITANTE ENCONTRANDO QUE EL CONTRATO 53 FUE FIRMADO CON ICBF, QUE ESTA A NOMBRE DE FUNDACION CRECER  Y VIVIR FELIZ (RAZON SOCIAL DE LA FUNDACION PARA ESA FECHA)</t>
  </si>
  <si>
    <t>DE ACUERDO A LA SOLICITUD DE FECHA 15 DE DICIEMBRE,  SE REVISA LA EXPERIENCIA HABILITANTE ENCONTRANDO QUE EL CONTRATO 123 FUE FIRMADO CON ICBF, QUE ESTA A NOMBRE DE FUNDACION CRECER  Y VIVIR FELIZ (RAZON SOCIAL DE LA FUNDACION PARA ESA FECHA)</t>
  </si>
  <si>
    <t>DE ACUERDO A LA SOLICITUD DE FECHA 15 DE DICIEMBRE,  SE REVISA LA EXPERIENCIA HABILITANTE ENCONTRANDO QUE EL CONTRATO 106 FUE FIRMADO CON ICBF, QUE ESTA A NOMBRE DE FUNDACION CRECER  Y VIVIR FELIZ (RAZON SOCIAL DE LA FUNDACION PARA ESA FECHA)</t>
  </si>
  <si>
    <t>ICBF</t>
  </si>
  <si>
    <t>DICIEMBRE DE 2008</t>
  </si>
  <si>
    <t>LA FECHA DE ESE CONTRATO ESTA POR FUERA DE LOS LIMITES ESTABLECIDOS DE LOS 5 AÑOS, SEGÚN PLIEGO DE CONDICIONES</t>
  </si>
  <si>
    <t>NINGUNA</t>
  </si>
  <si>
    <t>CREEN FONSECA</t>
  </si>
  <si>
    <t>AGOSTO 2008- AGOSTO 2009</t>
  </si>
  <si>
    <t>NINGUA</t>
  </si>
  <si>
    <t>MARIA LUISA PLATA MENDOZA</t>
  </si>
  <si>
    <t>LICENCIADA EN EDAD PRE-ESCOLAR</t>
  </si>
  <si>
    <t>UNERSIDAD DE SAN BUENAVENTURA</t>
  </si>
  <si>
    <t>COLEGIO GRABRIELA MISTRAL</t>
  </si>
  <si>
    <t>09/05 - 30/09/12        19/03 HASTA EL 28 DE JUNO DE 2013</t>
  </si>
  <si>
    <t xml:space="preserve">COORDINADORA </t>
  </si>
  <si>
    <t>NINGUAN</t>
  </si>
  <si>
    <t>EL PROPONENTE ALLEGA,  EL 15 DE DICIEMBRE DE 2014 , LAS HOJAS DE VIDA DE LOS PROFESIONALES DEL EQUIPO ADICIONAL , ÉSTAS NO SERÁN TENIDAS EN CUENTA YA QUE DE ACUERDO CON LA LEY NO SON SUBSANABLES LAS CONDICIONES DE PONDERACIÓN Y EL TALENTO HUMANO ADICIONAL HACE PARTE DEL CAPITULO IV FACTORES DE PONDERACIÓN.</t>
  </si>
  <si>
    <t>EN ATENCION A SU SOLICITUD DE FECHA 15/12/2014 SE REVISA NUEVAMENTE SIN EMBARGO, NO ANEXA EL FORMATO 11 DONDE SE PUEDA VERIFICAR LA INFORMACION DE LOS ESPACIOS DE ATENCION</t>
  </si>
  <si>
    <t>15  (PRESENTA PROPUESTA  PARCIAL PARA EL GRUPO 15)</t>
  </si>
  <si>
    <t>12  (PRESENTA PROPUESTA  PARCIAL PARA EL GRUPO 12)</t>
  </si>
  <si>
    <t>ACTA DE INFORME DE EVALUACION DE PROPUESTAS</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</si>
  <si>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</si>
  <si>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</si>
  <si>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</si>
  <si>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No.</t>
  </si>
  <si>
    <t>PROPONENTE</t>
  </si>
  <si>
    <t>CAMARA JUNIOR DE COLOMBIA CAPITULO WAYMA</t>
  </si>
  <si>
    <t>FUNDACION GUAJIRA LEGAL</t>
  </si>
  <si>
    <t>FUNDACION PROGUAJIRA POSITIVA</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</si>
  <si>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</si>
  <si>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</si>
  <si>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</si>
  <si>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</si>
  <si>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</si>
  <si>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</si>
  <si>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</si>
  <si>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</si>
  <si>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</si>
  <si>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</si>
  <si>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</si>
  <si>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</si>
  <si>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</si>
  <si>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</si>
  <si>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</si>
  <si>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</si>
  <si>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</si>
  <si>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</si>
  <si>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</si>
  <si>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</si>
  <si>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</si>
  <si>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</si>
  <si>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</si>
  <si>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</si>
  <si>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</si>
  <si>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</si>
  <si>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</si>
  <si>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</si>
  <si>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</si>
  <si>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</si>
  <si>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</si>
  <si>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</si>
  <si>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</si>
  <si>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</si>
  <si>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</si>
  <si>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</si>
  <si>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 xml:space="preserve">PROPONENTE No. 30 FUNDACION FORJANDO FUTURO </t>
  </si>
  <si>
    <t>DOCUMENTOS</t>
  </si>
  <si>
    <t>FOLIOS</t>
  </si>
  <si>
    <t>CUMPLE</t>
  </si>
  <si>
    <t xml:space="preserve">NO CUMPLE </t>
  </si>
  <si>
    <t>CARTA DE PRESENTACION DE LA PROPUESTA DONDE SE INDIQUE EL GRUPO O CRUPOS EN LOS QUE VA A PARTICIPAR FORMATO 1</t>
  </si>
  <si>
    <t>2 AL 4</t>
  </si>
  <si>
    <t>CERTIFICAD DE CUMPLIMIENTO DE PAGO DE APORTES DE SEGURIDAD SOCIAL Y PARAFISCALES. FORMATO 2</t>
  </si>
  <si>
    <t>GARANTIA DE SERIEDAD DE LA PROPUESTA GRUPO 12</t>
  </si>
  <si>
    <t>NO PRESENTA DOCUMENTO REQUERIDO- SUBSANAR</t>
  </si>
  <si>
    <t>GARANTIA DE SERIEDAD DE LA PROPUESTA GRUPO 15</t>
  </si>
  <si>
    <t>CERTIFICADO DE EXISTENCIA Y REPRESENTACIÓN LEGAL DEL PROPONENTE</t>
  </si>
  <si>
    <t>5 AL 7</t>
  </si>
  <si>
    <t>EN EL OBJETO SOCIAL NO HAY REFERENCIA CLARA HACIA LA NIÑEZ,JUVENTUD</t>
  </si>
  <si>
    <t>RUP (SI APLICA)</t>
  </si>
  <si>
    <t>N.A</t>
  </si>
  <si>
    <t xml:space="preserve">AUTORIZACION DEL REPRESENTANTE LEGAL Y/O APODERADO PARA PRESENTAR PROPUESTA O SUSCRIBIR EL CONTRATO (DE REQUERIRSE DE ACUERDO A LOS ESTATUTOS) </t>
  </si>
  <si>
    <t>PODER EN CASO DE QUE EL PROPONENTE ACTÚE A TRAVÉS DE APODERADO</t>
  </si>
  <si>
    <t>REGISTRO UNICO TRIBUTARIO</t>
  </si>
  <si>
    <t>NO REGISTRA DATOS NI FECHA- SUBSANAR</t>
  </si>
  <si>
    <t xml:space="preserve">FOTOCOPIA DE LA CEDULA DE CIUDADANIA </t>
  </si>
  <si>
    <t>CONSULTA BOLETIN RESPONSABLES FISCALES DEL REPRESENTANTE LEGAL Y DE LA PERSONA JURIDICA</t>
  </si>
  <si>
    <t>11 Y 55</t>
  </si>
  <si>
    <t>CONSULTA CERTIFICADO DEL SISTEMA DE INFORMACIÓN Y REGISTRO DE SANCIONES Y CAUSAS DE INHABILIDAD –SIRI– VIGENTE, EXPEDIDO POR LA PROCURADURÍA GENERAL DE LA NACIÓN DEL REPRESENTANTE LEGAL Y DE LA PERSONA JURÍDICA</t>
  </si>
  <si>
    <t>10 Y 56</t>
  </si>
  <si>
    <t>CONSULTA ANTECEDENTES PENALES DEL REPRESENTANTE LEGAL</t>
  </si>
  <si>
    <t xml:space="preserve">     </t>
  </si>
  <si>
    <t>RESOLUCIÓN POR LA CUAL EL ICBF OTROGA O RECONOCE PERSONERÍA JURÍDICA EN LOS CASOS QUE APLIQUE</t>
  </si>
  <si>
    <t xml:space="preserve">       X</t>
  </si>
  <si>
    <t>CERTIFICACION DE PARTICIPACION INDEPENDIENTE DEL PROPONENTE FORMATO 3</t>
  </si>
  <si>
    <t>57 Y 58</t>
  </si>
  <si>
    <t>DOCUMENTO DE CONSTITUCIÓN DEL CONSORCIO O UNIÓN TEMPORAL CUANDO APLIQUE FORMATO 4 - 5</t>
  </si>
  <si>
    <t xml:space="preserve">                                                 INSTITUTO COLOMBIANO DE BIENESTAR FAMILIAR - ICBF</t>
  </si>
  <si>
    <t>CECILIA DE LA FUENTE DE LLERAS</t>
  </si>
  <si>
    <t xml:space="preserve">EVALUACIÓN FINANCIERA PRIMERA INFANCIA </t>
  </si>
  <si>
    <t xml:space="preserve">PROPONENTE:   </t>
  </si>
  <si>
    <t>NUMERO DE NIT:</t>
  </si>
  <si>
    <t>900034676-1</t>
  </si>
  <si>
    <t>No DEL GRUPO AL QUE SE PRESENTA</t>
  </si>
  <si>
    <t>VALOR DEL PRESUPUESTO OFICIAL</t>
  </si>
  <si>
    <t>VALOR TOTAL DEL PRESUPUESTO OFICIAL DE LOS GRUPOS A LOS QUE SE PRESENTA:</t>
  </si>
  <si>
    <t>VALOR TOTAL DEL PRESUPUESTO DE LOS GRUPOS A LOS QUE SE PRESENTA EN SMMLV:</t>
  </si>
  <si>
    <t>INFORMACION A 31 DE DICIEMBRE DE 2013</t>
  </si>
  <si>
    <t>ACTIVO CORRIENTE</t>
  </si>
  <si>
    <t xml:space="preserve">ACTIVO TOTAL </t>
  </si>
  <si>
    <t xml:space="preserve">PASIVO CORRIENTE </t>
  </si>
  <si>
    <t>PASIVO TOTAL</t>
  </si>
  <si>
    <t>INDICADORES FINANCIEROS DEL PROPONENTE</t>
  </si>
  <si>
    <t>Capacidad Financiera</t>
  </si>
  <si>
    <t>LIQUIDEZ*</t>
  </si>
  <si>
    <t>NIVEL DE ENDEUDAMIENTO</t>
  </si>
  <si>
    <t>CONSOLIDADO GENERAL:</t>
  </si>
  <si>
    <t xml:space="preserve">CON LA CAPACIDAD FINANCIERA </t>
  </si>
  <si>
    <t>* VER NOTA 5 DEL NUMERAL 3.18</t>
  </si>
  <si>
    <t>INDETERMINADO</t>
  </si>
  <si>
    <t xml:space="preserve"> CUMPLE </t>
  </si>
  <si>
    <t xml:space="preserve"> CUMPLE</t>
  </si>
  <si>
    <t>EL PROPONENTE CUMPLE ___X___ NO CUMPLE ______</t>
  </si>
  <si>
    <t xml:space="preserve">ALLEGO GARANTIA DE SERIEDAD </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</si>
</sst>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quot;$&quot;* #,##0.00_-;_-&quot;$&quot;* &quot;-&quot;??_-;_-@_-"/>
    <numFmt numFmtId="43" formatCode="_-* #,##0.00_-;\-* #,##0.00_-;_-* &quot;-&quot;??_-;_-@_-"/>
    <numFmt numFmtId="164" formatCode="&quot;$&quot;\ #,##0_);[Red]\(&quot;$&quot;\ #,##0\)"/>
    <numFmt numFmtId="165" formatCode="[$$-240A]\ #,##0"/>
    <numFmt numFmtId="166" formatCode="[$$-2C0A]\ #,##0"/>
    <numFmt numFmtId="167" formatCode="[$$-240A]\ #,##0.00"/>
    <numFmt numFmtId="168" formatCode="_-* #,##0\ _€_-;\-* #,##0\ _€_-;_-* &quot;-&quot;??\ _€_-;_-@_-"/>
    <numFmt numFmtId="169" formatCode="[$$-2C0A]\ #,##0.00"/>
    <numFmt numFmtId="170" formatCode="0;[Red]0"/>
    <numFmt numFmtId="171" formatCode="_-* #,##0_-;\-* #,##0_-;_-* &quot;-&quot;??_-;_-@_-"/>
  </numFmts>
  <fonts count="34"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
      <b/>
      <sz val="12"/>
      <color rgb="FF000000"/>
      <name val="Arial"/>
      <family val="2"/>
    </font>
    <font>
      <sz val="12"/>
      <color rgb="FF000000"/>
      <name val="Arial"/>
      <family val="2"/>
    </font>
    <font>
      <b/>
      <sz val="12"/>
      <name val="Arial"/>
      <family val="2"/>
    </font>
    <font>
      <sz val="12"/>
      <name val="Arial"/>
      <family val="2"/>
    </font>
    <font>
      <sz val="12"/>
      <color theme="1"/>
      <name val="Arial"/>
      <family val="2"/>
    </font>
    <font>
      <sz val="12"/>
      <color rgb="FF7030A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0000"/>
      </left>
      <right/>
      <top style="medium">
        <color rgb="FF000000"/>
      </top>
      <bottom style="medium">
        <color rgb="FF000000"/>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rgb="FF000000"/>
      </right>
      <top style="medium">
        <color indexed="64"/>
      </top>
      <bottom/>
      <diagonal/>
    </border>
    <border>
      <left style="medium">
        <color rgb="FF000000"/>
      </left>
      <right style="medium">
        <color indexed="64"/>
      </right>
      <top/>
      <bottom/>
      <diagonal/>
    </border>
    <border>
      <left/>
      <right style="medium">
        <color rgb="FF000000"/>
      </right>
      <top/>
      <bottom style="medium">
        <color indexed="64"/>
      </bottom>
      <diagonal/>
    </border>
  </borders>
  <cellStyleXfs count="7">
    <xf numFmtId="0" fontId="0" fillId="0" borderId="0"/>
    <xf numFmtId="43" fontId="5" fillId="0" borderId="0" applyFont="0" applyFill="0" applyBorder="0" applyAlignment="0" applyProtection="0"/>
    <xf numFmtId="0" fontId="5" fillId="0" borderId="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294">
    <xf numFmtId="0" fontId="0" fillId="0" borderId="0" xfId="0"/>
    <xf numFmtId="0" fontId="0" fillId="0" borderId="1" xfId="0" applyBorder="1"/>
    <xf numFmtId="0" fontId="2" fillId="0" borderId="1" xfId="0" applyFont="1" applyBorder="1" applyAlignment="1">
      <alignment horizontal="justify" vertical="center" wrapText="1"/>
    </xf>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4" fontId="0" fillId="0" borderId="0" xfId="0" applyNumberFormat="1" applyAlignment="1">
      <alignment horizontal="center" vertical="center"/>
    </xf>
    <xf numFmtId="0" fontId="1" fillId="0" borderId="0" xfId="0" applyFont="1" applyAlignment="1">
      <alignment horizontal="center" vertical="center"/>
    </xf>
    <xf numFmtId="166" fontId="0" fillId="0" borderId="0" xfId="0" applyNumberFormat="1" applyFill="1" applyBorder="1" applyAlignment="1">
      <alignment horizontal="center" vertical="center"/>
    </xf>
    <xf numFmtId="165" fontId="0" fillId="0" borderId="0" xfId="0" applyNumberFormat="1" applyBorder="1" applyAlignment="1">
      <alignment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166" fontId="0" fillId="3" borderId="1" xfId="0" applyNumberFormat="1" applyFill="1" applyBorder="1" applyAlignment="1">
      <alignment horizontal="right" vertical="center"/>
    </xf>
    <xf numFmtId="0" fontId="0" fillId="3" borderId="1" xfId="0" applyFill="1" applyBorder="1" applyAlignment="1">
      <alignment vertical="center"/>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0" fillId="2" borderId="1" xfId="0" applyFill="1" applyBorder="1" applyAlignment="1">
      <alignment vertical="center" wrapText="1"/>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169" fontId="1" fillId="0" borderId="1" xfId="0" applyNumberFormat="1" applyFont="1" applyFill="1" applyBorder="1" applyAlignment="1">
      <alignment horizontal="center" vertical="center"/>
    </xf>
    <xf numFmtId="0" fontId="0" fillId="0" borderId="1" xfId="0" applyBorder="1" applyAlignment="1">
      <alignment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1" fillId="0" borderId="0" xfId="0" applyFont="1" applyAlignment="1">
      <alignment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1"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 xfId="0" applyFont="1" applyFill="1" applyBorder="1" applyAlignment="1">
      <alignment horizontal="center" vertical="center"/>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1" xfId="0" applyBorder="1" applyAlignment="1">
      <alignment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9"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0" fillId="0" borderId="1" xfId="0" applyBorder="1" applyAlignment="1">
      <alignment horizontal="center"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2" fontId="18" fillId="0" borderId="1" xfId="0" applyNumberFormat="1" applyFont="1" applyFill="1" applyBorder="1" applyAlignment="1" applyProtection="1">
      <alignment horizontal="center" vertical="center" wrapText="1"/>
      <protection locked="0"/>
    </xf>
    <xf numFmtId="9" fontId="13" fillId="0" borderId="1" xfId="3"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 fillId="0" borderId="0" xfId="0" applyFont="1" applyFill="1" applyBorder="1" applyAlignment="1">
      <alignment horizontal="center" vertical="center" wrapText="1"/>
    </xf>
    <xf numFmtId="49" fontId="23"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0" borderId="1" xfId="0" applyBorder="1" applyAlignment="1">
      <alignment wrapText="1"/>
    </xf>
    <xf numFmtId="0" fontId="0" fillId="0" borderId="1" xfId="0" applyBorder="1" applyAlignment="1">
      <alignment horizontal="center"/>
    </xf>
    <xf numFmtId="0" fontId="0" fillId="0" borderId="1" xfId="0" applyBorder="1" applyAlignment="1">
      <alignment horizontal="center" vertical="center"/>
    </xf>
    <xf numFmtId="3" fontId="0" fillId="3" borderId="1" xfId="0" applyNumberFormat="1" applyFill="1" applyBorder="1" applyAlignment="1">
      <alignment horizontal="right" vertical="center"/>
    </xf>
    <xf numFmtId="0" fontId="13" fillId="0" borderId="1" xfId="0" applyNumberFormat="1" applyFont="1" applyFill="1" applyBorder="1" applyAlignment="1" applyProtection="1">
      <alignment horizontal="center" vertical="center" wrapText="1"/>
      <protection locked="0"/>
    </xf>
    <xf numFmtId="49" fontId="13" fillId="0" borderId="1" xfId="0" applyNumberFormat="1" applyFont="1" applyFill="1" applyBorder="1" applyAlignment="1" applyProtection="1">
      <alignment horizontal="center" vertical="center" wrapText="1"/>
      <protection locked="0"/>
    </xf>
    <xf numFmtId="168" fontId="13" fillId="0" borderId="1" xfId="1" applyNumberFormat="1" applyFont="1" applyFill="1" applyBorder="1" applyAlignment="1">
      <alignment vertical="center" wrapText="1"/>
    </xf>
    <xf numFmtId="168" fontId="13" fillId="0" borderId="1" xfId="1" applyNumberFormat="1" applyFont="1" applyFill="1" applyBorder="1" applyAlignment="1">
      <alignment horizontal="center" vertical="center" wrapText="1"/>
    </xf>
    <xf numFmtId="0" fontId="13" fillId="0" borderId="1" xfId="3" applyNumberFormat="1" applyFont="1" applyFill="1" applyBorder="1" applyAlignment="1" applyProtection="1">
      <alignment horizontal="center" vertical="center" wrapText="1"/>
      <protection locked="0"/>
    </xf>
    <xf numFmtId="0" fontId="13" fillId="0" borderId="1" xfId="1" applyNumberFormat="1" applyFont="1" applyFill="1" applyBorder="1" applyAlignment="1">
      <alignment horizontal="right" vertical="center" wrapText="1"/>
    </xf>
    <xf numFmtId="0" fontId="0" fillId="0" borderId="1" xfId="0" applyBorder="1" applyAlignment="1">
      <alignment horizontal="center" vertical="center"/>
    </xf>
    <xf numFmtId="3" fontId="0" fillId="0" borderId="1" xfId="0" applyNumberFormat="1" applyBorder="1" applyAlignment="1">
      <alignment horizontal="center" vertical="center"/>
    </xf>
    <xf numFmtId="14" fontId="0" fillId="0" borderId="1" xfId="0" applyNumberFormat="1" applyBorder="1" applyAlignment="1">
      <alignment horizontal="center" vertical="center"/>
    </xf>
    <xf numFmtId="0" fontId="0" fillId="0" borderId="1" xfId="0" applyFill="1" applyBorder="1" applyAlignment="1">
      <alignment vertical="center" wrapText="1"/>
    </xf>
    <xf numFmtId="0" fontId="0" fillId="0" borderId="1" xfId="0" applyFill="1" applyBorder="1" applyAlignment="1">
      <alignment vertical="top" wrapText="1"/>
    </xf>
    <xf numFmtId="0" fontId="0" fillId="0" borderId="1" xfId="0" applyFill="1" applyBorder="1" applyAlignment="1">
      <alignment horizontal="center" vertical="center" wrapText="1"/>
    </xf>
    <xf numFmtId="166" fontId="0" fillId="3" borderId="1" xfId="0" applyNumberFormat="1" applyFill="1" applyBorder="1" applyAlignment="1">
      <alignment horizontal="center"/>
    </xf>
    <xf numFmtId="170" fontId="13" fillId="0" borderId="1" xfId="0" applyNumberFormat="1" applyFont="1" applyFill="1" applyBorder="1" applyAlignment="1" applyProtection="1">
      <alignment horizontal="center" vertical="center" wrapText="1"/>
      <protection locked="0"/>
    </xf>
    <xf numFmtId="0" fontId="0" fillId="0" borderId="13" xfId="0" applyBorder="1" applyAlignment="1">
      <alignment wrapText="1"/>
    </xf>
    <xf numFmtId="0" fontId="0" fillId="0" borderId="13" xfId="0" applyBorder="1" applyAlignment="1"/>
    <xf numFmtId="0" fontId="0" fillId="0" borderId="1" xfId="0" applyBorder="1" applyAlignment="1">
      <alignment horizontal="center" vertical="center"/>
    </xf>
    <xf numFmtId="0" fontId="0" fillId="0" borderId="1" xfId="0" applyBorder="1" applyAlignment="1">
      <alignment horizontal="center" vertical="center" wrapText="1"/>
    </xf>
    <xf numFmtId="0" fontId="14" fillId="0" borderId="0" xfId="0" applyFont="1"/>
    <xf numFmtId="0" fontId="24" fillId="0" borderId="0" xfId="0" applyFont="1" applyAlignment="1">
      <alignment horizontal="center" vertical="center"/>
    </xf>
    <xf numFmtId="0" fontId="25" fillId="0" borderId="0" xfId="0" applyFont="1" applyAlignment="1">
      <alignment horizontal="justify" vertical="center"/>
    </xf>
    <xf numFmtId="0" fontId="26" fillId="5" borderId="28" xfId="0" applyFont="1" applyFill="1" applyBorder="1" applyAlignment="1">
      <alignment horizontal="center" vertical="center" wrapText="1"/>
    </xf>
    <xf numFmtId="0" fontId="27" fillId="0" borderId="28" xfId="0" applyFont="1" applyBorder="1" applyAlignment="1">
      <alignment horizontal="center" vertical="center" wrapText="1"/>
    </xf>
    <xf numFmtId="0" fontId="27" fillId="6" borderId="5" xfId="0" applyFont="1" applyFill="1" applyBorder="1" applyAlignment="1">
      <alignment horizontal="center" vertical="center" wrapText="1"/>
    </xf>
    <xf numFmtId="0" fontId="27" fillId="6" borderId="1" xfId="0" applyFont="1" applyFill="1" applyBorder="1" applyAlignment="1">
      <alignment horizontal="center" vertical="center" wrapText="1"/>
    </xf>
    <xf numFmtId="16" fontId="20" fillId="7" borderId="32" xfId="0" applyNumberFormat="1" applyFont="1" applyFill="1" applyBorder="1" applyAlignment="1">
      <alignment horizontal="center" vertical="center" wrapText="1"/>
    </xf>
    <xf numFmtId="0" fontId="20" fillId="0" borderId="1" xfId="0" applyFont="1" applyBorder="1" applyAlignment="1">
      <alignment horizontal="center"/>
    </xf>
    <xf numFmtId="0" fontId="20" fillId="7" borderId="33" xfId="0" applyFont="1" applyFill="1" applyBorder="1" applyAlignment="1">
      <alignment horizontal="center" vertical="center" wrapText="1"/>
    </xf>
    <xf numFmtId="0" fontId="20" fillId="0" borderId="33" xfId="0" applyFont="1" applyBorder="1" applyAlignment="1">
      <alignment horizontal="center" vertical="center" wrapText="1"/>
    </xf>
    <xf numFmtId="0" fontId="20" fillId="0" borderId="1" xfId="0" applyFont="1" applyBorder="1" applyAlignment="1"/>
    <xf numFmtId="0" fontId="20" fillId="0" borderId="1" xfId="0" applyFont="1" applyBorder="1"/>
    <xf numFmtId="0" fontId="28" fillId="7" borderId="38" xfId="0" applyFont="1" applyFill="1" applyBorder="1" applyAlignment="1">
      <alignment vertical="center"/>
    </xf>
    <xf numFmtId="0" fontId="28" fillId="7" borderId="39" xfId="0" applyFont="1" applyFill="1" applyBorder="1" applyAlignment="1">
      <alignment horizontal="center" vertical="center" wrapText="1"/>
    </xf>
    <xf numFmtId="0" fontId="29" fillId="0" borderId="40" xfId="0" applyFont="1" applyBorder="1" applyAlignment="1">
      <alignment vertical="center" wrapText="1"/>
    </xf>
    <xf numFmtId="0" fontId="29" fillId="0" borderId="39" xfId="0" applyFont="1" applyBorder="1" applyAlignment="1">
      <alignment vertical="center"/>
    </xf>
    <xf numFmtId="0" fontId="28" fillId="7" borderId="40" xfId="0" applyFont="1" applyFill="1" applyBorder="1" applyAlignment="1">
      <alignment vertical="center"/>
    </xf>
    <xf numFmtId="0" fontId="29" fillId="7" borderId="39" xfId="0" applyFont="1" applyFill="1" applyBorder="1" applyAlignment="1">
      <alignment vertical="center"/>
    </xf>
    <xf numFmtId="0" fontId="29" fillId="7" borderId="0" xfId="0" applyFont="1" applyFill="1" applyAlignment="1">
      <alignment vertical="center"/>
    </xf>
    <xf numFmtId="0" fontId="29" fillId="7" borderId="40" xfId="0" applyFont="1" applyFill="1" applyBorder="1" applyAlignment="1">
      <alignment vertical="center"/>
    </xf>
    <xf numFmtId="0" fontId="28" fillId="7" borderId="18" xfId="0" applyFont="1" applyFill="1" applyBorder="1" applyAlignment="1">
      <alignment vertical="center"/>
    </xf>
    <xf numFmtId="0" fontId="30" fillId="7" borderId="42" xfId="0" applyFont="1" applyFill="1" applyBorder="1" applyAlignment="1">
      <alignment vertical="center"/>
    </xf>
    <xf numFmtId="0" fontId="30" fillId="7" borderId="42" xfId="0" applyFont="1" applyFill="1" applyBorder="1" applyAlignment="1">
      <alignment horizontal="center" vertical="center"/>
    </xf>
    <xf numFmtId="0" fontId="30" fillId="7" borderId="42" xfId="0" applyFont="1" applyFill="1" applyBorder="1" applyAlignment="1">
      <alignment vertical="center" wrapText="1"/>
    </xf>
    <xf numFmtId="0" fontId="28" fillId="7" borderId="0" xfId="0" applyFont="1" applyFill="1" applyAlignment="1">
      <alignment horizontal="center" vertical="center"/>
    </xf>
    <xf numFmtId="0" fontId="28" fillId="7" borderId="40" xfId="0" applyFont="1" applyFill="1" applyBorder="1" applyAlignment="1">
      <alignment horizontal="center" vertical="center"/>
    </xf>
    <xf numFmtId="0" fontId="29" fillId="7" borderId="36" xfId="0" applyFont="1" applyFill="1" applyBorder="1" applyAlignment="1">
      <alignment vertical="center"/>
    </xf>
    <xf numFmtId="0" fontId="29" fillId="8" borderId="37" xfId="0" applyFont="1" applyFill="1" applyBorder="1" applyAlignment="1">
      <alignment vertical="center"/>
    </xf>
    <xf numFmtId="171" fontId="29" fillId="7" borderId="38" xfId="1" applyNumberFormat="1" applyFont="1" applyFill="1" applyBorder="1" applyAlignment="1">
      <alignment vertical="center"/>
    </xf>
    <xf numFmtId="0" fontId="29" fillId="8" borderId="0" xfId="0" applyFont="1" applyFill="1" applyAlignment="1">
      <alignment vertical="center"/>
    </xf>
    <xf numFmtId="171" fontId="29" fillId="7" borderId="40" xfId="1" applyNumberFormat="1" applyFont="1" applyFill="1" applyBorder="1" applyAlignment="1">
      <alignment vertical="center"/>
    </xf>
    <xf numFmtId="0" fontId="29" fillId="7" borderId="42" xfId="0" applyFont="1" applyFill="1" applyBorder="1" applyAlignment="1">
      <alignment vertical="center"/>
    </xf>
    <xf numFmtId="0" fontId="29" fillId="8" borderId="43" xfId="0" applyFont="1" applyFill="1" applyBorder="1" applyAlignment="1">
      <alignment vertical="center"/>
    </xf>
    <xf numFmtId="171" fontId="29" fillId="7" borderId="44" xfId="1" applyNumberFormat="1" applyFont="1" applyFill="1" applyBorder="1" applyAlignment="1">
      <alignment vertical="center"/>
    </xf>
    <xf numFmtId="0" fontId="28" fillId="7" borderId="39" xfId="0" applyFont="1" applyFill="1" applyBorder="1" applyAlignment="1">
      <alignment vertical="center"/>
    </xf>
    <xf numFmtId="2" fontId="29" fillId="8" borderId="0" xfId="0" applyNumberFormat="1" applyFont="1" applyFill="1" applyAlignment="1">
      <alignment horizontal="center" vertical="center"/>
    </xf>
    <xf numFmtId="0" fontId="28" fillId="7" borderId="42" xfId="0" applyFont="1" applyFill="1" applyBorder="1" applyAlignment="1">
      <alignment vertical="center"/>
    </xf>
    <xf numFmtId="1" fontId="29" fillId="8" borderId="43" xfId="0" applyNumberFormat="1" applyFont="1" applyFill="1" applyBorder="1" applyAlignment="1">
      <alignment horizontal="center" vertical="center"/>
    </xf>
    <xf numFmtId="0" fontId="28" fillId="7" borderId="44" xfId="0" applyFont="1" applyFill="1" applyBorder="1" applyAlignment="1">
      <alignment horizontal="center" vertical="center"/>
    </xf>
    <xf numFmtId="0" fontId="28" fillId="7" borderId="0" xfId="0" applyFont="1" applyFill="1" applyAlignment="1">
      <alignment horizontal="right" vertical="center"/>
    </xf>
    <xf numFmtId="0" fontId="28" fillId="7" borderId="0" xfId="0" applyFont="1" applyFill="1" applyAlignment="1">
      <alignment vertical="center"/>
    </xf>
    <xf numFmtId="0" fontId="29" fillId="0" borderId="40" xfId="0" applyFont="1" applyBorder="1" applyAlignment="1">
      <alignment vertical="center"/>
    </xf>
    <xf numFmtId="0" fontId="29" fillId="7" borderId="43" xfId="0" applyFont="1" applyFill="1" applyBorder="1" applyAlignment="1">
      <alignment vertical="center" wrapText="1"/>
    </xf>
    <xf numFmtId="0" fontId="29" fillId="7" borderId="44" xfId="0" applyFont="1" applyFill="1" applyBorder="1" applyAlignment="1">
      <alignment vertical="center"/>
    </xf>
    <xf numFmtId="0" fontId="32" fillId="0" borderId="0" xfId="0" applyFont="1"/>
    <xf numFmtId="0" fontId="33" fillId="0" borderId="0" xfId="0" applyFont="1"/>
    <xf numFmtId="0" fontId="27" fillId="0" borderId="5"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4" xfId="0" applyFont="1" applyBorder="1" applyAlignment="1">
      <alignment horizontal="center" vertical="center" wrapText="1"/>
    </xf>
    <xf numFmtId="0" fontId="24" fillId="0" borderId="0" xfId="0" applyFont="1" applyAlignment="1">
      <alignment horizontal="center" vertical="center"/>
    </xf>
    <xf numFmtId="0" fontId="20" fillId="0" borderId="0" xfId="0" applyFont="1" applyAlignment="1">
      <alignment horizontal="justify" vertical="center" wrapText="1"/>
    </xf>
    <xf numFmtId="0" fontId="25" fillId="0" borderId="0" xfId="0" applyFont="1" applyAlignment="1">
      <alignment horizontal="justify" vertical="center" wrapText="1"/>
    </xf>
    <xf numFmtId="0" fontId="26" fillId="5" borderId="5" xfId="0" applyFont="1" applyFill="1" applyBorder="1" applyAlignment="1">
      <alignment horizontal="center" vertical="center" wrapText="1"/>
    </xf>
    <xf numFmtId="0" fontId="26" fillId="5" borderId="20" xfId="0" applyFont="1" applyFill="1" applyBorder="1" applyAlignment="1">
      <alignment horizontal="center" vertical="center" wrapText="1"/>
    </xf>
    <xf numFmtId="0" fontId="26" fillId="5" borderId="14" xfId="0" applyFont="1" applyFill="1" applyBorder="1" applyAlignment="1">
      <alignment horizontal="center" vertical="center" wrapText="1"/>
    </xf>
    <xf numFmtId="0" fontId="27" fillId="0" borderId="0" xfId="0" applyFont="1" applyAlignment="1">
      <alignment horizontal="center" vertical="center"/>
    </xf>
    <xf numFmtId="0" fontId="27" fillId="6" borderId="5" xfId="0" applyFont="1" applyFill="1" applyBorder="1" applyAlignment="1">
      <alignment horizontal="center" vertical="center" wrapText="1"/>
    </xf>
    <xf numFmtId="0" fontId="27" fillId="6" borderId="20" xfId="0" applyFont="1" applyFill="1" applyBorder="1" applyAlignment="1">
      <alignment horizontal="center" vertical="center" wrapText="1"/>
    </xf>
    <xf numFmtId="0" fontId="27" fillId="6" borderId="14" xfId="0" applyFont="1" applyFill="1" applyBorder="1" applyAlignment="1">
      <alignment horizontal="center" vertical="center" wrapText="1"/>
    </xf>
    <xf numFmtId="0" fontId="20" fillId="7" borderId="29" xfId="0" applyFont="1" applyFill="1" applyBorder="1" applyAlignment="1">
      <alignment horizontal="left" vertical="justify" wrapText="1"/>
    </xf>
    <xf numFmtId="0" fontId="20" fillId="7" borderId="30" xfId="0" applyFont="1" applyFill="1" applyBorder="1" applyAlignment="1">
      <alignment horizontal="left" vertical="justify" wrapText="1"/>
    </xf>
    <xf numFmtId="0" fontId="20" fillId="7" borderId="31" xfId="0" applyFont="1" applyFill="1" applyBorder="1" applyAlignment="1">
      <alignment horizontal="left" vertical="justify" wrapText="1"/>
    </xf>
    <xf numFmtId="0" fontId="20" fillId="0" borderId="5" xfId="0" applyFont="1" applyBorder="1" applyAlignment="1">
      <alignment horizontal="center"/>
    </xf>
    <xf numFmtId="0" fontId="20" fillId="0" borderId="20" xfId="0" applyFont="1" applyBorder="1" applyAlignment="1">
      <alignment horizontal="center"/>
    </xf>
    <xf numFmtId="0" fontId="20" fillId="0" borderId="14" xfId="0" applyFont="1" applyBorder="1" applyAlignment="1">
      <alignment horizontal="center"/>
    </xf>
    <xf numFmtId="0" fontId="20" fillId="7" borderId="33" xfId="0" applyFont="1" applyFill="1" applyBorder="1" applyAlignment="1">
      <alignment horizontal="left" vertical="justify" wrapText="1"/>
    </xf>
    <xf numFmtId="0" fontId="20" fillId="7" borderId="34" xfId="0" applyFont="1" applyFill="1" applyBorder="1" applyAlignment="1">
      <alignment horizontal="left" vertical="justify" wrapText="1"/>
    </xf>
    <xf numFmtId="0" fontId="20" fillId="7" borderId="35" xfId="0" applyFont="1" applyFill="1" applyBorder="1" applyAlignment="1">
      <alignment horizontal="left" vertical="justify" wrapText="1"/>
    </xf>
    <xf numFmtId="0" fontId="20" fillId="0" borderId="33" xfId="0" applyFont="1" applyBorder="1" applyAlignment="1">
      <alignment horizontal="left" vertical="justify" wrapText="1"/>
    </xf>
    <xf numFmtId="0" fontId="20" fillId="0" borderId="34" xfId="0" applyFont="1" applyBorder="1" applyAlignment="1">
      <alignment horizontal="left" vertical="justify" wrapText="1"/>
    </xf>
    <xf numFmtId="0" fontId="20" fillId="0" borderId="35" xfId="0" applyFont="1" applyBorder="1" applyAlignment="1">
      <alignment horizontal="left" vertical="justify" wrapText="1"/>
    </xf>
    <xf numFmtId="0" fontId="20" fillId="0" borderId="5" xfId="0" applyFont="1" applyBorder="1" applyAlignment="1">
      <alignment horizontal="center" wrapText="1"/>
    </xf>
    <xf numFmtId="0" fontId="20" fillId="0" borderId="20" xfId="0" applyFont="1" applyBorder="1" applyAlignment="1">
      <alignment horizontal="center" wrapText="1"/>
    </xf>
    <xf numFmtId="0" fontId="20" fillId="0" borderId="14" xfId="0" applyFont="1" applyBorder="1" applyAlignment="1">
      <alignment horizontal="center" wrapText="1"/>
    </xf>
    <xf numFmtId="0" fontId="20" fillId="0" borderId="33" xfId="0" applyFont="1" applyBorder="1" applyAlignment="1">
      <alignment horizontal="left" vertical="justify"/>
    </xf>
    <xf numFmtId="0" fontId="20" fillId="0" borderId="34" xfId="0" applyFont="1" applyBorder="1" applyAlignment="1">
      <alignment horizontal="left" vertical="justify"/>
    </xf>
    <xf numFmtId="0" fontId="20" fillId="0" borderId="35" xfId="0" applyFont="1" applyBorder="1" applyAlignment="1">
      <alignment horizontal="left" vertical="justify"/>
    </xf>
    <xf numFmtId="0" fontId="20" fillId="7" borderId="33" xfId="0" applyFont="1" applyFill="1" applyBorder="1" applyAlignment="1">
      <alignment horizontal="left" vertical="justify"/>
    </xf>
    <xf numFmtId="0" fontId="20" fillId="7" borderId="34" xfId="0" applyFont="1" applyFill="1" applyBorder="1" applyAlignment="1">
      <alignment horizontal="left" vertical="justify"/>
    </xf>
    <xf numFmtId="0" fontId="20" fillId="7" borderId="35" xfId="0" applyFont="1" applyFill="1" applyBorder="1" applyAlignment="1">
      <alignment horizontal="left" vertical="justify"/>
    </xf>
    <xf numFmtId="0" fontId="20" fillId="7" borderId="33" xfId="0" applyFont="1" applyFill="1" applyBorder="1" applyAlignment="1">
      <alignment horizontal="center" vertical="justify" wrapText="1"/>
    </xf>
    <xf numFmtId="0" fontId="20" fillId="7" borderId="34" xfId="0" applyFont="1" applyFill="1" applyBorder="1" applyAlignment="1">
      <alignment horizontal="center" vertical="justify" wrapText="1"/>
    </xf>
    <xf numFmtId="0" fontId="20" fillId="7" borderId="35" xfId="0" applyFont="1" applyFill="1" applyBorder="1" applyAlignment="1">
      <alignment horizontal="center" vertical="justify" wrapText="1"/>
    </xf>
    <xf numFmtId="0" fontId="30" fillId="7" borderId="19" xfId="0" applyFont="1" applyFill="1" applyBorder="1" applyAlignment="1">
      <alignment horizontal="center" vertical="center" wrapText="1"/>
    </xf>
    <xf numFmtId="0" fontId="30" fillId="7" borderId="41" xfId="0" applyFont="1" applyFill="1" applyBorder="1" applyAlignment="1">
      <alignment horizontal="center" vertical="center" wrapText="1"/>
    </xf>
    <xf numFmtId="0" fontId="28" fillId="7" borderId="36" xfId="0" applyFont="1" applyFill="1" applyBorder="1" applyAlignment="1">
      <alignment horizontal="center" vertical="center" wrapText="1"/>
    </xf>
    <xf numFmtId="0" fontId="28" fillId="7" borderId="37" xfId="0" applyFont="1" applyFill="1" applyBorder="1" applyAlignment="1">
      <alignment horizontal="center" vertical="center" wrapText="1"/>
    </xf>
    <xf numFmtId="0" fontId="28" fillId="7" borderId="0" xfId="0" applyFont="1" applyFill="1" applyAlignment="1">
      <alignment horizontal="center" vertical="center" wrapText="1"/>
    </xf>
    <xf numFmtId="0" fontId="29" fillId="7" borderId="19" xfId="0" applyFont="1" applyFill="1" applyBorder="1" applyAlignment="1">
      <alignment horizontal="center" vertical="center" wrapText="1"/>
    </xf>
    <xf numFmtId="0" fontId="29" fillId="7" borderId="41" xfId="0" applyFont="1" applyFill="1" applyBorder="1" applyAlignment="1">
      <alignment horizontal="center" vertical="center" wrapText="1"/>
    </xf>
    <xf numFmtId="0" fontId="31" fillId="7" borderId="19" xfId="0" applyFont="1" applyFill="1" applyBorder="1" applyAlignment="1">
      <alignment horizontal="center" vertical="center" wrapText="1"/>
    </xf>
    <xf numFmtId="0" fontId="31" fillId="7" borderId="41" xfId="0" applyFont="1" applyFill="1" applyBorder="1" applyAlignment="1">
      <alignment horizontal="center" vertical="center" wrapText="1"/>
    </xf>
    <xf numFmtId="0" fontId="29" fillId="7" borderId="45" xfId="0" applyFont="1" applyFill="1" applyBorder="1" applyAlignment="1">
      <alignment vertical="center"/>
    </xf>
    <xf numFmtId="0" fontId="28" fillId="7" borderId="36" xfId="0" applyFont="1" applyFill="1" applyBorder="1" applyAlignment="1">
      <alignment vertical="center"/>
    </xf>
    <xf numFmtId="0" fontId="28" fillId="7" borderId="42" xfId="0" applyFont="1" applyFill="1" applyBorder="1" applyAlignment="1">
      <alignment vertical="center"/>
    </xf>
    <xf numFmtId="0" fontId="28" fillId="7" borderId="37" xfId="0" applyFont="1" applyFill="1" applyBorder="1" applyAlignment="1">
      <alignment vertical="center" wrapText="1"/>
    </xf>
    <xf numFmtId="0" fontId="28" fillId="7" borderId="46" xfId="0" applyFont="1" applyFill="1" applyBorder="1" applyAlignment="1">
      <alignment vertical="center" wrapText="1"/>
    </xf>
    <xf numFmtId="44" fontId="31" fillId="7" borderId="19" xfId="6" applyFont="1" applyFill="1" applyBorder="1" applyAlignment="1">
      <alignment horizontal="center" vertical="center" wrapText="1"/>
    </xf>
    <xf numFmtId="44" fontId="31" fillId="7" borderId="41" xfId="6" applyFont="1" applyFill="1" applyBorder="1" applyAlignment="1">
      <alignment horizontal="center" vertical="center" wrapText="1"/>
    </xf>
    <xf numFmtId="0" fontId="29" fillId="7" borderId="47" xfId="0" applyFont="1" applyFill="1" applyBorder="1" applyAlignment="1">
      <alignment vertical="center"/>
    </xf>
    <xf numFmtId="0" fontId="28" fillId="7" borderId="43" xfId="0" applyFont="1" applyFill="1" applyBorder="1" applyAlignment="1">
      <alignment vertical="center" wrapText="1"/>
    </xf>
    <xf numFmtId="0" fontId="28" fillId="7" borderId="48" xfId="0" applyFont="1" applyFill="1" applyBorder="1" applyAlignment="1">
      <alignment vertical="center" wrapText="1"/>
    </xf>
    <xf numFmtId="0" fontId="28" fillId="9" borderId="18" xfId="0" applyFont="1" applyFill="1" applyBorder="1" applyAlignment="1">
      <alignment horizontal="center" vertical="center"/>
    </xf>
    <xf numFmtId="0" fontId="28" fillId="9" borderId="19" xfId="0" applyFont="1" applyFill="1" applyBorder="1" applyAlignment="1">
      <alignment horizontal="center" vertical="center"/>
    </xf>
    <xf numFmtId="0" fontId="28" fillId="9" borderId="41"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0" fillId="3" borderId="6" xfId="0" applyFont="1" applyFill="1" applyBorder="1" applyAlignment="1">
      <alignment horizontal="left" vertical="center"/>
    </xf>
    <xf numFmtId="0" fontId="0"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0" fillId="0" borderId="1" xfId="0" applyBorder="1" applyAlignment="1">
      <alignment horizontal="center" vertical="center" wrapText="1"/>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20" xfId="0" applyFont="1" applyFill="1" applyBorder="1" applyAlignment="1">
      <alignment horizontal="center" vertical="center" wrapText="1"/>
    </xf>
    <xf numFmtId="0" fontId="0" fillId="0" borderId="1"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0" fillId="0" borderId="5" xfId="0" applyBorder="1" applyAlignment="1">
      <alignment horizontal="center" vertical="center" wrapText="1"/>
    </xf>
    <xf numFmtId="0" fontId="0" fillId="0" borderId="14" xfId="0" applyBorder="1" applyAlignment="1">
      <alignment horizontal="center" vertical="center" wrapText="1"/>
    </xf>
  </cellXfs>
  <cellStyles count="7">
    <cellStyle name="Millares" xfId="1" builtinId="3"/>
    <cellStyle name="Millares 2" xfId="4"/>
    <cellStyle name="Moneda" xfId="6" builtinId="4"/>
    <cellStyle name="Moneda 2" xfId="5"/>
    <cellStyle name="Normal" xfId="0" builtinId="0"/>
    <cellStyle name="Normal 5" xfId="2"/>
    <cellStyle name="Porcentaj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topLeftCell="A59" workbookViewId="0">
      <selection activeCell="D77" sqref="D77"/>
    </sheetView>
  </sheetViews>
  <sheetFormatPr baseColWidth="10" defaultRowHeight="15" x14ac:dyDescent="0.25"/>
  <cols>
    <col min="1" max="1" width="11.42578125" style="90"/>
    <col min="2" max="2" width="13.85546875" style="90" customWidth="1"/>
    <col min="3" max="3" width="13.7109375" style="90" customWidth="1"/>
    <col min="4" max="4" width="68" style="90" customWidth="1"/>
    <col min="5" max="5" width="14.5703125" style="90" customWidth="1"/>
    <col min="6" max="6" width="14.42578125" style="90" customWidth="1"/>
    <col min="7" max="7" width="12" style="90" customWidth="1"/>
    <col min="8" max="9" width="11.42578125" style="90"/>
    <col min="10" max="10" width="11.42578125" style="90" customWidth="1"/>
    <col min="11" max="11" width="11.42578125" style="90"/>
    <col min="12" max="12" width="29.28515625" style="90" customWidth="1"/>
    <col min="13" max="16384" width="11.42578125" style="90"/>
  </cols>
  <sheetData>
    <row r="1" spans="1:12" x14ac:dyDescent="0.25">
      <c r="A1" s="144"/>
      <c r="B1" s="144"/>
      <c r="C1" s="144"/>
      <c r="D1" s="144"/>
      <c r="E1" s="144"/>
      <c r="F1" s="144"/>
      <c r="G1" s="144"/>
      <c r="H1" s="144"/>
      <c r="I1" s="144"/>
      <c r="J1" s="144"/>
      <c r="K1" s="144"/>
      <c r="L1" s="144"/>
    </row>
    <row r="2" spans="1:12" ht="16.5" x14ac:dyDescent="0.25">
      <c r="A2" s="194" t="s">
        <v>171</v>
      </c>
      <c r="B2" s="194"/>
      <c r="C2" s="194"/>
      <c r="D2" s="194"/>
      <c r="E2" s="194"/>
      <c r="F2" s="194"/>
      <c r="G2" s="194"/>
      <c r="H2" s="194"/>
      <c r="I2" s="194"/>
      <c r="J2" s="194"/>
      <c r="K2" s="194"/>
      <c r="L2" s="194"/>
    </row>
    <row r="3" spans="1:12" ht="16.5" x14ac:dyDescent="0.25">
      <c r="A3" s="145"/>
      <c r="B3" s="144"/>
      <c r="C3" s="144"/>
      <c r="D3" s="144"/>
      <c r="E3" s="144"/>
      <c r="F3" s="144"/>
      <c r="G3" s="144"/>
      <c r="H3" s="144"/>
      <c r="I3" s="144"/>
      <c r="J3" s="144"/>
      <c r="K3" s="144"/>
      <c r="L3" s="144"/>
    </row>
    <row r="4" spans="1:12" ht="16.5" x14ac:dyDescent="0.25">
      <c r="A4" s="194" t="s">
        <v>172</v>
      </c>
      <c r="B4" s="194"/>
      <c r="C4" s="194"/>
      <c r="D4" s="194"/>
      <c r="E4" s="194"/>
      <c r="F4" s="194"/>
      <c r="G4" s="194"/>
      <c r="H4" s="194"/>
      <c r="I4" s="194"/>
      <c r="J4" s="194"/>
      <c r="K4" s="194"/>
      <c r="L4" s="194"/>
    </row>
    <row r="5" spans="1:12" ht="16.5" x14ac:dyDescent="0.25">
      <c r="A5" s="146"/>
      <c r="B5" s="144"/>
      <c r="C5" s="144"/>
      <c r="D5" s="144"/>
      <c r="E5" s="144"/>
      <c r="F5" s="144"/>
      <c r="G5" s="144"/>
      <c r="H5" s="144"/>
      <c r="I5" s="144"/>
      <c r="J5" s="144"/>
      <c r="K5" s="144"/>
      <c r="L5" s="144"/>
    </row>
    <row r="6" spans="1:12" x14ac:dyDescent="0.25">
      <c r="A6" s="195" t="s">
        <v>173</v>
      </c>
      <c r="B6" s="196"/>
      <c r="C6" s="196"/>
      <c r="D6" s="196"/>
      <c r="E6" s="196"/>
      <c r="F6" s="196"/>
      <c r="G6" s="196"/>
      <c r="H6" s="196"/>
      <c r="I6" s="196"/>
      <c r="J6" s="196"/>
      <c r="K6" s="196"/>
      <c r="L6" s="196"/>
    </row>
    <row r="7" spans="1:12" x14ac:dyDescent="0.25">
      <c r="A7" s="196"/>
      <c r="B7" s="196"/>
      <c r="C7" s="196"/>
      <c r="D7" s="196"/>
      <c r="E7" s="196"/>
      <c r="F7" s="196"/>
      <c r="G7" s="196"/>
      <c r="H7" s="196"/>
      <c r="I7" s="196"/>
      <c r="J7" s="196"/>
      <c r="K7" s="196"/>
      <c r="L7" s="196"/>
    </row>
    <row r="8" spans="1:12" x14ac:dyDescent="0.25">
      <c r="A8" s="195" t="s">
        <v>174</v>
      </c>
      <c r="B8" s="196"/>
      <c r="C8" s="196"/>
      <c r="D8" s="196"/>
      <c r="E8" s="196"/>
      <c r="F8" s="196"/>
      <c r="G8" s="196"/>
      <c r="H8" s="196"/>
      <c r="I8" s="196"/>
      <c r="J8" s="196"/>
      <c r="K8" s="196"/>
      <c r="L8" s="196"/>
    </row>
    <row r="9" spans="1:12" x14ac:dyDescent="0.25">
      <c r="A9" s="196"/>
      <c r="B9" s="196"/>
      <c r="C9" s="196"/>
      <c r="D9" s="196"/>
      <c r="E9" s="196"/>
      <c r="F9" s="196"/>
      <c r="G9" s="196"/>
      <c r="H9" s="196"/>
      <c r="I9" s="196"/>
      <c r="J9" s="196"/>
      <c r="K9" s="196"/>
      <c r="L9" s="196"/>
    </row>
    <row r="10" spans="1:12" ht="15.75" thickBot="1" x14ac:dyDescent="0.3">
      <c r="A10" s="144"/>
      <c r="B10" s="144"/>
      <c r="C10" s="144"/>
      <c r="D10" s="144"/>
      <c r="E10" s="144"/>
      <c r="F10" s="144"/>
      <c r="G10" s="144"/>
      <c r="H10" s="144"/>
      <c r="I10" s="144"/>
      <c r="J10" s="144"/>
      <c r="K10" s="144"/>
      <c r="L10" s="144"/>
    </row>
    <row r="11" spans="1:12" ht="15.75" thickBot="1" x14ac:dyDescent="0.3">
      <c r="A11" s="147" t="s">
        <v>175</v>
      </c>
      <c r="B11" s="197" t="s">
        <v>176</v>
      </c>
      <c r="C11" s="198"/>
      <c r="D11" s="198"/>
      <c r="E11" s="198"/>
      <c r="F11" s="198"/>
      <c r="G11" s="198"/>
      <c r="H11" s="198"/>
      <c r="I11" s="198"/>
      <c r="J11" s="198"/>
      <c r="K11" s="198"/>
      <c r="L11" s="199"/>
    </row>
    <row r="12" spans="1:12" ht="15.75" thickBot="1" x14ac:dyDescent="0.3">
      <c r="A12" s="148">
        <v>1</v>
      </c>
      <c r="B12" s="191" t="s">
        <v>177</v>
      </c>
      <c r="C12" s="192"/>
      <c r="D12" s="192"/>
      <c r="E12" s="192"/>
      <c r="F12" s="192"/>
      <c r="G12" s="192"/>
      <c r="H12" s="192"/>
      <c r="I12" s="192"/>
      <c r="J12" s="192"/>
      <c r="K12" s="192"/>
      <c r="L12" s="193"/>
    </row>
    <row r="13" spans="1:12" ht="15.75" thickBot="1" x14ac:dyDescent="0.3">
      <c r="A13" s="148">
        <v>2</v>
      </c>
      <c r="B13" s="191" t="s">
        <v>178</v>
      </c>
      <c r="C13" s="192"/>
      <c r="D13" s="192"/>
      <c r="E13" s="192"/>
      <c r="F13" s="192"/>
      <c r="G13" s="192"/>
      <c r="H13" s="192"/>
      <c r="I13" s="192"/>
      <c r="J13" s="192"/>
      <c r="K13" s="192"/>
      <c r="L13" s="193"/>
    </row>
    <row r="14" spans="1:12" ht="15.75" thickBot="1" x14ac:dyDescent="0.3">
      <c r="A14" s="148">
        <v>3</v>
      </c>
      <c r="B14" s="191" t="s">
        <v>179</v>
      </c>
      <c r="C14" s="192"/>
      <c r="D14" s="192"/>
      <c r="E14" s="192"/>
      <c r="F14" s="192"/>
      <c r="G14" s="192"/>
      <c r="H14" s="192"/>
      <c r="I14" s="192"/>
      <c r="J14" s="192"/>
      <c r="K14" s="192"/>
      <c r="L14" s="193"/>
    </row>
    <row r="15" spans="1:12" ht="15.75" thickBot="1" x14ac:dyDescent="0.3">
      <c r="A15" s="148">
        <v>4</v>
      </c>
      <c r="B15" s="191" t="s">
        <v>180</v>
      </c>
      <c r="C15" s="192"/>
      <c r="D15" s="192"/>
      <c r="E15" s="192"/>
      <c r="F15" s="192"/>
      <c r="G15" s="192"/>
      <c r="H15" s="192"/>
      <c r="I15" s="192"/>
      <c r="J15" s="192"/>
      <c r="K15" s="192"/>
      <c r="L15" s="193"/>
    </row>
    <row r="16" spans="1:12" ht="15.75" thickBot="1" x14ac:dyDescent="0.3">
      <c r="A16" s="148">
        <v>5</v>
      </c>
      <c r="B16" s="191" t="s">
        <v>180</v>
      </c>
      <c r="C16" s="192"/>
      <c r="D16" s="192"/>
      <c r="E16" s="192"/>
      <c r="F16" s="192"/>
      <c r="G16" s="192"/>
      <c r="H16" s="192"/>
      <c r="I16" s="192"/>
      <c r="J16" s="192"/>
      <c r="K16" s="192"/>
      <c r="L16" s="193"/>
    </row>
    <row r="17" spans="1:12" ht="15.75" thickBot="1" x14ac:dyDescent="0.3">
      <c r="A17" s="148">
        <v>6</v>
      </c>
      <c r="B17" s="191" t="s">
        <v>181</v>
      </c>
      <c r="C17" s="192"/>
      <c r="D17" s="192"/>
      <c r="E17" s="192"/>
      <c r="F17" s="192"/>
      <c r="G17" s="192"/>
      <c r="H17" s="192"/>
      <c r="I17" s="192"/>
      <c r="J17" s="192"/>
      <c r="K17" s="192"/>
      <c r="L17" s="193"/>
    </row>
    <row r="18" spans="1:12" ht="15.75" thickBot="1" x14ac:dyDescent="0.3">
      <c r="A18" s="148">
        <v>7</v>
      </c>
      <c r="B18" s="191" t="s">
        <v>182</v>
      </c>
      <c r="C18" s="192"/>
      <c r="D18" s="192"/>
      <c r="E18" s="192"/>
      <c r="F18" s="192"/>
      <c r="G18" s="192"/>
      <c r="H18" s="192"/>
      <c r="I18" s="192"/>
      <c r="J18" s="192"/>
      <c r="K18" s="192"/>
      <c r="L18" s="193"/>
    </row>
    <row r="19" spans="1:12" ht="15.75" thickBot="1" x14ac:dyDescent="0.3">
      <c r="A19" s="148">
        <v>8</v>
      </c>
      <c r="B19" s="191" t="s">
        <v>183</v>
      </c>
      <c r="C19" s="192"/>
      <c r="D19" s="192"/>
      <c r="E19" s="192"/>
      <c r="F19" s="192"/>
      <c r="G19" s="192"/>
      <c r="H19" s="192"/>
      <c r="I19" s="192"/>
      <c r="J19" s="192"/>
      <c r="K19" s="192"/>
      <c r="L19" s="193"/>
    </row>
    <row r="20" spans="1:12" ht="15.75" thickBot="1" x14ac:dyDescent="0.3">
      <c r="A20" s="148">
        <v>9</v>
      </c>
      <c r="B20" s="191" t="s">
        <v>184</v>
      </c>
      <c r="C20" s="192"/>
      <c r="D20" s="192"/>
      <c r="E20" s="192"/>
      <c r="F20" s="192"/>
      <c r="G20" s="192"/>
      <c r="H20" s="192"/>
      <c r="I20" s="192"/>
      <c r="J20" s="192"/>
      <c r="K20" s="192"/>
      <c r="L20" s="193"/>
    </row>
    <row r="21" spans="1:12" ht="15.75" thickBot="1" x14ac:dyDescent="0.3">
      <c r="A21" s="148">
        <v>10</v>
      </c>
      <c r="B21" s="191" t="s">
        <v>185</v>
      </c>
      <c r="C21" s="192"/>
      <c r="D21" s="192"/>
      <c r="E21" s="192"/>
      <c r="F21" s="192"/>
      <c r="G21" s="192"/>
      <c r="H21" s="192"/>
      <c r="I21" s="192"/>
      <c r="J21" s="192"/>
      <c r="K21" s="192"/>
      <c r="L21" s="193"/>
    </row>
    <row r="22" spans="1:12" ht="15.75" thickBot="1" x14ac:dyDescent="0.3">
      <c r="A22" s="148">
        <v>11</v>
      </c>
      <c r="B22" s="191" t="s">
        <v>186</v>
      </c>
      <c r="C22" s="192"/>
      <c r="D22" s="192"/>
      <c r="E22" s="192"/>
      <c r="F22" s="192"/>
      <c r="G22" s="192"/>
      <c r="H22" s="192"/>
      <c r="I22" s="192"/>
      <c r="J22" s="192"/>
      <c r="K22" s="192"/>
      <c r="L22" s="193"/>
    </row>
    <row r="23" spans="1:12" ht="15.75" thickBot="1" x14ac:dyDescent="0.3">
      <c r="A23" s="148">
        <v>12</v>
      </c>
      <c r="B23" s="191" t="s">
        <v>187</v>
      </c>
      <c r="C23" s="192"/>
      <c r="D23" s="192"/>
      <c r="E23" s="192"/>
      <c r="F23" s="192"/>
      <c r="G23" s="192"/>
      <c r="H23" s="192"/>
      <c r="I23" s="192"/>
      <c r="J23" s="192"/>
      <c r="K23" s="192"/>
      <c r="L23" s="193"/>
    </row>
    <row r="24" spans="1:12" ht="15.75" thickBot="1" x14ac:dyDescent="0.3">
      <c r="A24" s="148">
        <v>13</v>
      </c>
      <c r="B24" s="191" t="s">
        <v>188</v>
      </c>
      <c r="C24" s="192"/>
      <c r="D24" s="192"/>
      <c r="E24" s="192"/>
      <c r="F24" s="192"/>
      <c r="G24" s="192"/>
      <c r="H24" s="192"/>
      <c r="I24" s="192"/>
      <c r="J24" s="192"/>
      <c r="K24" s="192"/>
      <c r="L24" s="193"/>
    </row>
    <row r="25" spans="1:12" ht="15.75" thickBot="1" x14ac:dyDescent="0.3">
      <c r="A25" s="148">
        <v>14</v>
      </c>
      <c r="B25" s="191" t="s">
        <v>189</v>
      </c>
      <c r="C25" s="192"/>
      <c r="D25" s="192"/>
      <c r="E25" s="192"/>
      <c r="F25" s="192"/>
      <c r="G25" s="192"/>
      <c r="H25" s="192"/>
      <c r="I25" s="192"/>
      <c r="J25" s="192"/>
      <c r="K25" s="192"/>
      <c r="L25" s="193"/>
    </row>
    <row r="26" spans="1:12" ht="15.75" thickBot="1" x14ac:dyDescent="0.3">
      <c r="A26" s="148">
        <v>15</v>
      </c>
      <c r="B26" s="191" t="s">
        <v>190</v>
      </c>
      <c r="C26" s="192"/>
      <c r="D26" s="192"/>
      <c r="E26" s="192"/>
      <c r="F26" s="192"/>
      <c r="G26" s="192"/>
      <c r="H26" s="192"/>
      <c r="I26" s="192"/>
      <c r="J26" s="192"/>
      <c r="K26" s="192"/>
      <c r="L26" s="193"/>
    </row>
    <row r="27" spans="1:12" ht="15.75" thickBot="1" x14ac:dyDescent="0.3">
      <c r="A27" s="148">
        <v>16</v>
      </c>
      <c r="B27" s="191" t="s">
        <v>191</v>
      </c>
      <c r="C27" s="192"/>
      <c r="D27" s="192"/>
      <c r="E27" s="192"/>
      <c r="F27" s="192"/>
      <c r="G27" s="192"/>
      <c r="H27" s="192"/>
      <c r="I27" s="192"/>
      <c r="J27" s="192"/>
      <c r="K27" s="192"/>
      <c r="L27" s="193"/>
    </row>
    <row r="28" spans="1:12" ht="15.75" thickBot="1" x14ac:dyDescent="0.3">
      <c r="A28" s="148">
        <v>17</v>
      </c>
      <c r="B28" s="191" t="s">
        <v>192</v>
      </c>
      <c r="C28" s="192"/>
      <c r="D28" s="192"/>
      <c r="E28" s="192"/>
      <c r="F28" s="192"/>
      <c r="G28" s="192"/>
      <c r="H28" s="192"/>
      <c r="I28" s="192"/>
      <c r="J28" s="192"/>
      <c r="K28" s="192"/>
      <c r="L28" s="193"/>
    </row>
    <row r="29" spans="1:12" ht="15.75" thickBot="1" x14ac:dyDescent="0.3">
      <c r="A29" s="148">
        <v>18</v>
      </c>
      <c r="B29" s="191" t="s">
        <v>193</v>
      </c>
      <c r="C29" s="192"/>
      <c r="D29" s="192"/>
      <c r="E29" s="192"/>
      <c r="F29" s="192"/>
      <c r="G29" s="192"/>
      <c r="H29" s="192"/>
      <c r="I29" s="192"/>
      <c r="J29" s="192"/>
      <c r="K29" s="192"/>
      <c r="L29" s="193"/>
    </row>
    <row r="30" spans="1:12" ht="15.75" thickBot="1" x14ac:dyDescent="0.3">
      <c r="A30" s="148">
        <v>19</v>
      </c>
      <c r="B30" s="191" t="s">
        <v>194</v>
      </c>
      <c r="C30" s="192"/>
      <c r="D30" s="192"/>
      <c r="E30" s="192"/>
      <c r="F30" s="192"/>
      <c r="G30" s="192"/>
      <c r="H30" s="192"/>
      <c r="I30" s="192"/>
      <c r="J30" s="192"/>
      <c r="K30" s="192"/>
      <c r="L30" s="193"/>
    </row>
    <row r="31" spans="1:12" ht="15.75" thickBot="1" x14ac:dyDescent="0.3">
      <c r="A31" s="148">
        <v>20</v>
      </c>
      <c r="B31" s="191" t="s">
        <v>195</v>
      </c>
      <c r="C31" s="192"/>
      <c r="D31" s="192"/>
      <c r="E31" s="192"/>
      <c r="F31" s="192"/>
      <c r="G31" s="192"/>
      <c r="H31" s="192"/>
      <c r="I31" s="192"/>
      <c r="J31" s="192"/>
      <c r="K31" s="192"/>
      <c r="L31" s="193"/>
    </row>
    <row r="32" spans="1:12" ht="15.75" thickBot="1" x14ac:dyDescent="0.3">
      <c r="A32" s="148">
        <v>21</v>
      </c>
      <c r="B32" s="191" t="s">
        <v>195</v>
      </c>
      <c r="C32" s="192"/>
      <c r="D32" s="192"/>
      <c r="E32" s="192"/>
      <c r="F32" s="192"/>
      <c r="G32" s="192"/>
      <c r="H32" s="192"/>
      <c r="I32" s="192"/>
      <c r="J32" s="192"/>
      <c r="K32" s="192"/>
      <c r="L32" s="193"/>
    </row>
    <row r="33" spans="1:12" ht="15.75" thickBot="1" x14ac:dyDescent="0.3">
      <c r="A33" s="148">
        <v>22</v>
      </c>
      <c r="B33" s="191" t="s">
        <v>196</v>
      </c>
      <c r="C33" s="192"/>
      <c r="D33" s="192"/>
      <c r="E33" s="192"/>
      <c r="F33" s="192"/>
      <c r="G33" s="192"/>
      <c r="H33" s="192"/>
      <c r="I33" s="192"/>
      <c r="J33" s="192"/>
      <c r="K33" s="192"/>
      <c r="L33" s="193"/>
    </row>
    <row r="34" spans="1:12" ht="15.75" thickBot="1" x14ac:dyDescent="0.3">
      <c r="A34" s="148">
        <v>23</v>
      </c>
      <c r="B34" s="191" t="s">
        <v>197</v>
      </c>
      <c r="C34" s="192"/>
      <c r="D34" s="192"/>
      <c r="E34" s="192"/>
      <c r="F34" s="192"/>
      <c r="G34" s="192"/>
      <c r="H34" s="192"/>
      <c r="I34" s="192"/>
      <c r="J34" s="192"/>
      <c r="K34" s="192"/>
      <c r="L34" s="193"/>
    </row>
    <row r="35" spans="1:12" ht="15.75" thickBot="1" x14ac:dyDescent="0.3">
      <c r="A35" s="148">
        <v>24</v>
      </c>
      <c r="B35" s="191" t="s">
        <v>198</v>
      </c>
      <c r="C35" s="192"/>
      <c r="D35" s="192"/>
      <c r="E35" s="192"/>
      <c r="F35" s="192"/>
      <c r="G35" s="192"/>
      <c r="H35" s="192"/>
      <c r="I35" s="192"/>
      <c r="J35" s="192"/>
      <c r="K35" s="192"/>
      <c r="L35" s="193"/>
    </row>
    <row r="36" spans="1:12" ht="15.75" thickBot="1" x14ac:dyDescent="0.3">
      <c r="A36" s="148">
        <v>25</v>
      </c>
      <c r="B36" s="191" t="s">
        <v>199</v>
      </c>
      <c r="C36" s="192"/>
      <c r="D36" s="192"/>
      <c r="E36" s="192"/>
      <c r="F36" s="192"/>
      <c r="G36" s="192"/>
      <c r="H36" s="192"/>
      <c r="I36" s="192"/>
      <c r="J36" s="192"/>
      <c r="K36" s="192"/>
      <c r="L36" s="193"/>
    </row>
    <row r="37" spans="1:12" ht="15.75" thickBot="1" x14ac:dyDescent="0.3">
      <c r="A37" s="148">
        <v>26</v>
      </c>
      <c r="B37" s="191" t="s">
        <v>200</v>
      </c>
      <c r="C37" s="192"/>
      <c r="D37" s="192"/>
      <c r="E37" s="192"/>
      <c r="F37" s="192"/>
      <c r="G37" s="192"/>
      <c r="H37" s="192"/>
      <c r="I37" s="192"/>
      <c r="J37" s="192"/>
      <c r="K37" s="192"/>
      <c r="L37" s="193"/>
    </row>
    <row r="38" spans="1:12" ht="15.75" thickBot="1" x14ac:dyDescent="0.3">
      <c r="A38" s="148">
        <v>27</v>
      </c>
      <c r="B38" s="191" t="s">
        <v>201</v>
      </c>
      <c r="C38" s="192"/>
      <c r="D38" s="192"/>
      <c r="E38" s="192"/>
      <c r="F38" s="192"/>
      <c r="G38" s="192"/>
      <c r="H38" s="192"/>
      <c r="I38" s="192"/>
      <c r="J38" s="192"/>
      <c r="K38" s="192"/>
      <c r="L38" s="193"/>
    </row>
    <row r="39" spans="1:12" ht="15.75" thickBot="1" x14ac:dyDescent="0.3">
      <c r="A39" s="148">
        <v>28</v>
      </c>
      <c r="B39" s="191" t="s">
        <v>202</v>
      </c>
      <c r="C39" s="192"/>
      <c r="D39" s="192"/>
      <c r="E39" s="192"/>
      <c r="F39" s="192"/>
      <c r="G39" s="192"/>
      <c r="H39" s="192"/>
      <c r="I39" s="192"/>
      <c r="J39" s="192"/>
      <c r="K39" s="192"/>
      <c r="L39" s="193"/>
    </row>
    <row r="40" spans="1:12" ht="15.75" thickBot="1" x14ac:dyDescent="0.3">
      <c r="A40" s="148">
        <v>29</v>
      </c>
      <c r="B40" s="191" t="s">
        <v>203</v>
      </c>
      <c r="C40" s="192"/>
      <c r="D40" s="192"/>
      <c r="E40" s="192"/>
      <c r="F40" s="192"/>
      <c r="G40" s="192"/>
      <c r="H40" s="192"/>
      <c r="I40" s="192"/>
      <c r="J40" s="192"/>
      <c r="K40" s="192"/>
      <c r="L40" s="193"/>
    </row>
    <row r="41" spans="1:12" ht="15.75" thickBot="1" x14ac:dyDescent="0.3">
      <c r="A41" s="148">
        <v>30</v>
      </c>
      <c r="B41" s="191" t="s">
        <v>127</v>
      </c>
      <c r="C41" s="192"/>
      <c r="D41" s="192"/>
      <c r="E41" s="192"/>
      <c r="F41" s="192"/>
      <c r="G41" s="192"/>
      <c r="H41" s="192"/>
      <c r="I41" s="192"/>
      <c r="J41" s="192"/>
      <c r="K41" s="192"/>
      <c r="L41" s="193"/>
    </row>
    <row r="42" spans="1:12" ht="15.75" thickBot="1" x14ac:dyDescent="0.3">
      <c r="A42" s="148">
        <v>31</v>
      </c>
      <c r="B42" s="191" t="s">
        <v>204</v>
      </c>
      <c r="C42" s="192"/>
      <c r="D42" s="192"/>
      <c r="E42" s="192"/>
      <c r="F42" s="192"/>
      <c r="G42" s="192"/>
      <c r="H42" s="192"/>
      <c r="I42" s="192"/>
      <c r="J42" s="192"/>
      <c r="K42" s="192"/>
      <c r="L42" s="193"/>
    </row>
    <row r="43" spans="1:12" ht="15.75" thickBot="1" x14ac:dyDescent="0.3">
      <c r="A43" s="148">
        <v>32</v>
      </c>
      <c r="B43" s="191" t="s">
        <v>205</v>
      </c>
      <c r="C43" s="192"/>
      <c r="D43" s="192"/>
      <c r="E43" s="192"/>
      <c r="F43" s="192"/>
      <c r="G43" s="192"/>
      <c r="H43" s="192"/>
      <c r="I43" s="192"/>
      <c r="J43" s="192"/>
      <c r="K43" s="192"/>
      <c r="L43" s="193"/>
    </row>
    <row r="44" spans="1:12" ht="15.75" thickBot="1" x14ac:dyDescent="0.3">
      <c r="A44" s="148">
        <v>33</v>
      </c>
      <c r="B44" s="191" t="s">
        <v>206</v>
      </c>
      <c r="C44" s="192"/>
      <c r="D44" s="192"/>
      <c r="E44" s="192"/>
      <c r="F44" s="192"/>
      <c r="G44" s="192"/>
      <c r="H44" s="192"/>
      <c r="I44" s="192"/>
      <c r="J44" s="192"/>
      <c r="K44" s="192"/>
      <c r="L44" s="193"/>
    </row>
    <row r="45" spans="1:12" ht="15.75" thickBot="1" x14ac:dyDescent="0.3">
      <c r="A45" s="148">
        <v>34</v>
      </c>
      <c r="B45" s="191" t="s">
        <v>207</v>
      </c>
      <c r="C45" s="192"/>
      <c r="D45" s="192"/>
      <c r="E45" s="192"/>
      <c r="F45" s="192"/>
      <c r="G45" s="192"/>
      <c r="H45" s="192"/>
      <c r="I45" s="192"/>
      <c r="J45" s="192"/>
      <c r="K45" s="192"/>
      <c r="L45" s="193"/>
    </row>
    <row r="46" spans="1:12" ht="15.75" thickBot="1" x14ac:dyDescent="0.3">
      <c r="A46" s="148">
        <v>35</v>
      </c>
      <c r="B46" s="191" t="s">
        <v>208</v>
      </c>
      <c r="C46" s="192"/>
      <c r="D46" s="192"/>
      <c r="E46" s="192"/>
      <c r="F46" s="192"/>
      <c r="G46" s="192"/>
      <c r="H46" s="192"/>
      <c r="I46" s="192"/>
      <c r="J46" s="192"/>
      <c r="K46" s="192"/>
      <c r="L46" s="193"/>
    </row>
    <row r="47" spans="1:12" ht="15.75" thickBot="1" x14ac:dyDescent="0.3">
      <c r="A47" s="148">
        <v>36</v>
      </c>
      <c r="B47" s="191" t="s">
        <v>209</v>
      </c>
      <c r="C47" s="192"/>
      <c r="D47" s="192"/>
      <c r="E47" s="192"/>
      <c r="F47" s="192"/>
      <c r="G47" s="192"/>
      <c r="H47" s="192"/>
      <c r="I47" s="192"/>
      <c r="J47" s="192"/>
      <c r="K47" s="192"/>
      <c r="L47" s="193"/>
    </row>
    <row r="48" spans="1:12" ht="15.75" thickBot="1" x14ac:dyDescent="0.3">
      <c r="A48" s="148">
        <v>37</v>
      </c>
      <c r="B48" s="191" t="s">
        <v>210</v>
      </c>
      <c r="C48" s="192"/>
      <c r="D48" s="192"/>
      <c r="E48" s="192"/>
      <c r="F48" s="192"/>
      <c r="G48" s="192"/>
      <c r="H48" s="192"/>
      <c r="I48" s="192"/>
      <c r="J48" s="192"/>
      <c r="K48" s="192"/>
      <c r="L48" s="193"/>
    </row>
    <row r="49" spans="1:12" ht="15.75" thickBot="1" x14ac:dyDescent="0.3">
      <c r="A49" s="148">
        <v>38</v>
      </c>
      <c r="B49" s="191" t="s">
        <v>211</v>
      </c>
      <c r="C49" s="192"/>
      <c r="D49" s="192"/>
      <c r="E49" s="192"/>
      <c r="F49" s="192"/>
      <c r="G49" s="192"/>
      <c r="H49" s="192"/>
      <c r="I49" s="192"/>
      <c r="J49" s="192"/>
      <c r="K49" s="192"/>
      <c r="L49" s="193"/>
    </row>
    <row r="50" spans="1:12" ht="15.75" thickBot="1" x14ac:dyDescent="0.3">
      <c r="A50" s="148">
        <v>39</v>
      </c>
      <c r="B50" s="191" t="s">
        <v>212</v>
      </c>
      <c r="C50" s="192"/>
      <c r="D50" s="192"/>
      <c r="E50" s="192"/>
      <c r="F50" s="192"/>
      <c r="G50" s="192"/>
      <c r="H50" s="192"/>
      <c r="I50" s="192"/>
      <c r="J50" s="192"/>
      <c r="K50" s="192"/>
      <c r="L50" s="193"/>
    </row>
    <row r="51" spans="1:12" ht="15.75" thickBot="1" x14ac:dyDescent="0.3">
      <c r="A51" s="148">
        <v>40</v>
      </c>
      <c r="B51" s="191" t="s">
        <v>213</v>
      </c>
      <c r="C51" s="192"/>
      <c r="D51" s="192"/>
      <c r="E51" s="192"/>
      <c r="F51" s="192"/>
      <c r="G51" s="192"/>
      <c r="H51" s="192"/>
      <c r="I51" s="192"/>
      <c r="J51" s="192"/>
      <c r="K51" s="192"/>
      <c r="L51" s="193"/>
    </row>
    <row r="52" spans="1:12" ht="15.75" thickBot="1" x14ac:dyDescent="0.3">
      <c r="A52" s="148">
        <v>41</v>
      </c>
      <c r="B52" s="191" t="s">
        <v>214</v>
      </c>
      <c r="C52" s="192"/>
      <c r="D52" s="192"/>
      <c r="E52" s="192"/>
      <c r="F52" s="192"/>
      <c r="G52" s="192"/>
      <c r="H52" s="192"/>
      <c r="I52" s="192"/>
      <c r="J52" s="192"/>
      <c r="K52" s="192"/>
      <c r="L52" s="193"/>
    </row>
    <row r="53" spans="1:12" ht="15.75" thickBot="1" x14ac:dyDescent="0.3">
      <c r="A53" s="148">
        <v>42</v>
      </c>
      <c r="B53" s="191" t="s">
        <v>215</v>
      </c>
      <c r="C53" s="192"/>
      <c r="D53" s="192"/>
      <c r="E53" s="192"/>
      <c r="F53" s="192"/>
      <c r="G53" s="192"/>
      <c r="H53" s="192"/>
      <c r="I53" s="192"/>
      <c r="J53" s="192"/>
      <c r="K53" s="192"/>
      <c r="L53" s="193"/>
    </row>
    <row r="56" spans="1:12" x14ac:dyDescent="0.25">
      <c r="A56" s="200" t="s">
        <v>216</v>
      </c>
      <c r="B56" s="200"/>
      <c r="C56" s="200"/>
      <c r="D56" s="200"/>
      <c r="E56" s="200"/>
      <c r="F56" s="200"/>
      <c r="G56" s="200"/>
      <c r="H56" s="200"/>
      <c r="I56" s="200"/>
      <c r="J56" s="200"/>
      <c r="K56" s="200"/>
      <c r="L56" s="200"/>
    </row>
    <row r="57" spans="1:12" x14ac:dyDescent="0.25">
      <c r="A57" s="144"/>
      <c r="B57" s="144"/>
      <c r="C57" s="144"/>
      <c r="D57" s="144"/>
      <c r="E57" s="144"/>
      <c r="F57" s="144"/>
      <c r="G57" s="144"/>
      <c r="H57" s="144"/>
      <c r="I57" s="144"/>
      <c r="J57" s="144"/>
      <c r="K57" s="144"/>
      <c r="L57" s="144"/>
    </row>
    <row r="58" spans="1:12" ht="30" x14ac:dyDescent="0.25">
      <c r="A58" s="201" t="s">
        <v>217</v>
      </c>
      <c r="B58" s="202"/>
      <c r="C58" s="202"/>
      <c r="D58" s="203"/>
      <c r="E58" s="149" t="s">
        <v>218</v>
      </c>
      <c r="F58" s="150" t="s">
        <v>219</v>
      </c>
      <c r="G58" s="150" t="s">
        <v>220</v>
      </c>
      <c r="H58" s="201" t="s">
        <v>3</v>
      </c>
      <c r="I58" s="202"/>
      <c r="J58" s="202"/>
      <c r="K58" s="202"/>
      <c r="L58" s="203"/>
    </row>
    <row r="59" spans="1:12" x14ac:dyDescent="0.25">
      <c r="A59" s="204" t="s">
        <v>221</v>
      </c>
      <c r="B59" s="205"/>
      <c r="C59" s="205"/>
      <c r="D59" s="206"/>
      <c r="E59" s="151" t="s">
        <v>222</v>
      </c>
      <c r="F59" s="152" t="s">
        <v>142</v>
      </c>
      <c r="G59" s="152"/>
      <c r="H59" s="207"/>
      <c r="I59" s="208"/>
      <c r="J59" s="208"/>
      <c r="K59" s="208"/>
      <c r="L59" s="209"/>
    </row>
    <row r="60" spans="1:12" x14ac:dyDescent="0.25">
      <c r="A60" s="210" t="s">
        <v>223</v>
      </c>
      <c r="B60" s="211"/>
      <c r="C60" s="211"/>
      <c r="D60" s="212"/>
      <c r="E60" s="153">
        <v>8</v>
      </c>
      <c r="F60" s="152" t="s">
        <v>142</v>
      </c>
      <c r="G60" s="152"/>
      <c r="H60" s="207"/>
      <c r="I60" s="208"/>
      <c r="J60" s="208"/>
      <c r="K60" s="208"/>
      <c r="L60" s="209"/>
    </row>
    <row r="61" spans="1:12" x14ac:dyDescent="0.25">
      <c r="A61" s="210" t="s">
        <v>224</v>
      </c>
      <c r="B61" s="211"/>
      <c r="C61" s="211"/>
      <c r="D61" s="212"/>
      <c r="E61" s="153"/>
      <c r="F61" s="152" t="s">
        <v>142</v>
      </c>
      <c r="G61" s="152"/>
      <c r="H61" s="207" t="s">
        <v>274</v>
      </c>
      <c r="I61" s="208"/>
      <c r="J61" s="208"/>
      <c r="K61" s="208"/>
      <c r="L61" s="209"/>
    </row>
    <row r="62" spans="1:12" x14ac:dyDescent="0.25">
      <c r="A62" s="210" t="s">
        <v>226</v>
      </c>
      <c r="B62" s="211"/>
      <c r="C62" s="211"/>
      <c r="D62" s="212"/>
      <c r="E62" s="153"/>
      <c r="F62" s="152" t="s">
        <v>142</v>
      </c>
      <c r="G62" s="152"/>
      <c r="H62" s="207" t="s">
        <v>274</v>
      </c>
      <c r="I62" s="208"/>
      <c r="J62" s="208"/>
      <c r="K62" s="208"/>
      <c r="L62" s="209"/>
    </row>
    <row r="63" spans="1:12" x14ac:dyDescent="0.25">
      <c r="A63" s="213" t="s">
        <v>227</v>
      </c>
      <c r="B63" s="214"/>
      <c r="C63" s="214"/>
      <c r="D63" s="215"/>
      <c r="E63" s="154" t="s">
        <v>228</v>
      </c>
      <c r="F63" s="152"/>
      <c r="G63" s="152" t="s">
        <v>142</v>
      </c>
      <c r="H63" s="216" t="s">
        <v>229</v>
      </c>
      <c r="I63" s="217"/>
      <c r="J63" s="217"/>
      <c r="K63" s="217"/>
      <c r="L63" s="218"/>
    </row>
    <row r="64" spans="1:12" x14ac:dyDescent="0.25">
      <c r="A64" s="219" t="s">
        <v>230</v>
      </c>
      <c r="B64" s="220"/>
      <c r="C64" s="220"/>
      <c r="D64" s="221"/>
      <c r="E64" s="154"/>
      <c r="F64" s="152" t="s">
        <v>231</v>
      </c>
      <c r="G64" s="152"/>
      <c r="H64" s="207"/>
      <c r="I64" s="208"/>
      <c r="J64" s="208"/>
      <c r="K64" s="208"/>
      <c r="L64" s="209"/>
    </row>
    <row r="65" spans="1:12" x14ac:dyDescent="0.25">
      <c r="A65" s="213" t="s">
        <v>232</v>
      </c>
      <c r="B65" s="214"/>
      <c r="C65" s="214"/>
      <c r="D65" s="215"/>
      <c r="E65" s="154"/>
      <c r="F65" s="152"/>
      <c r="G65" s="152" t="s">
        <v>142</v>
      </c>
      <c r="H65" s="207" t="s">
        <v>225</v>
      </c>
      <c r="I65" s="208"/>
      <c r="J65" s="208"/>
      <c r="K65" s="208"/>
      <c r="L65" s="209"/>
    </row>
    <row r="66" spans="1:12" x14ac:dyDescent="0.25">
      <c r="A66" s="213" t="s">
        <v>233</v>
      </c>
      <c r="B66" s="214"/>
      <c r="C66" s="214"/>
      <c r="D66" s="215"/>
      <c r="E66" s="154"/>
      <c r="F66" s="152" t="s">
        <v>231</v>
      </c>
      <c r="G66" s="155"/>
      <c r="H66" s="207"/>
      <c r="I66" s="208"/>
      <c r="J66" s="208"/>
      <c r="K66" s="208"/>
      <c r="L66" s="209"/>
    </row>
    <row r="67" spans="1:12" x14ac:dyDescent="0.25">
      <c r="A67" s="210" t="s">
        <v>234</v>
      </c>
      <c r="B67" s="211"/>
      <c r="C67" s="211"/>
      <c r="D67" s="212"/>
      <c r="E67" s="153">
        <v>48</v>
      </c>
      <c r="F67" s="152"/>
      <c r="G67" s="152" t="s">
        <v>142</v>
      </c>
      <c r="H67" s="207" t="s">
        <v>235</v>
      </c>
      <c r="I67" s="208"/>
      <c r="J67" s="208"/>
      <c r="K67" s="208"/>
      <c r="L67" s="209"/>
    </row>
    <row r="68" spans="1:12" x14ac:dyDescent="0.25">
      <c r="A68" s="210" t="s">
        <v>236</v>
      </c>
      <c r="B68" s="211"/>
      <c r="C68" s="211"/>
      <c r="D68" s="212"/>
      <c r="E68" s="153">
        <v>9</v>
      </c>
      <c r="F68" s="152" t="s">
        <v>142</v>
      </c>
      <c r="G68" s="152"/>
      <c r="H68" s="207"/>
      <c r="I68" s="208"/>
      <c r="J68" s="208"/>
      <c r="K68" s="208"/>
      <c r="L68" s="209"/>
    </row>
    <row r="69" spans="1:12" x14ac:dyDescent="0.25">
      <c r="A69" s="210" t="s">
        <v>237</v>
      </c>
      <c r="B69" s="211"/>
      <c r="C69" s="211"/>
      <c r="D69" s="212"/>
      <c r="E69" s="153" t="s">
        <v>238</v>
      </c>
      <c r="F69" s="152" t="s">
        <v>142</v>
      </c>
      <c r="G69" s="152"/>
      <c r="H69" s="207"/>
      <c r="I69" s="208"/>
      <c r="J69" s="208"/>
      <c r="K69" s="208"/>
      <c r="L69" s="209"/>
    </row>
    <row r="70" spans="1:12" x14ac:dyDescent="0.25">
      <c r="A70" s="222" t="s">
        <v>239</v>
      </c>
      <c r="B70" s="223"/>
      <c r="C70" s="223"/>
      <c r="D70" s="224"/>
      <c r="E70" s="153" t="s">
        <v>240</v>
      </c>
      <c r="F70" s="152" t="s">
        <v>142</v>
      </c>
      <c r="G70" s="152"/>
      <c r="H70" s="207"/>
      <c r="I70" s="208"/>
      <c r="J70" s="208"/>
      <c r="K70" s="208"/>
      <c r="L70" s="209"/>
    </row>
    <row r="71" spans="1:12" x14ac:dyDescent="0.25">
      <c r="A71" s="210" t="s">
        <v>241</v>
      </c>
      <c r="B71" s="211"/>
      <c r="C71" s="211"/>
      <c r="D71" s="212"/>
      <c r="E71" s="153">
        <v>12</v>
      </c>
      <c r="F71" s="152" t="s">
        <v>142</v>
      </c>
      <c r="G71" s="155" t="s">
        <v>242</v>
      </c>
      <c r="H71" s="207"/>
      <c r="I71" s="208"/>
      <c r="J71" s="208"/>
      <c r="K71" s="208"/>
      <c r="L71" s="209"/>
    </row>
    <row r="72" spans="1:12" x14ac:dyDescent="0.25">
      <c r="A72" s="225" t="s">
        <v>243</v>
      </c>
      <c r="B72" s="226"/>
      <c r="C72" s="226"/>
      <c r="D72" s="227"/>
      <c r="E72" s="153"/>
      <c r="F72" s="152"/>
      <c r="G72" s="156" t="s">
        <v>244</v>
      </c>
      <c r="H72" s="207" t="s">
        <v>225</v>
      </c>
      <c r="I72" s="208"/>
      <c r="J72" s="208"/>
      <c r="K72" s="208"/>
      <c r="L72" s="209"/>
    </row>
    <row r="73" spans="1:12" x14ac:dyDescent="0.25">
      <c r="A73" s="210" t="s">
        <v>245</v>
      </c>
      <c r="B73" s="211"/>
      <c r="C73" s="211"/>
      <c r="D73" s="212"/>
      <c r="E73" s="153" t="s">
        <v>246</v>
      </c>
      <c r="F73" s="152"/>
      <c r="G73" s="156"/>
      <c r="H73" s="207"/>
      <c r="I73" s="208"/>
      <c r="J73" s="208"/>
      <c r="K73" s="208"/>
      <c r="L73" s="209"/>
    </row>
    <row r="74" spans="1:12" x14ac:dyDescent="0.25">
      <c r="A74" s="210" t="s">
        <v>247</v>
      </c>
      <c r="B74" s="211"/>
      <c r="C74" s="211"/>
      <c r="D74" s="212"/>
      <c r="E74" s="153"/>
      <c r="F74" s="152" t="s">
        <v>231</v>
      </c>
      <c r="G74" s="155"/>
      <c r="H74" s="207"/>
      <c r="I74" s="208"/>
      <c r="J74" s="208"/>
      <c r="K74" s="208"/>
      <c r="L74" s="209"/>
    </row>
  </sheetData>
  <mergeCells count="82">
    <mergeCell ref="A73:D73"/>
    <mergeCell ref="H73:L73"/>
    <mergeCell ref="A74:D74"/>
    <mergeCell ref="H74:L74"/>
    <mergeCell ref="A70:D70"/>
    <mergeCell ref="H70:L70"/>
    <mergeCell ref="A71:D71"/>
    <mergeCell ref="H71:L71"/>
    <mergeCell ref="A72:D72"/>
    <mergeCell ref="H72:L72"/>
    <mergeCell ref="A67:D67"/>
    <mergeCell ref="H67:L67"/>
    <mergeCell ref="A68:D68"/>
    <mergeCell ref="H68:L68"/>
    <mergeCell ref="A69:D69"/>
    <mergeCell ref="H69:L69"/>
    <mergeCell ref="A64:D64"/>
    <mergeCell ref="H64:L64"/>
    <mergeCell ref="A65:D65"/>
    <mergeCell ref="H65:L65"/>
    <mergeCell ref="A66:D66"/>
    <mergeCell ref="H66:L66"/>
    <mergeCell ref="A61:D61"/>
    <mergeCell ref="H61:L61"/>
    <mergeCell ref="A62:D62"/>
    <mergeCell ref="H62:L62"/>
    <mergeCell ref="A63:D63"/>
    <mergeCell ref="H63:L63"/>
    <mergeCell ref="A58:D58"/>
    <mergeCell ref="H58:L58"/>
    <mergeCell ref="A59:D59"/>
    <mergeCell ref="H59:L59"/>
    <mergeCell ref="A60:D60"/>
    <mergeCell ref="H60:L60"/>
    <mergeCell ref="A56:L56"/>
    <mergeCell ref="B43:L43"/>
    <mergeCell ref="B44:L44"/>
    <mergeCell ref="B45:L45"/>
    <mergeCell ref="B46:L46"/>
    <mergeCell ref="B47:L47"/>
    <mergeCell ref="B48:L48"/>
    <mergeCell ref="B49:L49"/>
    <mergeCell ref="B50:L50"/>
    <mergeCell ref="B51:L51"/>
    <mergeCell ref="B52:L52"/>
    <mergeCell ref="B53:L53"/>
    <mergeCell ref="B42:L42"/>
    <mergeCell ref="B31:L31"/>
    <mergeCell ref="B32:L32"/>
    <mergeCell ref="B33:L33"/>
    <mergeCell ref="B34:L34"/>
    <mergeCell ref="B35:L35"/>
    <mergeCell ref="B36:L36"/>
    <mergeCell ref="B37:L37"/>
    <mergeCell ref="B38:L38"/>
    <mergeCell ref="B39:L39"/>
    <mergeCell ref="B40:L40"/>
    <mergeCell ref="B41:L41"/>
    <mergeCell ref="B30:L30"/>
    <mergeCell ref="B19:L19"/>
    <mergeCell ref="B20:L20"/>
    <mergeCell ref="B21:L21"/>
    <mergeCell ref="B22:L22"/>
    <mergeCell ref="B23:L23"/>
    <mergeCell ref="B24:L24"/>
    <mergeCell ref="B25:L25"/>
    <mergeCell ref="B26:L26"/>
    <mergeCell ref="B27:L27"/>
    <mergeCell ref="B28:L28"/>
    <mergeCell ref="B29:L29"/>
    <mergeCell ref="B18:L18"/>
    <mergeCell ref="A2:L2"/>
    <mergeCell ref="A4:L4"/>
    <mergeCell ref="A6:L7"/>
    <mergeCell ref="A8:L9"/>
    <mergeCell ref="B11:L11"/>
    <mergeCell ref="B12:L12"/>
    <mergeCell ref="B13:L13"/>
    <mergeCell ref="B14:L14"/>
    <mergeCell ref="B15:L15"/>
    <mergeCell ref="B16:L16"/>
    <mergeCell ref="B17:L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topLeftCell="A16" workbookViewId="0">
      <selection activeCell="E32" sqref="E32"/>
    </sheetView>
  </sheetViews>
  <sheetFormatPr baseColWidth="10" defaultRowHeight="15" x14ac:dyDescent="0.25"/>
  <cols>
    <col min="1" max="1" width="24.85546875" style="90" customWidth="1"/>
    <col min="2" max="2" width="55.5703125" style="90" customWidth="1"/>
    <col min="3" max="3" width="41.28515625" style="90" customWidth="1"/>
    <col min="4" max="4" width="29.42578125" style="90" customWidth="1"/>
    <col min="5" max="5" width="29.140625" style="90" customWidth="1"/>
    <col min="6" max="16384" width="11.42578125" style="90"/>
  </cols>
  <sheetData>
    <row r="1" spans="1:5" ht="15.75" x14ac:dyDescent="0.25">
      <c r="A1" s="230" t="s">
        <v>248</v>
      </c>
      <c r="B1" s="231"/>
      <c r="C1" s="231"/>
      <c r="D1" s="231"/>
      <c r="E1" s="157"/>
    </row>
    <row r="2" spans="1:5" ht="15.75" x14ac:dyDescent="0.25">
      <c r="A2" s="158"/>
      <c r="B2" s="232" t="s">
        <v>249</v>
      </c>
      <c r="C2" s="232"/>
      <c r="D2" s="232"/>
      <c r="E2" s="159"/>
    </row>
    <row r="3" spans="1:5" ht="15.75" x14ac:dyDescent="0.25">
      <c r="A3" s="160"/>
      <c r="B3" s="232" t="s">
        <v>250</v>
      </c>
      <c r="C3" s="232"/>
      <c r="D3" s="232"/>
      <c r="E3" s="161"/>
    </row>
    <row r="4" spans="1:5" ht="15.75" thickBot="1" x14ac:dyDescent="0.3">
      <c r="A4" s="162"/>
      <c r="B4" s="163"/>
      <c r="C4" s="163"/>
      <c r="D4" s="163"/>
      <c r="E4" s="164"/>
    </row>
    <row r="5" spans="1:5" ht="16.5" thickBot="1" x14ac:dyDescent="0.3">
      <c r="A5" s="162"/>
      <c r="B5" s="165" t="s">
        <v>251</v>
      </c>
      <c r="C5" s="233" t="s">
        <v>127</v>
      </c>
      <c r="D5" s="234"/>
      <c r="E5" s="164"/>
    </row>
    <row r="6" spans="1:5" ht="16.5" thickBot="1" x14ac:dyDescent="0.3">
      <c r="A6" s="162"/>
      <c r="B6" s="166" t="s">
        <v>252</v>
      </c>
      <c r="C6" s="235" t="s">
        <v>253</v>
      </c>
      <c r="D6" s="236"/>
      <c r="E6" s="164"/>
    </row>
    <row r="7" spans="1:5" ht="16.5" thickBot="1" x14ac:dyDescent="0.3">
      <c r="A7" s="162"/>
      <c r="B7" s="166" t="s">
        <v>254</v>
      </c>
      <c r="C7" s="228" t="s">
        <v>255</v>
      </c>
      <c r="D7" s="229"/>
      <c r="E7" s="164"/>
    </row>
    <row r="8" spans="1:5" ht="16.5" thickBot="1" x14ac:dyDescent="0.3">
      <c r="A8" s="162"/>
      <c r="B8" s="167">
        <v>30</v>
      </c>
      <c r="C8" s="242">
        <v>559950160</v>
      </c>
      <c r="D8" s="243"/>
      <c r="E8" s="164"/>
    </row>
    <row r="9" spans="1:5" ht="16.5" thickBot="1" x14ac:dyDescent="0.3">
      <c r="A9" s="162"/>
      <c r="B9" s="167"/>
      <c r="C9" s="242"/>
      <c r="D9" s="243"/>
      <c r="E9" s="164"/>
    </row>
    <row r="10" spans="1:5" ht="16.5" thickBot="1" x14ac:dyDescent="0.3">
      <c r="A10" s="162"/>
      <c r="B10" s="167"/>
      <c r="C10" s="242"/>
      <c r="D10" s="243"/>
      <c r="E10" s="164"/>
    </row>
    <row r="11" spans="1:5" ht="16.5" thickBot="1" x14ac:dyDescent="0.3">
      <c r="A11" s="162"/>
      <c r="B11" s="167"/>
      <c r="C11" s="242"/>
      <c r="D11" s="243"/>
      <c r="E11" s="164"/>
    </row>
    <row r="12" spans="1:5" ht="16.5" thickBot="1" x14ac:dyDescent="0.3">
      <c r="A12" s="162"/>
      <c r="B12" s="167"/>
      <c r="C12" s="242"/>
      <c r="D12" s="243"/>
      <c r="E12" s="164"/>
    </row>
    <row r="13" spans="1:5" ht="32.25" thickBot="1" x14ac:dyDescent="0.3">
      <c r="A13" s="162"/>
      <c r="B13" s="168" t="s">
        <v>256</v>
      </c>
      <c r="C13" s="242">
        <f>SUM(C8:D12)</f>
        <v>559950160</v>
      </c>
      <c r="D13" s="243"/>
      <c r="E13" s="164"/>
    </row>
    <row r="14" spans="1:5" ht="48" thickBot="1" x14ac:dyDescent="0.3">
      <c r="A14" s="162"/>
      <c r="B14" s="168" t="s">
        <v>257</v>
      </c>
      <c r="C14" s="242">
        <f>+C13/616000</f>
        <v>909.01</v>
      </c>
      <c r="D14" s="243"/>
      <c r="E14" s="164"/>
    </row>
    <row r="15" spans="1:5" ht="15.75" x14ac:dyDescent="0.25">
      <c r="A15" s="162"/>
      <c r="B15" s="163"/>
      <c r="C15" s="169"/>
      <c r="D15" s="170"/>
      <c r="E15" s="164"/>
    </row>
    <row r="16" spans="1:5" ht="16.5" thickBot="1" x14ac:dyDescent="0.3">
      <c r="A16" s="162"/>
      <c r="B16" s="163" t="s">
        <v>258</v>
      </c>
      <c r="C16" s="169"/>
      <c r="D16" s="170"/>
      <c r="E16" s="164"/>
    </row>
    <row r="17" spans="1:5" x14ac:dyDescent="0.25">
      <c r="A17" s="162"/>
      <c r="B17" s="171" t="s">
        <v>259</v>
      </c>
      <c r="C17" s="172"/>
      <c r="D17" s="173">
        <v>64900</v>
      </c>
      <c r="E17" s="164"/>
    </row>
    <row r="18" spans="1:5" x14ac:dyDescent="0.25">
      <c r="A18" s="162"/>
      <c r="B18" s="162" t="s">
        <v>260</v>
      </c>
      <c r="C18" s="174"/>
      <c r="D18" s="175">
        <v>165564400</v>
      </c>
      <c r="E18" s="164"/>
    </row>
    <row r="19" spans="1:5" x14ac:dyDescent="0.25">
      <c r="A19" s="162"/>
      <c r="B19" s="162" t="s">
        <v>261</v>
      </c>
      <c r="C19" s="174"/>
      <c r="D19" s="175">
        <v>0</v>
      </c>
      <c r="E19" s="164"/>
    </row>
    <row r="20" spans="1:5" ht="15.75" thickBot="1" x14ac:dyDescent="0.3">
      <c r="A20" s="162"/>
      <c r="B20" s="176" t="s">
        <v>262</v>
      </c>
      <c r="C20" s="177"/>
      <c r="D20" s="178">
        <v>0</v>
      </c>
      <c r="E20" s="164"/>
    </row>
    <row r="21" spans="1:5" ht="16.5" thickBot="1" x14ac:dyDescent="0.3">
      <c r="A21" s="162"/>
      <c r="B21" s="247" t="s">
        <v>263</v>
      </c>
      <c r="C21" s="248"/>
      <c r="D21" s="249"/>
      <c r="E21" s="164"/>
    </row>
    <row r="22" spans="1:5" ht="16.5" thickBot="1" x14ac:dyDescent="0.3">
      <c r="A22" s="162"/>
      <c r="B22" s="247" t="s">
        <v>264</v>
      </c>
      <c r="C22" s="248"/>
      <c r="D22" s="249"/>
      <c r="E22" s="164"/>
    </row>
    <row r="23" spans="1:5" ht="15.75" x14ac:dyDescent="0.25">
      <c r="A23" s="162"/>
      <c r="B23" s="179" t="s">
        <v>265</v>
      </c>
      <c r="C23" s="180" t="s">
        <v>270</v>
      </c>
      <c r="D23" s="170" t="s">
        <v>271</v>
      </c>
      <c r="E23" s="164"/>
    </row>
    <row r="24" spans="1:5" ht="16.5" thickBot="1" x14ac:dyDescent="0.3">
      <c r="A24" s="162"/>
      <c r="B24" s="181" t="s">
        <v>266</v>
      </c>
      <c r="C24" s="182" t="s">
        <v>270</v>
      </c>
      <c r="D24" s="183" t="s">
        <v>272</v>
      </c>
      <c r="E24" s="164"/>
    </row>
    <row r="25" spans="1:5" ht="16.5" thickBot="1" x14ac:dyDescent="0.3">
      <c r="A25" s="162"/>
      <c r="B25" s="184"/>
      <c r="C25" s="185"/>
      <c r="D25" s="163"/>
      <c r="E25" s="186"/>
    </row>
    <row r="26" spans="1:5" ht="15.75" x14ac:dyDescent="0.25">
      <c r="A26" s="237"/>
      <c r="B26" s="238" t="s">
        <v>267</v>
      </c>
      <c r="C26" s="240" t="s">
        <v>273</v>
      </c>
      <c r="D26" s="241"/>
      <c r="E26" s="244"/>
    </row>
    <row r="27" spans="1:5" ht="16.5" thickBot="1" x14ac:dyDescent="0.3">
      <c r="A27" s="237"/>
      <c r="B27" s="239"/>
      <c r="C27" s="245" t="s">
        <v>268</v>
      </c>
      <c r="D27" s="246"/>
      <c r="E27" s="244"/>
    </row>
    <row r="28" spans="1:5" ht="15.75" thickBot="1" x14ac:dyDescent="0.3">
      <c r="A28" s="176"/>
      <c r="B28" s="187"/>
      <c r="C28" s="187"/>
      <c r="D28" s="187"/>
      <c r="E28" s="188"/>
    </row>
    <row r="29" spans="1:5" ht="15.75" x14ac:dyDescent="0.25">
      <c r="A29" s="189"/>
      <c r="B29" s="190" t="s">
        <v>269</v>
      </c>
      <c r="C29" s="189"/>
      <c r="D29" s="189"/>
      <c r="E29" s="189"/>
    </row>
    <row r="30" spans="1:5" ht="15.75" x14ac:dyDescent="0.25">
      <c r="A30" s="189"/>
      <c r="B30" s="189"/>
      <c r="C30" s="189"/>
      <c r="D30" s="189"/>
      <c r="E30" s="189"/>
    </row>
    <row r="31" spans="1:5" ht="15.75" x14ac:dyDescent="0.25">
      <c r="A31" s="189"/>
      <c r="B31" s="189"/>
      <c r="C31" s="189"/>
      <c r="D31" s="189"/>
      <c r="E31" s="189"/>
    </row>
    <row r="32" spans="1:5" ht="15.75" x14ac:dyDescent="0.25">
      <c r="A32" s="189"/>
      <c r="B32" s="189"/>
      <c r="C32" s="189"/>
      <c r="D32" s="189"/>
      <c r="E32" s="189"/>
    </row>
  </sheetData>
  <mergeCells count="20">
    <mergeCell ref="E26:E27"/>
    <mergeCell ref="C27:D27"/>
    <mergeCell ref="C14:D14"/>
    <mergeCell ref="B21:D21"/>
    <mergeCell ref="B22:D22"/>
    <mergeCell ref="A26:A27"/>
    <mergeCell ref="B26:B27"/>
    <mergeCell ref="C26:D26"/>
    <mergeCell ref="C8:D8"/>
    <mergeCell ref="C9:D9"/>
    <mergeCell ref="C10:D10"/>
    <mergeCell ref="C11:D11"/>
    <mergeCell ref="C12:D12"/>
    <mergeCell ref="C13:D13"/>
    <mergeCell ref="C7:D7"/>
    <mergeCell ref="A1:D1"/>
    <mergeCell ref="B2:D2"/>
    <mergeCell ref="B3:D3"/>
    <mergeCell ref="C5:D5"/>
    <mergeCell ref="C6:D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6"/>
  <sheetViews>
    <sheetView topLeftCell="A18" zoomScale="70" zoomScaleNormal="70" workbookViewId="0">
      <selection activeCell="F34" sqref="F34"/>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5703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5703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5703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5703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5703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5703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5703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5703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5703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5703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5703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5703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5703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5703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5703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5703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5703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5703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5703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5703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5703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5703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5703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5703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5703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5703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5703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5703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5703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5703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5703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5703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5703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5703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5703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5703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5703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5703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5703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5703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5703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5703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5703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5703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5703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5703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5703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5703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5703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5703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5703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5703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5703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5703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5703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5703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5703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5703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5703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5703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5703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5703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5703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5703125" style="9"/>
    <col min="16372" max="16384" width="11.42578125" style="9" customWidth="1"/>
  </cols>
  <sheetData>
    <row r="2" spans="2:16" ht="26.25" x14ac:dyDescent="0.25">
      <c r="B2" s="253" t="s">
        <v>61</v>
      </c>
      <c r="C2" s="254"/>
      <c r="D2" s="254"/>
      <c r="E2" s="254"/>
      <c r="F2" s="254"/>
      <c r="G2" s="254"/>
      <c r="H2" s="254"/>
      <c r="I2" s="254"/>
      <c r="J2" s="254"/>
      <c r="K2" s="254"/>
      <c r="L2" s="254"/>
      <c r="M2" s="254"/>
      <c r="N2" s="254"/>
      <c r="O2" s="254"/>
      <c r="P2" s="254"/>
    </row>
    <row r="4" spans="2:16" ht="26.25" x14ac:dyDescent="0.25">
      <c r="B4" s="253" t="s">
        <v>47</v>
      </c>
      <c r="C4" s="254"/>
      <c r="D4" s="254"/>
      <c r="E4" s="254"/>
      <c r="F4" s="254"/>
      <c r="G4" s="254"/>
      <c r="H4" s="254"/>
      <c r="I4" s="254"/>
      <c r="J4" s="254"/>
      <c r="K4" s="254"/>
      <c r="L4" s="254"/>
      <c r="M4" s="254"/>
      <c r="N4" s="254"/>
      <c r="O4" s="254"/>
      <c r="P4" s="254"/>
    </row>
    <row r="5" spans="2:16" ht="15.75" thickBot="1" x14ac:dyDescent="0.3"/>
    <row r="6" spans="2:16" ht="21.75" thickBot="1" x14ac:dyDescent="0.3">
      <c r="B6" s="11" t="s">
        <v>4</v>
      </c>
      <c r="C6" s="255" t="s">
        <v>127</v>
      </c>
      <c r="D6" s="255"/>
      <c r="E6" s="255"/>
      <c r="F6" s="255"/>
      <c r="G6" s="255"/>
      <c r="H6" s="255"/>
      <c r="I6" s="255"/>
      <c r="J6" s="255"/>
      <c r="K6" s="255"/>
      <c r="L6" s="255"/>
      <c r="M6" s="255"/>
      <c r="N6" s="256"/>
    </row>
    <row r="7" spans="2:16" ht="16.5" thickBot="1" x14ac:dyDescent="0.3">
      <c r="B7" s="12" t="s">
        <v>5</v>
      </c>
      <c r="C7" s="255"/>
      <c r="D7" s="255"/>
      <c r="E7" s="255"/>
      <c r="F7" s="255"/>
      <c r="G7" s="255"/>
      <c r="H7" s="255"/>
      <c r="I7" s="255"/>
      <c r="J7" s="255"/>
      <c r="K7" s="255"/>
      <c r="L7" s="255"/>
      <c r="M7" s="255"/>
      <c r="N7" s="256"/>
    </row>
    <row r="8" spans="2:16" ht="16.5" thickBot="1" x14ac:dyDescent="0.3">
      <c r="B8" s="12" t="s">
        <v>6</v>
      </c>
      <c r="C8" s="255"/>
      <c r="D8" s="255"/>
      <c r="E8" s="255"/>
      <c r="F8" s="255"/>
      <c r="G8" s="255"/>
      <c r="H8" s="255"/>
      <c r="I8" s="255"/>
      <c r="J8" s="255"/>
      <c r="K8" s="255"/>
      <c r="L8" s="255"/>
      <c r="M8" s="255"/>
      <c r="N8" s="256"/>
    </row>
    <row r="9" spans="2:16" ht="16.5" thickBot="1" x14ac:dyDescent="0.3">
      <c r="B9" s="12" t="s">
        <v>7</v>
      </c>
      <c r="C9" s="255"/>
      <c r="D9" s="255"/>
      <c r="E9" s="255"/>
      <c r="F9" s="255"/>
      <c r="G9" s="255"/>
      <c r="H9" s="255"/>
      <c r="I9" s="255"/>
      <c r="J9" s="255"/>
      <c r="K9" s="255"/>
      <c r="L9" s="255"/>
      <c r="M9" s="255"/>
      <c r="N9" s="256"/>
    </row>
    <row r="10" spans="2:16" ht="16.5" thickBot="1" x14ac:dyDescent="0.3">
      <c r="B10" s="12" t="s">
        <v>8</v>
      </c>
      <c r="C10" s="257" t="s">
        <v>170</v>
      </c>
      <c r="D10" s="257"/>
      <c r="E10" s="258"/>
      <c r="F10" s="34"/>
      <c r="G10" s="34"/>
      <c r="H10" s="34"/>
      <c r="I10" s="34"/>
      <c r="J10" s="34"/>
      <c r="K10" s="34"/>
      <c r="L10" s="34"/>
      <c r="M10" s="34"/>
      <c r="N10" s="35"/>
    </row>
    <row r="11" spans="2:16" ht="16.5" thickBot="1" x14ac:dyDescent="0.3">
      <c r="B11" s="14" t="s">
        <v>9</v>
      </c>
      <c r="C11" s="15">
        <v>41977</v>
      </c>
      <c r="D11" s="16"/>
      <c r="E11" s="16"/>
      <c r="F11" s="16"/>
      <c r="G11" s="16"/>
      <c r="H11" s="16"/>
      <c r="I11" s="16"/>
      <c r="J11" s="16"/>
      <c r="K11" s="16"/>
      <c r="L11" s="16"/>
      <c r="M11" s="16"/>
      <c r="N11" s="17"/>
    </row>
    <row r="12" spans="2:16" ht="15.75" x14ac:dyDescent="0.25">
      <c r="B12" s="13"/>
      <c r="C12" s="18"/>
      <c r="D12" s="19"/>
      <c r="E12" s="19"/>
      <c r="F12" s="19"/>
      <c r="G12" s="19"/>
      <c r="H12" s="19"/>
      <c r="I12" s="93"/>
      <c r="J12" s="93"/>
      <c r="K12" s="93"/>
      <c r="L12" s="93"/>
      <c r="M12" s="93"/>
      <c r="N12" s="19"/>
    </row>
    <row r="13" spans="2:16" x14ac:dyDescent="0.25">
      <c r="I13" s="93"/>
      <c r="J13" s="93"/>
      <c r="K13" s="93"/>
      <c r="L13" s="93"/>
      <c r="M13" s="93"/>
      <c r="N13" s="94"/>
    </row>
    <row r="14" spans="2:16" ht="45.75" customHeight="1" x14ac:dyDescent="0.25">
      <c r="B14" s="259" t="s">
        <v>63</v>
      </c>
      <c r="C14" s="259"/>
      <c r="D14" s="120" t="s">
        <v>12</v>
      </c>
      <c r="E14" s="120" t="s">
        <v>13</v>
      </c>
      <c r="F14" s="120" t="s">
        <v>29</v>
      </c>
      <c r="G14" s="79"/>
      <c r="I14" s="38"/>
      <c r="J14" s="38"/>
      <c r="K14" s="38"/>
      <c r="L14" s="38"/>
      <c r="M14" s="38"/>
      <c r="N14" s="94"/>
    </row>
    <row r="15" spans="2:16" x14ac:dyDescent="0.25">
      <c r="B15" s="259"/>
      <c r="C15" s="259"/>
      <c r="D15" s="120">
        <v>12</v>
      </c>
      <c r="E15" s="138">
        <v>626484300</v>
      </c>
      <c r="F15" s="125">
        <v>300</v>
      </c>
      <c r="G15" s="80"/>
      <c r="I15" s="39"/>
      <c r="J15" s="39"/>
      <c r="K15" s="39"/>
      <c r="L15" s="39"/>
      <c r="M15" s="39"/>
      <c r="N15" s="94"/>
    </row>
    <row r="16" spans="2:16" x14ac:dyDescent="0.25">
      <c r="B16" s="259"/>
      <c r="C16" s="259"/>
      <c r="D16" s="120"/>
      <c r="E16" s="36"/>
      <c r="F16" s="36"/>
      <c r="G16" s="80"/>
      <c r="I16" s="39"/>
      <c r="J16" s="39"/>
      <c r="K16" s="39"/>
      <c r="L16" s="39"/>
      <c r="M16" s="39"/>
      <c r="N16" s="94"/>
    </row>
    <row r="17" spans="1:14" x14ac:dyDescent="0.25">
      <c r="B17" s="259"/>
      <c r="C17" s="259"/>
      <c r="D17" s="120"/>
      <c r="E17" s="36"/>
      <c r="F17" s="36"/>
      <c r="G17" s="80"/>
      <c r="I17" s="39"/>
      <c r="J17" s="39"/>
      <c r="K17" s="39"/>
      <c r="L17" s="39"/>
      <c r="M17" s="39"/>
      <c r="N17" s="94"/>
    </row>
    <row r="18" spans="1:14" x14ac:dyDescent="0.25">
      <c r="B18" s="259"/>
      <c r="C18" s="259"/>
      <c r="D18" s="120"/>
      <c r="E18" s="37"/>
      <c r="F18" s="36"/>
      <c r="G18" s="80"/>
      <c r="H18" s="22"/>
      <c r="I18" s="39"/>
      <c r="J18" s="39"/>
      <c r="K18" s="39"/>
      <c r="L18" s="39"/>
      <c r="M18" s="39"/>
      <c r="N18" s="20"/>
    </row>
    <row r="19" spans="1:14" x14ac:dyDescent="0.25">
      <c r="B19" s="259"/>
      <c r="C19" s="259"/>
      <c r="D19" s="120"/>
      <c r="E19" s="37"/>
      <c r="F19" s="36"/>
      <c r="G19" s="80"/>
      <c r="H19" s="22"/>
      <c r="I19" s="41"/>
      <c r="J19" s="41"/>
      <c r="K19" s="41"/>
      <c r="L19" s="41"/>
      <c r="M19" s="41"/>
      <c r="N19" s="20"/>
    </row>
    <row r="20" spans="1:14" x14ac:dyDescent="0.25">
      <c r="B20" s="259"/>
      <c r="C20" s="259"/>
      <c r="D20" s="120"/>
      <c r="E20" s="37"/>
      <c r="F20" s="36"/>
      <c r="G20" s="80"/>
      <c r="H20" s="22"/>
      <c r="I20" s="93"/>
      <c r="J20" s="93"/>
      <c r="K20" s="93"/>
      <c r="L20" s="93"/>
      <c r="M20" s="93"/>
      <c r="N20" s="20"/>
    </row>
    <row r="21" spans="1:14" x14ac:dyDescent="0.25">
      <c r="B21" s="259"/>
      <c r="C21" s="259"/>
      <c r="D21" s="120"/>
      <c r="E21" s="37"/>
      <c r="F21" s="36"/>
      <c r="G21" s="80"/>
      <c r="H21" s="22"/>
      <c r="I21" s="93"/>
      <c r="J21" s="93"/>
      <c r="K21" s="93"/>
      <c r="L21" s="93"/>
      <c r="M21" s="93"/>
      <c r="N21" s="20"/>
    </row>
    <row r="22" spans="1:14" ht="15.75" thickBot="1" x14ac:dyDescent="0.3">
      <c r="B22" s="260" t="s">
        <v>14</v>
      </c>
      <c r="C22" s="261"/>
      <c r="D22" s="120">
        <v>12</v>
      </c>
      <c r="E22" s="63">
        <v>626484300</v>
      </c>
      <c r="F22" s="125">
        <v>300</v>
      </c>
      <c r="G22" s="80"/>
      <c r="H22" s="22"/>
      <c r="I22" s="93"/>
      <c r="J22" s="93"/>
      <c r="K22" s="93"/>
      <c r="L22" s="93"/>
      <c r="M22" s="93"/>
      <c r="N22" s="20"/>
    </row>
    <row r="23" spans="1:14" ht="45.75" thickBot="1" x14ac:dyDescent="0.3">
      <c r="A23" s="43"/>
      <c r="B23" s="52" t="s">
        <v>15</v>
      </c>
      <c r="C23" s="52" t="s">
        <v>64</v>
      </c>
      <c r="E23" s="38"/>
      <c r="F23" s="38"/>
      <c r="G23" s="38"/>
      <c r="H23" s="38"/>
      <c r="I23" s="10"/>
      <c r="J23" s="10"/>
      <c r="K23" s="10"/>
      <c r="L23" s="10"/>
      <c r="M23" s="10"/>
    </row>
    <row r="24" spans="1:14" ht="15.75" thickBot="1" x14ac:dyDescent="0.3">
      <c r="A24" s="44">
        <v>1</v>
      </c>
      <c r="C24" s="46">
        <f>F15*80%</f>
        <v>240</v>
      </c>
      <c r="D24" s="42"/>
      <c r="E24" s="45">
        <f>E22</f>
        <v>626484300</v>
      </c>
      <c r="F24" s="40"/>
      <c r="G24" s="40"/>
      <c r="H24" s="40"/>
      <c r="I24" s="23"/>
      <c r="J24" s="23"/>
      <c r="K24" s="23"/>
      <c r="L24" s="23"/>
      <c r="M24" s="23"/>
    </row>
    <row r="25" spans="1:14" x14ac:dyDescent="0.25">
      <c r="A25" s="85"/>
      <c r="C25" s="86"/>
      <c r="D25" s="39"/>
      <c r="E25" s="87"/>
      <c r="F25" s="40"/>
      <c r="G25" s="40"/>
      <c r="H25" s="40"/>
      <c r="I25" s="23"/>
      <c r="J25" s="23"/>
      <c r="K25" s="23"/>
      <c r="L25" s="23"/>
      <c r="M25" s="23"/>
    </row>
    <row r="26" spans="1:14" x14ac:dyDescent="0.25">
      <c r="A26" s="85"/>
      <c r="C26" s="86"/>
      <c r="D26" s="39"/>
      <c r="E26" s="87"/>
      <c r="F26" s="40"/>
      <c r="G26" s="40"/>
      <c r="H26" s="40"/>
      <c r="I26" s="23"/>
      <c r="J26" s="23"/>
      <c r="K26" s="23"/>
      <c r="L26" s="23"/>
      <c r="M26" s="23"/>
    </row>
    <row r="27" spans="1:14" x14ac:dyDescent="0.25">
      <c r="A27" s="85"/>
      <c r="B27" s="108" t="s">
        <v>98</v>
      </c>
      <c r="C27" s="90"/>
      <c r="D27" s="90"/>
      <c r="E27" s="90"/>
      <c r="F27" s="90"/>
      <c r="G27" s="90"/>
      <c r="H27" s="90"/>
      <c r="I27" s="93"/>
      <c r="J27" s="93"/>
      <c r="K27" s="93"/>
      <c r="L27" s="93"/>
      <c r="M27" s="93"/>
      <c r="N27" s="94"/>
    </row>
    <row r="28" spans="1:14" x14ac:dyDescent="0.25">
      <c r="A28" s="85"/>
      <c r="B28" s="90"/>
      <c r="C28" s="90"/>
      <c r="D28" s="90"/>
      <c r="E28" s="90"/>
      <c r="F28" s="90"/>
      <c r="G28" s="90"/>
      <c r="H28" s="90"/>
      <c r="I28" s="93"/>
      <c r="J28" s="93"/>
      <c r="K28" s="93"/>
      <c r="L28" s="93"/>
      <c r="M28" s="93"/>
      <c r="N28" s="94"/>
    </row>
    <row r="29" spans="1:14" x14ac:dyDescent="0.25">
      <c r="A29" s="85"/>
      <c r="B29" s="111" t="s">
        <v>32</v>
      </c>
      <c r="C29" s="111" t="s">
        <v>99</v>
      </c>
      <c r="D29" s="111" t="s">
        <v>100</v>
      </c>
      <c r="E29" s="90"/>
      <c r="F29" s="90"/>
      <c r="G29" s="90"/>
      <c r="H29" s="90"/>
      <c r="I29" s="93"/>
      <c r="J29" s="93"/>
      <c r="K29" s="93"/>
      <c r="L29" s="93"/>
      <c r="M29" s="93"/>
      <c r="N29" s="94"/>
    </row>
    <row r="30" spans="1:14" x14ac:dyDescent="0.25">
      <c r="A30" s="85"/>
      <c r="B30" s="107" t="s">
        <v>101</v>
      </c>
      <c r="C30" s="142" t="s">
        <v>142</v>
      </c>
      <c r="D30" s="123"/>
      <c r="E30" s="90"/>
      <c r="F30" s="90"/>
      <c r="G30" s="90"/>
      <c r="H30" s="90"/>
      <c r="I30" s="93"/>
      <c r="J30" s="93"/>
      <c r="K30" s="93"/>
      <c r="L30" s="93"/>
      <c r="M30" s="93"/>
      <c r="N30" s="94"/>
    </row>
    <row r="31" spans="1:14" x14ac:dyDescent="0.25">
      <c r="A31" s="85"/>
      <c r="B31" s="107" t="s">
        <v>102</v>
      </c>
      <c r="C31" s="124" t="s">
        <v>142</v>
      </c>
      <c r="D31" s="107"/>
      <c r="E31" s="90"/>
      <c r="F31" s="90"/>
      <c r="G31" s="90"/>
      <c r="H31" s="90"/>
      <c r="I31" s="93"/>
      <c r="J31" s="93"/>
      <c r="K31" s="93"/>
      <c r="L31" s="93"/>
      <c r="M31" s="93"/>
      <c r="N31" s="94"/>
    </row>
    <row r="32" spans="1:14" x14ac:dyDescent="0.25">
      <c r="A32" s="85"/>
      <c r="B32" s="107" t="s">
        <v>103</v>
      </c>
      <c r="C32" s="124"/>
      <c r="D32" s="132" t="s">
        <v>142</v>
      </c>
      <c r="E32" s="90"/>
      <c r="F32" s="90"/>
      <c r="G32" s="90"/>
      <c r="H32" s="90"/>
      <c r="I32" s="93"/>
      <c r="J32" s="93"/>
      <c r="K32" s="93"/>
      <c r="L32" s="93"/>
      <c r="M32" s="93"/>
      <c r="N32" s="94"/>
    </row>
    <row r="33" spans="1:17" x14ac:dyDescent="0.25">
      <c r="A33" s="85"/>
      <c r="B33" s="107" t="s">
        <v>104</v>
      </c>
      <c r="C33" s="142" t="s">
        <v>142</v>
      </c>
      <c r="D33" s="124"/>
      <c r="E33" s="90"/>
      <c r="F33" s="90"/>
      <c r="G33" s="90"/>
      <c r="H33" s="90"/>
      <c r="I33" s="93"/>
      <c r="J33" s="93"/>
      <c r="K33" s="93"/>
      <c r="L33" s="93"/>
      <c r="M33" s="93"/>
      <c r="N33" s="94"/>
    </row>
    <row r="34" spans="1:17" x14ac:dyDescent="0.25">
      <c r="A34" s="85"/>
      <c r="B34" s="90"/>
      <c r="C34" s="90"/>
      <c r="D34" s="90"/>
      <c r="E34" s="90"/>
      <c r="F34" s="90"/>
      <c r="G34" s="90"/>
      <c r="H34" s="90"/>
      <c r="I34" s="93"/>
      <c r="J34" s="93"/>
      <c r="K34" s="93"/>
      <c r="L34" s="93"/>
      <c r="M34" s="93"/>
      <c r="N34" s="94"/>
    </row>
    <row r="35" spans="1:17" x14ac:dyDescent="0.25">
      <c r="A35" s="85"/>
      <c r="B35" s="90"/>
      <c r="C35" s="90"/>
      <c r="D35" s="90"/>
      <c r="E35" s="90"/>
      <c r="F35" s="90"/>
      <c r="G35" s="90"/>
      <c r="H35" s="90"/>
      <c r="I35" s="93"/>
      <c r="J35" s="93"/>
      <c r="K35" s="93"/>
      <c r="L35" s="93"/>
      <c r="M35" s="93"/>
      <c r="N35" s="94"/>
    </row>
    <row r="36" spans="1:17" x14ac:dyDescent="0.25">
      <c r="A36" s="85"/>
      <c r="B36" s="108" t="s">
        <v>105</v>
      </c>
      <c r="C36" s="90"/>
      <c r="D36" s="90"/>
      <c r="E36" s="90"/>
      <c r="F36" s="90"/>
      <c r="G36" s="90"/>
      <c r="H36" s="90"/>
      <c r="I36" s="93"/>
      <c r="J36" s="93"/>
      <c r="K36" s="93"/>
      <c r="L36" s="93"/>
      <c r="M36" s="93"/>
      <c r="N36" s="94"/>
    </row>
    <row r="37" spans="1:17" x14ac:dyDescent="0.25">
      <c r="A37" s="85"/>
      <c r="B37" s="90"/>
      <c r="C37" s="90"/>
      <c r="D37" s="90"/>
      <c r="E37" s="90"/>
      <c r="F37" s="90"/>
      <c r="G37" s="90"/>
      <c r="H37" s="90"/>
      <c r="I37" s="93"/>
      <c r="J37" s="93"/>
      <c r="K37" s="93"/>
      <c r="L37" s="93"/>
      <c r="M37" s="93"/>
      <c r="N37" s="94"/>
    </row>
    <row r="38" spans="1:17" x14ac:dyDescent="0.25">
      <c r="A38" s="85"/>
      <c r="B38" s="90"/>
      <c r="C38" s="90"/>
      <c r="D38" s="90"/>
      <c r="E38" s="90"/>
      <c r="F38" s="90"/>
      <c r="G38" s="90"/>
      <c r="H38" s="90"/>
      <c r="I38" s="93"/>
      <c r="J38" s="93"/>
      <c r="K38" s="93"/>
      <c r="L38" s="93"/>
      <c r="M38" s="93"/>
      <c r="N38" s="94"/>
    </row>
    <row r="39" spans="1:17" x14ac:dyDescent="0.25">
      <c r="A39" s="85"/>
      <c r="B39" s="111" t="s">
        <v>32</v>
      </c>
      <c r="C39" s="111" t="s">
        <v>56</v>
      </c>
      <c r="D39" s="110" t="s">
        <v>50</v>
      </c>
      <c r="E39" s="110" t="s">
        <v>16</v>
      </c>
      <c r="F39" s="90"/>
      <c r="G39" s="90"/>
      <c r="H39" s="90"/>
      <c r="I39" s="93"/>
      <c r="J39" s="93"/>
      <c r="K39" s="93"/>
      <c r="L39" s="93"/>
      <c r="M39" s="93"/>
      <c r="N39" s="94"/>
    </row>
    <row r="40" spans="1:17" ht="28.5" x14ac:dyDescent="0.25">
      <c r="A40" s="85"/>
      <c r="B40" s="91" t="s">
        <v>106</v>
      </c>
      <c r="C40" s="92">
        <v>40</v>
      </c>
      <c r="D40" s="119">
        <v>0</v>
      </c>
      <c r="E40" s="262">
        <f>+D40+D41</f>
        <v>0</v>
      </c>
      <c r="F40" s="90"/>
      <c r="G40" s="90"/>
      <c r="H40" s="90"/>
      <c r="I40" s="93"/>
      <c r="J40" s="93"/>
      <c r="K40" s="93"/>
      <c r="L40" s="93"/>
      <c r="M40" s="93"/>
      <c r="N40" s="94"/>
    </row>
    <row r="41" spans="1:17" ht="42.75" x14ac:dyDescent="0.25">
      <c r="A41" s="85"/>
      <c r="B41" s="91" t="s">
        <v>107</v>
      </c>
      <c r="C41" s="92">
        <v>60</v>
      </c>
      <c r="D41" s="119">
        <v>0</v>
      </c>
      <c r="E41" s="263"/>
      <c r="F41" s="90"/>
      <c r="G41" s="90"/>
      <c r="H41" s="90"/>
      <c r="I41" s="93"/>
      <c r="J41" s="93"/>
      <c r="K41" s="93"/>
      <c r="L41" s="93"/>
      <c r="M41" s="93"/>
      <c r="N41" s="94"/>
    </row>
    <row r="42" spans="1:17" x14ac:dyDescent="0.25">
      <c r="A42" s="85"/>
      <c r="C42" s="86"/>
      <c r="D42" s="39"/>
      <c r="E42" s="87"/>
      <c r="F42" s="40"/>
      <c r="G42" s="40"/>
      <c r="H42" s="40"/>
      <c r="I42" s="23"/>
      <c r="J42" s="23"/>
      <c r="K42" s="23"/>
      <c r="L42" s="23"/>
      <c r="M42" s="23"/>
    </row>
    <row r="43" spans="1:17" x14ac:dyDescent="0.25">
      <c r="A43" s="85"/>
      <c r="C43" s="86"/>
      <c r="D43" s="39"/>
      <c r="E43" s="87"/>
      <c r="F43" s="40"/>
      <c r="G43" s="40"/>
      <c r="H43" s="40"/>
      <c r="I43" s="23"/>
      <c r="J43" s="23"/>
      <c r="K43" s="23"/>
      <c r="L43" s="23"/>
      <c r="M43" s="23"/>
    </row>
    <row r="44" spans="1:17" ht="24" customHeight="1" x14ac:dyDescent="0.25">
      <c r="A44" s="85"/>
      <c r="C44" s="86"/>
      <c r="D44" s="39"/>
      <c r="E44" s="87"/>
      <c r="F44" s="40"/>
      <c r="G44" s="40"/>
      <c r="H44" s="40"/>
      <c r="I44" s="23"/>
      <c r="J44" s="23"/>
      <c r="K44" s="23"/>
      <c r="L44" s="23"/>
      <c r="M44" s="264" t="s">
        <v>34</v>
      </c>
      <c r="N44" s="264"/>
    </row>
    <row r="45" spans="1:17" ht="27.75" customHeight="1" thickBot="1" x14ac:dyDescent="0.3">
      <c r="M45" s="265"/>
      <c r="N45" s="265"/>
    </row>
    <row r="46" spans="1:17" x14ac:dyDescent="0.25">
      <c r="B46" s="108" t="s">
        <v>113</v>
      </c>
      <c r="M46" s="64"/>
      <c r="N46" s="64"/>
    </row>
    <row r="47" spans="1:17" ht="15.75" thickBot="1" x14ac:dyDescent="0.3">
      <c r="M47" s="64"/>
      <c r="N47" s="64"/>
    </row>
    <row r="48" spans="1:17" s="93" customFormat="1" ht="109.5" customHeight="1" x14ac:dyDescent="0.25">
      <c r="B48" s="104" t="s">
        <v>108</v>
      </c>
      <c r="C48" s="104" t="s">
        <v>109</v>
      </c>
      <c r="D48" s="104" t="s">
        <v>110</v>
      </c>
      <c r="E48" s="104" t="s">
        <v>44</v>
      </c>
      <c r="F48" s="104" t="s">
        <v>22</v>
      </c>
      <c r="G48" s="104" t="s">
        <v>65</v>
      </c>
      <c r="H48" s="104" t="s">
        <v>17</v>
      </c>
      <c r="I48" s="104" t="s">
        <v>10</v>
      </c>
      <c r="J48" s="104" t="s">
        <v>30</v>
      </c>
      <c r="K48" s="104" t="s">
        <v>59</v>
      </c>
      <c r="L48" s="104" t="s">
        <v>20</v>
      </c>
      <c r="M48" s="89" t="s">
        <v>26</v>
      </c>
      <c r="N48" s="104" t="s">
        <v>111</v>
      </c>
      <c r="O48" s="104" t="s">
        <v>35</v>
      </c>
      <c r="P48" s="105" t="s">
        <v>11</v>
      </c>
      <c r="Q48" s="105" t="s">
        <v>19</v>
      </c>
    </row>
    <row r="49" spans="1:26" s="99" customFormat="1" ht="270.75" customHeight="1" x14ac:dyDescent="0.25">
      <c r="A49" s="47">
        <v>1</v>
      </c>
      <c r="B49" s="100" t="s">
        <v>118</v>
      </c>
      <c r="C49" s="101" t="s">
        <v>127</v>
      </c>
      <c r="D49" s="100" t="s">
        <v>153</v>
      </c>
      <c r="E49" s="127" t="s">
        <v>120</v>
      </c>
      <c r="F49" s="96" t="s">
        <v>115</v>
      </c>
      <c r="G49" s="130" t="s">
        <v>147</v>
      </c>
      <c r="H49" s="103" t="s">
        <v>149</v>
      </c>
      <c r="I49" s="97" t="s">
        <v>116</v>
      </c>
      <c r="J49" s="97" t="s">
        <v>100</v>
      </c>
      <c r="K49" s="139">
        <v>11</v>
      </c>
      <c r="L49" s="126">
        <v>0</v>
      </c>
      <c r="M49" s="126">
        <v>180</v>
      </c>
      <c r="N49" s="88" t="s">
        <v>147</v>
      </c>
      <c r="O49" s="129">
        <v>136860660</v>
      </c>
      <c r="P49" s="128">
        <v>59</v>
      </c>
      <c r="Q49" s="114" t="s">
        <v>150</v>
      </c>
      <c r="R49" s="98"/>
      <c r="S49" s="98"/>
      <c r="T49" s="98"/>
      <c r="U49" s="98"/>
      <c r="V49" s="98"/>
      <c r="W49" s="98"/>
      <c r="X49" s="98"/>
      <c r="Y49" s="98"/>
      <c r="Z49" s="98"/>
    </row>
    <row r="50" spans="1:26" s="99" customFormat="1" ht="287.25" customHeight="1" x14ac:dyDescent="0.25">
      <c r="A50" s="47">
        <f>+A49+1</f>
        <v>2</v>
      </c>
      <c r="B50" s="100" t="s">
        <v>118</v>
      </c>
      <c r="C50" s="101" t="s">
        <v>127</v>
      </c>
      <c r="D50" s="100" t="s">
        <v>153</v>
      </c>
      <c r="E50" s="127" t="s">
        <v>119</v>
      </c>
      <c r="F50" s="96" t="s">
        <v>121</v>
      </c>
      <c r="G50" s="130" t="s">
        <v>147</v>
      </c>
      <c r="H50" s="96" t="s">
        <v>122</v>
      </c>
      <c r="I50" s="97" t="s">
        <v>123</v>
      </c>
      <c r="J50" s="97" t="s">
        <v>100</v>
      </c>
      <c r="K50" s="126">
        <v>3</v>
      </c>
      <c r="L50" s="126">
        <v>9</v>
      </c>
      <c r="M50" s="126">
        <v>300</v>
      </c>
      <c r="N50" s="88" t="s">
        <v>147</v>
      </c>
      <c r="O50" s="129">
        <v>124023207</v>
      </c>
      <c r="P50" s="27">
        <v>59</v>
      </c>
      <c r="Q50" s="114" t="s">
        <v>151</v>
      </c>
      <c r="R50" s="98"/>
      <c r="S50" s="98"/>
      <c r="T50" s="98"/>
      <c r="U50" s="98"/>
      <c r="V50" s="98"/>
      <c r="W50" s="98"/>
      <c r="X50" s="98"/>
      <c r="Y50" s="98"/>
      <c r="Z50" s="98"/>
    </row>
    <row r="51" spans="1:26" s="99" customFormat="1" ht="267.75" customHeight="1" x14ac:dyDescent="0.25">
      <c r="A51" s="47">
        <f t="shared" ref="A51:A56" si="0">+A50+1</f>
        <v>3</v>
      </c>
      <c r="B51" s="100" t="s">
        <v>118</v>
      </c>
      <c r="C51" s="101" t="s">
        <v>127</v>
      </c>
      <c r="D51" s="100" t="s">
        <v>153</v>
      </c>
      <c r="E51" s="126">
        <v>106</v>
      </c>
      <c r="F51" s="96" t="s">
        <v>124</v>
      </c>
      <c r="G51" s="130" t="s">
        <v>147</v>
      </c>
      <c r="H51" s="96" t="s">
        <v>125</v>
      </c>
      <c r="I51" s="97" t="s">
        <v>126</v>
      </c>
      <c r="J51" s="97" t="s">
        <v>100</v>
      </c>
      <c r="K51" s="126">
        <v>11</v>
      </c>
      <c r="L51" s="126">
        <v>0</v>
      </c>
      <c r="M51" s="126">
        <v>300</v>
      </c>
      <c r="N51" s="88" t="s">
        <v>147</v>
      </c>
      <c r="O51" s="129">
        <v>129216922</v>
      </c>
      <c r="P51" s="128">
        <v>59</v>
      </c>
      <c r="Q51" s="114" t="s">
        <v>152</v>
      </c>
      <c r="R51" s="98"/>
      <c r="S51" s="98"/>
      <c r="T51" s="98"/>
      <c r="U51" s="98"/>
      <c r="V51" s="98"/>
      <c r="W51" s="98"/>
      <c r="X51" s="98"/>
      <c r="Y51" s="98"/>
      <c r="Z51" s="98"/>
    </row>
    <row r="52" spans="1:26" s="99" customFormat="1" ht="120" x14ac:dyDescent="0.25">
      <c r="A52" s="47">
        <f t="shared" si="0"/>
        <v>4</v>
      </c>
      <c r="B52" s="100" t="s">
        <v>118</v>
      </c>
      <c r="C52" s="101" t="s">
        <v>127</v>
      </c>
      <c r="D52" s="100" t="s">
        <v>153</v>
      </c>
      <c r="E52" s="130">
        <v>304</v>
      </c>
      <c r="F52" s="96" t="s">
        <v>124</v>
      </c>
      <c r="G52" s="96" t="s">
        <v>147</v>
      </c>
      <c r="H52" s="103">
        <v>39589</v>
      </c>
      <c r="I52" s="97" t="s">
        <v>154</v>
      </c>
      <c r="J52" s="97" t="s">
        <v>100</v>
      </c>
      <c r="K52" s="126">
        <v>0</v>
      </c>
      <c r="L52" s="126">
        <v>0</v>
      </c>
      <c r="M52" s="88">
        <v>300</v>
      </c>
      <c r="N52" s="88" t="s">
        <v>147</v>
      </c>
      <c r="O52" s="27">
        <v>51801600</v>
      </c>
      <c r="P52" s="27"/>
      <c r="Q52" s="114" t="s">
        <v>155</v>
      </c>
      <c r="R52" s="98"/>
      <c r="S52" s="98"/>
      <c r="T52" s="98"/>
      <c r="U52" s="98"/>
      <c r="V52" s="98"/>
      <c r="W52" s="98"/>
      <c r="X52" s="98"/>
      <c r="Y52" s="98"/>
      <c r="Z52" s="98"/>
    </row>
    <row r="53" spans="1:26" s="99" customFormat="1" x14ac:dyDescent="0.25">
      <c r="A53" s="47">
        <f t="shared" si="0"/>
        <v>5</v>
      </c>
      <c r="B53" s="100"/>
      <c r="C53" s="101"/>
      <c r="D53" s="100"/>
      <c r="E53" s="95"/>
      <c r="F53" s="96"/>
      <c r="G53" s="96"/>
      <c r="H53" s="96"/>
      <c r="I53" s="97"/>
      <c r="J53" s="97"/>
      <c r="K53" s="97"/>
      <c r="L53" s="97"/>
      <c r="M53" s="88"/>
      <c r="N53" s="88"/>
      <c r="O53" s="27"/>
      <c r="P53" s="27"/>
      <c r="Q53" s="114"/>
      <c r="R53" s="98"/>
      <c r="S53" s="98"/>
      <c r="T53" s="98"/>
      <c r="U53" s="98"/>
      <c r="V53" s="98"/>
      <c r="W53" s="98"/>
      <c r="X53" s="98"/>
      <c r="Y53" s="98"/>
      <c r="Z53" s="98"/>
    </row>
    <row r="54" spans="1:26" s="99" customFormat="1" x14ac:dyDescent="0.25">
      <c r="A54" s="47">
        <f t="shared" si="0"/>
        <v>6</v>
      </c>
      <c r="B54" s="100"/>
      <c r="C54" s="101"/>
      <c r="D54" s="100"/>
      <c r="E54" s="95"/>
      <c r="F54" s="96"/>
      <c r="G54" s="96"/>
      <c r="H54" s="96"/>
      <c r="I54" s="97"/>
      <c r="J54" s="97"/>
      <c r="K54" s="97"/>
      <c r="L54" s="97"/>
      <c r="M54" s="88"/>
      <c r="N54" s="88"/>
      <c r="O54" s="27"/>
      <c r="P54" s="27"/>
      <c r="Q54" s="114"/>
      <c r="R54" s="98"/>
      <c r="S54" s="98"/>
      <c r="T54" s="98"/>
      <c r="U54" s="98"/>
      <c r="V54" s="98"/>
      <c r="W54" s="98"/>
      <c r="X54" s="98"/>
      <c r="Y54" s="98"/>
      <c r="Z54" s="98"/>
    </row>
    <row r="55" spans="1:26" s="99" customFormat="1" x14ac:dyDescent="0.25">
      <c r="A55" s="47">
        <f t="shared" si="0"/>
        <v>7</v>
      </c>
      <c r="B55" s="100"/>
      <c r="C55" s="101"/>
      <c r="D55" s="100"/>
      <c r="E55" s="95"/>
      <c r="F55" s="96"/>
      <c r="G55" s="96"/>
      <c r="H55" s="96"/>
      <c r="I55" s="97"/>
      <c r="J55" s="97"/>
      <c r="K55" s="97"/>
      <c r="L55" s="97"/>
      <c r="M55" s="88"/>
      <c r="N55" s="88"/>
      <c r="O55" s="27"/>
      <c r="P55" s="27"/>
      <c r="Q55" s="114"/>
      <c r="R55" s="98"/>
      <c r="S55" s="98"/>
      <c r="T55" s="98"/>
      <c r="U55" s="98"/>
      <c r="V55" s="98"/>
      <c r="W55" s="98"/>
      <c r="X55" s="98"/>
      <c r="Y55" s="98"/>
      <c r="Z55" s="98"/>
    </row>
    <row r="56" spans="1:26" s="99" customFormat="1" x14ac:dyDescent="0.25">
      <c r="A56" s="47">
        <f t="shared" si="0"/>
        <v>8</v>
      </c>
      <c r="B56" s="100"/>
      <c r="C56" s="101"/>
      <c r="D56" s="100"/>
      <c r="E56" s="95"/>
      <c r="F56" s="96"/>
      <c r="G56" s="96"/>
      <c r="H56" s="96"/>
      <c r="I56" s="97"/>
      <c r="J56" s="97"/>
      <c r="K56" s="97"/>
      <c r="L56" s="97"/>
      <c r="M56" s="88"/>
      <c r="N56" s="88"/>
      <c r="O56" s="27"/>
      <c r="P56" s="27"/>
      <c r="Q56" s="114"/>
      <c r="R56" s="98"/>
      <c r="S56" s="98"/>
      <c r="T56" s="98"/>
      <c r="U56" s="98"/>
      <c r="V56" s="98"/>
      <c r="W56" s="98"/>
      <c r="X56" s="98"/>
      <c r="Y56" s="98"/>
      <c r="Z56" s="98"/>
    </row>
    <row r="57" spans="1:26" s="99" customFormat="1" x14ac:dyDescent="0.25">
      <c r="A57" s="47"/>
      <c r="B57" s="117" t="s">
        <v>16</v>
      </c>
      <c r="C57" s="101"/>
      <c r="D57" s="100"/>
      <c r="E57" s="95"/>
      <c r="F57" s="96"/>
      <c r="G57" s="96"/>
      <c r="H57" s="96"/>
      <c r="I57" s="97"/>
      <c r="J57" s="97"/>
      <c r="K57" s="102">
        <f t="shared" ref="K57" si="1">SUM(K49:K56)</f>
        <v>25</v>
      </c>
      <c r="L57" s="102">
        <f t="shared" ref="L57:N57" si="2">SUM(L49:L56)</f>
        <v>9</v>
      </c>
      <c r="M57" s="112">
        <f t="shared" si="2"/>
        <v>1080</v>
      </c>
      <c r="N57" s="102">
        <f t="shared" si="2"/>
        <v>0</v>
      </c>
      <c r="O57" s="27"/>
      <c r="P57" s="27"/>
      <c r="Q57" s="115"/>
    </row>
    <row r="58" spans="1:26" s="30" customFormat="1" x14ac:dyDescent="0.25">
      <c r="E58" s="31"/>
    </row>
    <row r="59" spans="1:26" s="30" customFormat="1" x14ac:dyDescent="0.25">
      <c r="B59" s="250" t="s">
        <v>28</v>
      </c>
      <c r="C59" s="250" t="s">
        <v>27</v>
      </c>
      <c r="D59" s="252" t="s">
        <v>33</v>
      </c>
      <c r="E59" s="252"/>
    </row>
    <row r="60" spans="1:26" s="30" customFormat="1" x14ac:dyDescent="0.25">
      <c r="B60" s="251"/>
      <c r="C60" s="251"/>
      <c r="D60" s="121" t="s">
        <v>23</v>
      </c>
      <c r="E60" s="61" t="s">
        <v>24</v>
      </c>
    </row>
    <row r="61" spans="1:26" s="30" customFormat="1" ht="30.6" customHeight="1" x14ac:dyDescent="0.25">
      <c r="B61" s="58" t="s">
        <v>21</v>
      </c>
      <c r="C61" s="59">
        <f>+K57</f>
        <v>25</v>
      </c>
      <c r="D61" s="56" t="s">
        <v>142</v>
      </c>
      <c r="E61" s="4"/>
      <c r="F61" s="32"/>
      <c r="G61" s="32"/>
      <c r="H61" s="32"/>
      <c r="I61" s="32"/>
      <c r="J61" s="32"/>
      <c r="K61" s="32"/>
      <c r="L61" s="32"/>
      <c r="M61" s="32"/>
    </row>
    <row r="62" spans="1:26" s="30" customFormat="1" ht="30" customHeight="1" x14ac:dyDescent="0.25">
      <c r="B62" s="58" t="s">
        <v>25</v>
      </c>
      <c r="C62" s="59">
        <f>+M57</f>
        <v>1080</v>
      </c>
      <c r="D62" s="4" t="s">
        <v>142</v>
      </c>
      <c r="E62" s="57"/>
    </row>
    <row r="63" spans="1:26" s="30" customFormat="1" x14ac:dyDescent="0.25">
      <c r="B63" s="33"/>
      <c r="C63" s="267"/>
      <c r="D63" s="267"/>
      <c r="E63" s="267"/>
      <c r="F63" s="267"/>
      <c r="G63" s="267"/>
      <c r="H63" s="267"/>
      <c r="I63" s="267"/>
      <c r="J63" s="267"/>
      <c r="K63" s="267"/>
      <c r="L63" s="267"/>
      <c r="M63" s="267"/>
      <c r="N63" s="267"/>
    </row>
    <row r="64" spans="1:26" ht="28.15" customHeight="1" thickBot="1" x14ac:dyDescent="0.3"/>
    <row r="65" spans="2:17" ht="27" thickBot="1" x14ac:dyDescent="0.3">
      <c r="B65" s="268" t="s">
        <v>66</v>
      </c>
      <c r="C65" s="268"/>
      <c r="D65" s="268"/>
      <c r="E65" s="268"/>
      <c r="F65" s="268"/>
      <c r="G65" s="268"/>
      <c r="H65" s="268"/>
      <c r="I65" s="268"/>
      <c r="J65" s="268"/>
      <c r="K65" s="268"/>
      <c r="L65" s="268"/>
      <c r="M65" s="268"/>
      <c r="N65" s="268"/>
    </row>
    <row r="68" spans="2:17" ht="109.5" customHeight="1" x14ac:dyDescent="0.25">
      <c r="B68" s="106" t="s">
        <v>112</v>
      </c>
      <c r="C68" s="67" t="s">
        <v>2</v>
      </c>
      <c r="D68" s="67" t="s">
        <v>68</v>
      </c>
      <c r="E68" s="67" t="s">
        <v>67</v>
      </c>
      <c r="F68" s="67" t="s">
        <v>69</v>
      </c>
      <c r="G68" s="67" t="s">
        <v>70</v>
      </c>
      <c r="H68" s="67" t="s">
        <v>71</v>
      </c>
      <c r="I68" s="67" t="s">
        <v>72</v>
      </c>
      <c r="J68" s="67" t="s">
        <v>73</v>
      </c>
      <c r="K68" s="67" t="s">
        <v>74</v>
      </c>
      <c r="L68" s="67" t="s">
        <v>75</v>
      </c>
      <c r="M68" s="82" t="s">
        <v>76</v>
      </c>
      <c r="N68" s="82" t="s">
        <v>77</v>
      </c>
      <c r="O68" s="269" t="s">
        <v>3</v>
      </c>
      <c r="P68" s="270"/>
      <c r="Q68" s="67" t="s">
        <v>18</v>
      </c>
    </row>
    <row r="69" spans="2:17" x14ac:dyDescent="0.25">
      <c r="B69" s="3"/>
      <c r="C69" s="3"/>
      <c r="D69" s="5"/>
      <c r="E69" s="5"/>
      <c r="F69" s="4"/>
      <c r="G69" s="4"/>
      <c r="H69" s="4"/>
      <c r="I69" s="83"/>
      <c r="J69" s="83"/>
      <c r="K69" s="107"/>
      <c r="L69" s="107"/>
      <c r="M69" s="107"/>
      <c r="N69" s="107"/>
      <c r="O69" s="271" t="s">
        <v>148</v>
      </c>
      <c r="P69" s="272"/>
      <c r="Q69" s="107"/>
    </row>
    <row r="70" spans="2:17" x14ac:dyDescent="0.25">
      <c r="B70" s="3"/>
      <c r="C70" s="3"/>
      <c r="D70" s="5"/>
      <c r="E70" s="5"/>
      <c r="F70" s="4"/>
      <c r="G70" s="4"/>
      <c r="H70" s="4"/>
      <c r="I70" s="83"/>
      <c r="J70" s="83"/>
      <c r="K70" s="107"/>
      <c r="L70" s="107"/>
      <c r="M70" s="107"/>
      <c r="N70" s="107"/>
      <c r="O70" s="273"/>
      <c r="P70" s="274"/>
      <c r="Q70" s="107"/>
    </row>
    <row r="71" spans="2:17" x14ac:dyDescent="0.25">
      <c r="B71" s="3"/>
      <c r="C71" s="3"/>
      <c r="D71" s="5"/>
      <c r="E71" s="5"/>
      <c r="F71" s="4"/>
      <c r="G71" s="4"/>
      <c r="H71" s="4"/>
      <c r="I71" s="83"/>
      <c r="J71" s="83"/>
      <c r="K71" s="107"/>
      <c r="L71" s="107"/>
      <c r="M71" s="107"/>
      <c r="N71" s="107"/>
      <c r="O71" s="273"/>
      <c r="P71" s="274"/>
      <c r="Q71" s="107"/>
    </row>
    <row r="72" spans="2:17" x14ac:dyDescent="0.25">
      <c r="B72" s="3"/>
      <c r="C72" s="3"/>
      <c r="D72" s="5"/>
      <c r="E72" s="5"/>
      <c r="F72" s="4"/>
      <c r="G72" s="4"/>
      <c r="H72" s="4"/>
      <c r="I72" s="83"/>
      <c r="J72" s="83"/>
      <c r="K72" s="107"/>
      <c r="L72" s="107"/>
      <c r="M72" s="107"/>
      <c r="N72" s="107"/>
      <c r="O72" s="273"/>
      <c r="P72" s="274"/>
      <c r="Q72" s="107"/>
    </row>
    <row r="73" spans="2:17" x14ac:dyDescent="0.25">
      <c r="B73" s="3"/>
      <c r="C73" s="3"/>
      <c r="D73" s="5"/>
      <c r="E73" s="5"/>
      <c r="F73" s="4"/>
      <c r="G73" s="4"/>
      <c r="H73" s="4"/>
      <c r="I73" s="83"/>
      <c r="J73" s="83"/>
      <c r="K73" s="107"/>
      <c r="L73" s="107"/>
      <c r="M73" s="107"/>
      <c r="N73" s="107"/>
      <c r="O73" s="273"/>
      <c r="P73" s="274"/>
      <c r="Q73" s="107"/>
    </row>
    <row r="74" spans="2:17" x14ac:dyDescent="0.25">
      <c r="B74" s="3"/>
      <c r="C74" s="3"/>
      <c r="D74" s="5"/>
      <c r="E74" s="5"/>
      <c r="F74" s="4"/>
      <c r="G74" s="4"/>
      <c r="H74" s="4"/>
      <c r="I74" s="83"/>
      <c r="J74" s="83"/>
      <c r="K74" s="107"/>
      <c r="L74" s="107"/>
      <c r="M74" s="107"/>
      <c r="N74" s="107"/>
      <c r="O74" s="273"/>
      <c r="P74" s="274"/>
      <c r="Q74" s="107"/>
    </row>
    <row r="75" spans="2:17" x14ac:dyDescent="0.25">
      <c r="B75" s="107"/>
      <c r="C75" s="107"/>
      <c r="D75" s="107"/>
      <c r="E75" s="107"/>
      <c r="F75" s="107"/>
      <c r="G75" s="107"/>
      <c r="H75" s="107"/>
      <c r="I75" s="107"/>
      <c r="J75" s="107"/>
      <c r="K75" s="107"/>
      <c r="L75" s="107"/>
      <c r="M75" s="107"/>
      <c r="N75" s="107"/>
      <c r="O75" s="275"/>
      <c r="P75" s="276"/>
      <c r="Q75" s="107"/>
    </row>
    <row r="76" spans="2:17" x14ac:dyDescent="0.25">
      <c r="B76" s="9" t="s">
        <v>1</v>
      </c>
    </row>
    <row r="77" spans="2:17" x14ac:dyDescent="0.25">
      <c r="B77" s="9" t="s">
        <v>36</v>
      </c>
    </row>
    <row r="78" spans="2:17" x14ac:dyDescent="0.25">
      <c r="B78" s="9" t="s">
        <v>60</v>
      </c>
    </row>
    <row r="80" spans="2:17" ht="15.75" thickBot="1" x14ac:dyDescent="0.3"/>
    <row r="81" spans="2:17" ht="27" thickBot="1" x14ac:dyDescent="0.3">
      <c r="B81" s="277" t="s">
        <v>37</v>
      </c>
      <c r="C81" s="278"/>
      <c r="D81" s="278"/>
      <c r="E81" s="278"/>
      <c r="F81" s="278"/>
      <c r="G81" s="278"/>
      <c r="H81" s="278"/>
      <c r="I81" s="278"/>
      <c r="J81" s="278"/>
      <c r="K81" s="278"/>
      <c r="L81" s="278"/>
      <c r="M81" s="278"/>
      <c r="N81" s="279"/>
    </row>
    <row r="86" spans="2:17" ht="76.5" customHeight="1" x14ac:dyDescent="0.25">
      <c r="B86" s="106" t="s">
        <v>0</v>
      </c>
      <c r="C86" s="106" t="s">
        <v>38</v>
      </c>
      <c r="D86" s="106" t="s">
        <v>39</v>
      </c>
      <c r="E86" s="106" t="s">
        <v>78</v>
      </c>
      <c r="F86" s="106" t="s">
        <v>80</v>
      </c>
      <c r="G86" s="106" t="s">
        <v>81</v>
      </c>
      <c r="H86" s="106" t="s">
        <v>82</v>
      </c>
      <c r="I86" s="106" t="s">
        <v>79</v>
      </c>
      <c r="J86" s="269" t="s">
        <v>83</v>
      </c>
      <c r="K86" s="280"/>
      <c r="L86" s="270"/>
      <c r="M86" s="106" t="s">
        <v>87</v>
      </c>
      <c r="N86" s="106" t="s">
        <v>40</v>
      </c>
      <c r="O86" s="106" t="s">
        <v>41</v>
      </c>
      <c r="P86" s="269" t="s">
        <v>3</v>
      </c>
      <c r="Q86" s="270"/>
    </row>
    <row r="87" spans="2:17" ht="135.6" customHeight="1" x14ac:dyDescent="0.25">
      <c r="B87" s="118" t="s">
        <v>42</v>
      </c>
      <c r="C87" s="73" t="s">
        <v>130</v>
      </c>
      <c r="D87" s="68" t="s">
        <v>131</v>
      </c>
      <c r="E87" s="133">
        <v>56075935</v>
      </c>
      <c r="F87" s="124" t="s">
        <v>132</v>
      </c>
      <c r="G87" s="68" t="s">
        <v>133</v>
      </c>
      <c r="H87" s="134">
        <v>40530</v>
      </c>
      <c r="I87" s="56">
        <v>118763</v>
      </c>
      <c r="J87" s="68" t="s">
        <v>134</v>
      </c>
      <c r="K87" s="135" t="s">
        <v>135</v>
      </c>
      <c r="L87" s="136" t="s">
        <v>136</v>
      </c>
      <c r="M87" s="124" t="s">
        <v>99</v>
      </c>
      <c r="N87" s="124" t="s">
        <v>99</v>
      </c>
      <c r="O87" s="124" t="s">
        <v>99</v>
      </c>
      <c r="P87" s="281" t="s">
        <v>156</v>
      </c>
      <c r="Q87" s="281"/>
    </row>
    <row r="88" spans="2:17" ht="100.15" customHeight="1" x14ac:dyDescent="0.25">
      <c r="B88" s="122" t="s">
        <v>43</v>
      </c>
      <c r="C88" s="73" t="s">
        <v>137</v>
      </c>
      <c r="D88" s="68" t="s">
        <v>138</v>
      </c>
      <c r="E88" s="133">
        <v>22697870</v>
      </c>
      <c r="F88" s="124" t="s">
        <v>139</v>
      </c>
      <c r="G88" s="68" t="s">
        <v>140</v>
      </c>
      <c r="H88" s="134">
        <v>40438</v>
      </c>
      <c r="I88" s="56" t="s">
        <v>141</v>
      </c>
      <c r="J88" s="68" t="s">
        <v>157</v>
      </c>
      <c r="K88" s="135" t="s">
        <v>158</v>
      </c>
      <c r="L88" s="137" t="s">
        <v>139</v>
      </c>
      <c r="M88" s="124" t="s">
        <v>99</v>
      </c>
      <c r="N88" s="124" t="s">
        <v>99</v>
      </c>
      <c r="O88" s="124" t="s">
        <v>99</v>
      </c>
      <c r="P88" s="292" t="s">
        <v>159</v>
      </c>
      <c r="Q88" s="293"/>
    </row>
    <row r="89" spans="2:17" ht="82.5" customHeight="1" x14ac:dyDescent="0.25">
      <c r="B89" s="118" t="s">
        <v>43</v>
      </c>
      <c r="C89" s="73" t="s">
        <v>137</v>
      </c>
      <c r="D89" s="122" t="s">
        <v>160</v>
      </c>
      <c r="E89" s="133">
        <v>36556191</v>
      </c>
      <c r="F89" s="143" t="s">
        <v>161</v>
      </c>
      <c r="G89" s="68" t="s">
        <v>162</v>
      </c>
      <c r="H89" s="134">
        <v>35735</v>
      </c>
      <c r="I89" s="56" t="s">
        <v>117</v>
      </c>
      <c r="J89" s="143" t="s">
        <v>163</v>
      </c>
      <c r="K89" s="137" t="s">
        <v>164</v>
      </c>
      <c r="L89" s="56" t="s">
        <v>165</v>
      </c>
      <c r="M89" s="123" t="s">
        <v>99</v>
      </c>
      <c r="N89" s="124" t="s">
        <v>99</v>
      </c>
      <c r="O89" s="124" t="s">
        <v>99</v>
      </c>
      <c r="P89" s="281" t="s">
        <v>166</v>
      </c>
      <c r="Q89" s="281"/>
    </row>
    <row r="91" spans="2:17" ht="15.75" thickBot="1" x14ac:dyDescent="0.3"/>
    <row r="92" spans="2:17" ht="27" thickBot="1" x14ac:dyDescent="0.3">
      <c r="B92" s="277" t="s">
        <v>45</v>
      </c>
      <c r="C92" s="278"/>
      <c r="D92" s="278"/>
      <c r="E92" s="278"/>
      <c r="F92" s="278"/>
      <c r="G92" s="278"/>
      <c r="H92" s="278"/>
      <c r="I92" s="278"/>
      <c r="J92" s="278"/>
      <c r="K92" s="278"/>
      <c r="L92" s="278"/>
      <c r="M92" s="278"/>
      <c r="N92" s="279"/>
    </row>
    <row r="95" spans="2:17" ht="46.15" customHeight="1" x14ac:dyDescent="0.25">
      <c r="B95" s="67" t="s">
        <v>32</v>
      </c>
      <c r="C95" s="67" t="s">
        <v>46</v>
      </c>
      <c r="D95" s="269" t="s">
        <v>3</v>
      </c>
      <c r="E95" s="270"/>
    </row>
    <row r="96" spans="2:17" ht="46.9" customHeight="1" x14ac:dyDescent="0.25">
      <c r="B96" s="68" t="s">
        <v>88</v>
      </c>
      <c r="C96" s="124" t="s">
        <v>99</v>
      </c>
      <c r="D96" s="266"/>
      <c r="E96" s="266"/>
    </row>
    <row r="99" spans="1:26" ht="26.25" x14ac:dyDescent="0.25">
      <c r="B99" s="253" t="s">
        <v>62</v>
      </c>
      <c r="C99" s="254"/>
      <c r="D99" s="254"/>
      <c r="E99" s="254"/>
      <c r="F99" s="254"/>
      <c r="G99" s="254"/>
      <c r="H99" s="254"/>
      <c r="I99" s="254"/>
      <c r="J99" s="254"/>
      <c r="K99" s="254"/>
      <c r="L99" s="254"/>
      <c r="M99" s="254"/>
      <c r="N99" s="254"/>
      <c r="O99" s="254"/>
      <c r="P99" s="254"/>
    </row>
    <row r="101" spans="1:26" ht="15.75" thickBot="1" x14ac:dyDescent="0.3"/>
    <row r="102" spans="1:26" ht="27" thickBot="1" x14ac:dyDescent="0.3">
      <c r="B102" s="277" t="s">
        <v>52</v>
      </c>
      <c r="C102" s="278"/>
      <c r="D102" s="278"/>
      <c r="E102" s="278"/>
      <c r="F102" s="278"/>
      <c r="G102" s="278"/>
      <c r="H102" s="278"/>
      <c r="I102" s="278"/>
      <c r="J102" s="278"/>
      <c r="K102" s="278"/>
      <c r="L102" s="278"/>
      <c r="M102" s="278"/>
      <c r="N102" s="279"/>
    </row>
    <row r="104" spans="1:26" ht="15.75" thickBot="1" x14ac:dyDescent="0.3">
      <c r="M104" s="64"/>
      <c r="N104" s="64"/>
    </row>
    <row r="105" spans="1:26" s="93" customFormat="1" ht="109.5" customHeight="1" x14ac:dyDescent="0.25">
      <c r="B105" s="104" t="s">
        <v>108</v>
      </c>
      <c r="C105" s="104" t="s">
        <v>109</v>
      </c>
      <c r="D105" s="104" t="s">
        <v>110</v>
      </c>
      <c r="E105" s="104" t="s">
        <v>44</v>
      </c>
      <c r="F105" s="104" t="s">
        <v>22</v>
      </c>
      <c r="G105" s="104" t="s">
        <v>65</v>
      </c>
      <c r="H105" s="104" t="s">
        <v>17</v>
      </c>
      <c r="I105" s="104" t="s">
        <v>10</v>
      </c>
      <c r="J105" s="104" t="s">
        <v>30</v>
      </c>
      <c r="K105" s="104" t="s">
        <v>59</v>
      </c>
      <c r="L105" s="104" t="s">
        <v>20</v>
      </c>
      <c r="M105" s="89" t="s">
        <v>26</v>
      </c>
      <c r="N105" s="104" t="s">
        <v>111</v>
      </c>
      <c r="O105" s="104" t="s">
        <v>35</v>
      </c>
      <c r="P105" s="105" t="s">
        <v>11</v>
      </c>
      <c r="Q105" s="105" t="s">
        <v>19</v>
      </c>
    </row>
    <row r="106" spans="1:26" s="99" customFormat="1" x14ac:dyDescent="0.25">
      <c r="A106" s="47">
        <v>1</v>
      </c>
      <c r="B106" s="100"/>
      <c r="C106" s="101"/>
      <c r="D106" s="100"/>
      <c r="E106" s="95"/>
      <c r="F106" s="96"/>
      <c r="G106" s="113"/>
      <c r="H106" s="103"/>
      <c r="I106" s="97"/>
      <c r="J106" s="97"/>
      <c r="K106" s="97"/>
      <c r="L106" s="97"/>
      <c r="M106" s="88"/>
      <c r="N106" s="88">
        <f>+M106*G106</f>
        <v>0</v>
      </c>
      <c r="O106" s="27"/>
      <c r="P106" s="27"/>
      <c r="Q106" s="114"/>
      <c r="R106" s="98"/>
      <c r="S106" s="98"/>
      <c r="T106" s="98"/>
      <c r="U106" s="98"/>
      <c r="V106" s="98"/>
      <c r="W106" s="98"/>
      <c r="X106" s="98"/>
      <c r="Y106" s="98"/>
      <c r="Z106" s="98"/>
    </row>
    <row r="107" spans="1:26" s="99" customFormat="1" x14ac:dyDescent="0.25">
      <c r="A107" s="47">
        <f>+A106+1</f>
        <v>2</v>
      </c>
      <c r="B107" s="100"/>
      <c r="C107" s="101"/>
      <c r="D107" s="100"/>
      <c r="E107" s="95"/>
      <c r="F107" s="96"/>
      <c r="G107" s="96"/>
      <c r="H107" s="96"/>
      <c r="I107" s="97"/>
      <c r="J107" s="97"/>
      <c r="K107" s="97"/>
      <c r="L107" s="97"/>
      <c r="M107" s="88"/>
      <c r="N107" s="88"/>
      <c r="O107" s="27"/>
      <c r="P107" s="27"/>
      <c r="Q107" s="114"/>
      <c r="R107" s="98"/>
      <c r="S107" s="98"/>
      <c r="T107" s="98"/>
      <c r="U107" s="98"/>
      <c r="V107" s="98"/>
      <c r="W107" s="98"/>
      <c r="X107" s="98"/>
      <c r="Y107" s="98"/>
      <c r="Z107" s="98"/>
    </row>
    <row r="108" spans="1:26" s="99" customFormat="1" x14ac:dyDescent="0.25">
      <c r="A108" s="47">
        <f t="shared" ref="A108:A113" si="3">+A107+1</f>
        <v>3</v>
      </c>
      <c r="B108" s="100"/>
      <c r="C108" s="101"/>
      <c r="D108" s="100"/>
      <c r="E108" s="95"/>
      <c r="F108" s="96"/>
      <c r="G108" s="96"/>
      <c r="H108" s="96"/>
      <c r="I108" s="97"/>
      <c r="J108" s="97"/>
      <c r="K108" s="97"/>
      <c r="L108" s="97"/>
      <c r="M108" s="88"/>
      <c r="N108" s="88"/>
      <c r="O108" s="27"/>
      <c r="P108" s="27"/>
      <c r="Q108" s="114"/>
      <c r="R108" s="98"/>
      <c r="S108" s="98"/>
      <c r="T108" s="98"/>
      <c r="U108" s="98"/>
      <c r="V108" s="98"/>
      <c r="W108" s="98"/>
      <c r="X108" s="98"/>
      <c r="Y108" s="98"/>
      <c r="Z108" s="98"/>
    </row>
    <row r="109" spans="1:26" s="99" customFormat="1" x14ac:dyDescent="0.25">
      <c r="A109" s="47">
        <f t="shared" si="3"/>
        <v>4</v>
      </c>
      <c r="B109" s="100"/>
      <c r="C109" s="101"/>
      <c r="D109" s="100"/>
      <c r="E109" s="95"/>
      <c r="F109" s="96"/>
      <c r="G109" s="96"/>
      <c r="H109" s="96"/>
      <c r="I109" s="97"/>
      <c r="J109" s="97"/>
      <c r="K109" s="97"/>
      <c r="L109" s="97"/>
      <c r="M109" s="88"/>
      <c r="N109" s="88"/>
      <c r="O109" s="27"/>
      <c r="P109" s="27"/>
      <c r="Q109" s="114"/>
      <c r="R109" s="98"/>
      <c r="S109" s="98"/>
      <c r="T109" s="98"/>
      <c r="U109" s="98"/>
      <c r="V109" s="98"/>
      <c r="W109" s="98"/>
      <c r="X109" s="98"/>
      <c r="Y109" s="98"/>
      <c r="Z109" s="98"/>
    </row>
    <row r="110" spans="1:26" s="99" customFormat="1" x14ac:dyDescent="0.25">
      <c r="A110" s="47">
        <f t="shared" si="3"/>
        <v>5</v>
      </c>
      <c r="B110" s="100"/>
      <c r="C110" s="101"/>
      <c r="D110" s="100"/>
      <c r="E110" s="95"/>
      <c r="F110" s="96"/>
      <c r="G110" s="96"/>
      <c r="H110" s="96"/>
      <c r="I110" s="97"/>
      <c r="J110" s="97"/>
      <c r="K110" s="97"/>
      <c r="L110" s="97"/>
      <c r="M110" s="88"/>
      <c r="N110" s="88"/>
      <c r="O110" s="27"/>
      <c r="P110" s="27"/>
      <c r="Q110" s="114"/>
      <c r="R110" s="98"/>
      <c r="S110" s="98"/>
      <c r="T110" s="98"/>
      <c r="U110" s="98"/>
      <c r="V110" s="98"/>
      <c r="W110" s="98"/>
      <c r="X110" s="98"/>
      <c r="Y110" s="98"/>
      <c r="Z110" s="98"/>
    </row>
    <row r="111" spans="1:26" s="99" customFormat="1" x14ac:dyDescent="0.25">
      <c r="A111" s="47">
        <f t="shared" si="3"/>
        <v>6</v>
      </c>
      <c r="B111" s="100"/>
      <c r="C111" s="101"/>
      <c r="D111" s="100"/>
      <c r="E111" s="95"/>
      <c r="F111" s="96"/>
      <c r="G111" s="96"/>
      <c r="H111" s="96"/>
      <c r="I111" s="97"/>
      <c r="J111" s="97"/>
      <c r="K111" s="97"/>
      <c r="L111" s="97"/>
      <c r="M111" s="88"/>
      <c r="N111" s="88"/>
      <c r="O111" s="27"/>
      <c r="P111" s="27"/>
      <c r="Q111" s="114"/>
      <c r="R111" s="98"/>
      <c r="S111" s="98"/>
      <c r="T111" s="98"/>
      <c r="U111" s="98"/>
      <c r="V111" s="98"/>
      <c r="W111" s="98"/>
      <c r="X111" s="98"/>
      <c r="Y111" s="98"/>
      <c r="Z111" s="98"/>
    </row>
    <row r="112" spans="1:26" s="99" customFormat="1" x14ac:dyDescent="0.25">
      <c r="A112" s="47">
        <f t="shared" si="3"/>
        <v>7</v>
      </c>
      <c r="B112" s="100"/>
      <c r="C112" s="101"/>
      <c r="D112" s="100"/>
      <c r="E112" s="95"/>
      <c r="F112" s="96"/>
      <c r="G112" s="96"/>
      <c r="H112" s="96"/>
      <c r="I112" s="97"/>
      <c r="J112" s="97"/>
      <c r="K112" s="97"/>
      <c r="L112" s="97"/>
      <c r="M112" s="88"/>
      <c r="N112" s="88"/>
      <c r="O112" s="27"/>
      <c r="P112" s="27"/>
      <c r="Q112" s="114"/>
      <c r="R112" s="98"/>
      <c r="S112" s="98"/>
      <c r="T112" s="98"/>
      <c r="U112" s="98"/>
      <c r="V112" s="98"/>
      <c r="W112" s="98"/>
      <c r="X112" s="98"/>
      <c r="Y112" s="98"/>
      <c r="Z112" s="98"/>
    </row>
    <row r="113" spans="1:26" s="99" customFormat="1" x14ac:dyDescent="0.25">
      <c r="A113" s="47">
        <f t="shared" si="3"/>
        <v>8</v>
      </c>
      <c r="B113" s="100"/>
      <c r="C113" s="101"/>
      <c r="D113" s="100"/>
      <c r="E113" s="95"/>
      <c r="F113" s="96"/>
      <c r="G113" s="96"/>
      <c r="H113" s="96"/>
      <c r="I113" s="97"/>
      <c r="J113" s="97"/>
      <c r="K113" s="97"/>
      <c r="L113" s="97"/>
      <c r="M113" s="88"/>
      <c r="N113" s="88"/>
      <c r="O113" s="27"/>
      <c r="P113" s="27"/>
      <c r="Q113" s="114"/>
      <c r="R113" s="98"/>
      <c r="S113" s="98"/>
      <c r="T113" s="98"/>
      <c r="U113" s="98"/>
      <c r="V113" s="98"/>
      <c r="W113" s="98"/>
      <c r="X113" s="98"/>
      <c r="Y113" s="98"/>
      <c r="Z113" s="98"/>
    </row>
    <row r="114" spans="1:26" s="99" customFormat="1" x14ac:dyDescent="0.25">
      <c r="A114" s="47"/>
      <c r="B114" s="117" t="s">
        <v>16</v>
      </c>
      <c r="C114" s="101"/>
      <c r="D114" s="100"/>
      <c r="E114" s="95"/>
      <c r="F114" s="96"/>
      <c r="G114" s="96"/>
      <c r="H114" s="96"/>
      <c r="I114" s="97"/>
      <c r="J114" s="97"/>
      <c r="K114" s="102">
        <f t="shared" ref="K114:N114" si="4">SUM(K106:K113)</f>
        <v>0</v>
      </c>
      <c r="L114" s="102">
        <f t="shared" si="4"/>
        <v>0</v>
      </c>
      <c r="M114" s="112">
        <f t="shared" si="4"/>
        <v>0</v>
      </c>
      <c r="N114" s="102">
        <f t="shared" si="4"/>
        <v>0</v>
      </c>
      <c r="O114" s="27"/>
      <c r="P114" s="27"/>
      <c r="Q114" s="115"/>
    </row>
    <row r="115" spans="1:26" x14ac:dyDescent="0.25">
      <c r="B115" s="30"/>
      <c r="C115" s="30"/>
      <c r="D115" s="30"/>
      <c r="E115" s="31"/>
      <c r="F115" s="30"/>
      <c r="G115" s="30"/>
      <c r="H115" s="30"/>
      <c r="I115" s="30"/>
      <c r="J115" s="30"/>
      <c r="K115" s="30"/>
      <c r="L115" s="30"/>
      <c r="M115" s="30"/>
      <c r="N115" s="30"/>
      <c r="O115" s="30"/>
      <c r="P115" s="30"/>
    </row>
    <row r="116" spans="1:26" ht="18.75" x14ac:dyDescent="0.25">
      <c r="B116" s="58" t="s">
        <v>31</v>
      </c>
      <c r="C116" s="72">
        <f>+K114</f>
        <v>0</v>
      </c>
      <c r="H116" s="32"/>
      <c r="I116" s="32"/>
      <c r="J116" s="32"/>
      <c r="K116" s="32"/>
      <c r="L116" s="32"/>
      <c r="M116" s="32"/>
      <c r="N116" s="30"/>
      <c r="O116" s="30"/>
      <c r="P116" s="30"/>
    </row>
    <row r="118" spans="1:26" ht="15.75" thickBot="1" x14ac:dyDescent="0.3"/>
    <row r="119" spans="1:26" ht="37.15" customHeight="1" thickBot="1" x14ac:dyDescent="0.3">
      <c r="B119" s="75" t="s">
        <v>48</v>
      </c>
      <c r="C119" s="76" t="s">
        <v>49</v>
      </c>
      <c r="D119" s="75" t="s">
        <v>50</v>
      </c>
      <c r="E119" s="76" t="s">
        <v>53</v>
      </c>
    </row>
    <row r="120" spans="1:26" ht="41.45" customHeight="1" x14ac:dyDescent="0.25">
      <c r="B120" s="66" t="s">
        <v>89</v>
      </c>
      <c r="C120" s="69">
        <v>20</v>
      </c>
      <c r="D120" s="69">
        <v>0</v>
      </c>
      <c r="E120" s="285">
        <f>+D120+D121+D122</f>
        <v>0</v>
      </c>
    </row>
    <row r="121" spans="1:26" x14ac:dyDescent="0.25">
      <c r="B121" s="66" t="s">
        <v>90</v>
      </c>
      <c r="C121" s="56">
        <v>30</v>
      </c>
      <c r="D121" s="119">
        <v>0</v>
      </c>
      <c r="E121" s="286"/>
    </row>
    <row r="122" spans="1:26" ht="15.75" thickBot="1" x14ac:dyDescent="0.3">
      <c r="B122" s="66" t="s">
        <v>91</v>
      </c>
      <c r="C122" s="71">
        <v>40</v>
      </c>
      <c r="D122" s="71">
        <v>0</v>
      </c>
      <c r="E122" s="287"/>
    </row>
    <row r="124" spans="1:26" ht="15.75" thickBot="1" x14ac:dyDescent="0.3"/>
    <row r="125" spans="1:26" ht="27" thickBot="1" x14ac:dyDescent="0.3">
      <c r="B125" s="277" t="s">
        <v>114</v>
      </c>
      <c r="C125" s="278"/>
      <c r="D125" s="278"/>
      <c r="E125" s="278"/>
      <c r="F125" s="278"/>
      <c r="G125" s="278"/>
      <c r="H125" s="278"/>
      <c r="I125" s="278"/>
      <c r="J125" s="278"/>
      <c r="K125" s="278"/>
      <c r="L125" s="278"/>
      <c r="M125" s="278"/>
      <c r="N125" s="279"/>
    </row>
    <row r="127" spans="1:26" ht="76.5" customHeight="1" x14ac:dyDescent="0.25">
      <c r="B127" s="106" t="s">
        <v>0</v>
      </c>
      <c r="C127" s="106" t="s">
        <v>38</v>
      </c>
      <c r="D127" s="106" t="s">
        <v>39</v>
      </c>
      <c r="E127" s="106" t="s">
        <v>78</v>
      </c>
      <c r="F127" s="106" t="s">
        <v>80</v>
      </c>
      <c r="G127" s="106" t="s">
        <v>81</v>
      </c>
      <c r="H127" s="106" t="s">
        <v>82</v>
      </c>
      <c r="I127" s="106" t="s">
        <v>79</v>
      </c>
      <c r="J127" s="269" t="s">
        <v>83</v>
      </c>
      <c r="K127" s="280"/>
      <c r="L127" s="270"/>
      <c r="M127" s="106" t="s">
        <v>87</v>
      </c>
      <c r="N127" s="106" t="s">
        <v>40</v>
      </c>
      <c r="O127" s="106" t="s">
        <v>41</v>
      </c>
      <c r="P127" s="269" t="s">
        <v>3</v>
      </c>
      <c r="Q127" s="270"/>
    </row>
    <row r="128" spans="1:26" ht="60.75" customHeight="1" x14ac:dyDescent="0.25">
      <c r="B128" s="118" t="s">
        <v>95</v>
      </c>
      <c r="C128" s="118"/>
      <c r="D128" s="3"/>
      <c r="E128" s="3"/>
      <c r="F128" s="3"/>
      <c r="G128" s="3"/>
      <c r="H128" s="3"/>
      <c r="I128" s="5"/>
      <c r="J128" s="1" t="s">
        <v>84</v>
      </c>
      <c r="K128" s="84" t="s">
        <v>85</v>
      </c>
      <c r="L128" s="83" t="s">
        <v>86</v>
      </c>
      <c r="M128" s="107"/>
      <c r="N128" s="107"/>
      <c r="O128" s="107"/>
      <c r="P128" s="271" t="s">
        <v>167</v>
      </c>
      <c r="Q128" s="272"/>
    </row>
    <row r="129" spans="2:17" ht="60.75" customHeight="1" x14ac:dyDescent="0.25">
      <c r="B129" s="118" t="s">
        <v>96</v>
      </c>
      <c r="C129" s="118"/>
      <c r="D129" s="3"/>
      <c r="E129" s="3"/>
      <c r="F129" s="3"/>
      <c r="G129" s="3"/>
      <c r="H129" s="3"/>
      <c r="I129" s="5"/>
      <c r="J129" s="1"/>
      <c r="K129" s="84"/>
      <c r="L129" s="83"/>
      <c r="M129" s="107"/>
      <c r="N129" s="107"/>
      <c r="O129" s="107"/>
      <c r="P129" s="273"/>
      <c r="Q129" s="274"/>
    </row>
    <row r="130" spans="2:17" ht="143.25" customHeight="1" thickBot="1" x14ac:dyDescent="0.3">
      <c r="B130" s="140" t="s">
        <v>97</v>
      </c>
      <c r="C130" s="140"/>
      <c r="D130" s="141"/>
      <c r="E130" s="3"/>
      <c r="F130" s="3"/>
      <c r="G130" s="3"/>
      <c r="H130" s="3"/>
      <c r="I130" s="5"/>
      <c r="J130" s="1"/>
      <c r="K130" s="83"/>
      <c r="L130" s="83"/>
      <c r="M130" s="107"/>
      <c r="N130" s="107"/>
      <c r="O130" s="107"/>
      <c r="P130" s="275"/>
      <c r="Q130" s="276"/>
    </row>
    <row r="131" spans="2:17" ht="15.75" thickBot="1" x14ac:dyDescent="0.3">
      <c r="B131" s="282" t="s">
        <v>143</v>
      </c>
      <c r="C131" s="283"/>
      <c r="D131" s="284"/>
    </row>
    <row r="133" spans="2:17" ht="15.75" thickBot="1" x14ac:dyDescent="0.3"/>
    <row r="134" spans="2:17" ht="54" customHeight="1" x14ac:dyDescent="0.25">
      <c r="B134" s="110" t="s">
        <v>32</v>
      </c>
      <c r="C134" s="110" t="s">
        <v>48</v>
      </c>
      <c r="D134" s="106" t="s">
        <v>49</v>
      </c>
      <c r="E134" s="110" t="s">
        <v>50</v>
      </c>
      <c r="F134" s="76" t="s">
        <v>54</v>
      </c>
      <c r="G134" s="116"/>
    </row>
    <row r="135" spans="2:17" ht="120.75" customHeight="1" x14ac:dyDescent="0.2">
      <c r="B135" s="288" t="s">
        <v>51</v>
      </c>
      <c r="C135" s="6" t="s">
        <v>92</v>
      </c>
      <c r="D135" s="119">
        <v>25</v>
      </c>
      <c r="E135" s="119">
        <v>0</v>
      </c>
      <c r="F135" s="289">
        <f>+E135+E136+E137</f>
        <v>0</v>
      </c>
      <c r="G135" s="81"/>
    </row>
    <row r="136" spans="2:17" ht="76.150000000000006" customHeight="1" x14ac:dyDescent="0.2">
      <c r="B136" s="288"/>
      <c r="C136" s="6" t="s">
        <v>93</v>
      </c>
      <c r="D136" s="73">
        <v>25</v>
      </c>
      <c r="E136" s="119">
        <v>0</v>
      </c>
      <c r="F136" s="290"/>
      <c r="G136" s="81"/>
    </row>
    <row r="137" spans="2:17" ht="69" customHeight="1" x14ac:dyDescent="0.2">
      <c r="B137" s="288"/>
      <c r="C137" s="6" t="s">
        <v>94</v>
      </c>
      <c r="D137" s="119">
        <v>10</v>
      </c>
      <c r="E137" s="119">
        <v>0</v>
      </c>
      <c r="F137" s="291"/>
      <c r="G137" s="81"/>
    </row>
    <row r="138" spans="2:17" x14ac:dyDescent="0.25">
      <c r="C138" s="90"/>
    </row>
    <row r="139" spans="2:17" x14ac:dyDescent="0.25">
      <c r="B139" s="9" t="s">
        <v>144</v>
      </c>
    </row>
    <row r="141" spans="2:17" x14ac:dyDescent="0.25">
      <c r="B141" s="108" t="s">
        <v>55</v>
      </c>
    </row>
    <row r="144" spans="2:17" x14ac:dyDescent="0.25">
      <c r="B144" s="111" t="s">
        <v>32</v>
      </c>
      <c r="C144" s="111" t="s">
        <v>56</v>
      </c>
      <c r="D144" s="110" t="s">
        <v>50</v>
      </c>
      <c r="E144" s="110" t="s">
        <v>16</v>
      </c>
    </row>
    <row r="145" spans="2:5" ht="28.5" x14ac:dyDescent="0.25">
      <c r="B145" s="91" t="s">
        <v>57</v>
      </c>
      <c r="C145" s="92">
        <v>40</v>
      </c>
      <c r="D145" s="119">
        <v>0</v>
      </c>
      <c r="E145" s="262">
        <f>+D145+D146</f>
        <v>0</v>
      </c>
    </row>
    <row r="146" spans="2:5" ht="42.75" x14ac:dyDescent="0.25">
      <c r="B146" s="91" t="s">
        <v>58</v>
      </c>
      <c r="C146" s="92">
        <v>60</v>
      </c>
      <c r="D146" s="119">
        <v>0</v>
      </c>
      <c r="E146" s="263"/>
    </row>
  </sheetData>
  <mergeCells count="38">
    <mergeCell ref="B135:B137"/>
    <mergeCell ref="F135:F137"/>
    <mergeCell ref="E145:E146"/>
    <mergeCell ref="B102:N102"/>
    <mergeCell ref="E120:E122"/>
    <mergeCell ref="B125:N125"/>
    <mergeCell ref="J127:L127"/>
    <mergeCell ref="P128:Q130"/>
    <mergeCell ref="B99:P99"/>
    <mergeCell ref="B81:N81"/>
    <mergeCell ref="J86:L86"/>
    <mergeCell ref="P86:Q86"/>
    <mergeCell ref="P87:Q87"/>
    <mergeCell ref="P89:Q89"/>
    <mergeCell ref="B92:N92"/>
    <mergeCell ref="D95:E95"/>
    <mergeCell ref="D96:E96"/>
    <mergeCell ref="D59:E59"/>
    <mergeCell ref="C63:N63"/>
    <mergeCell ref="B65:N65"/>
    <mergeCell ref="O68:P68"/>
    <mergeCell ref="P127:Q127"/>
    <mergeCell ref="C9:N9"/>
    <mergeCell ref="P88:Q88"/>
    <mergeCell ref="B131:D131"/>
    <mergeCell ref="B2:P2"/>
    <mergeCell ref="B4:P4"/>
    <mergeCell ref="C6:N6"/>
    <mergeCell ref="C7:N7"/>
    <mergeCell ref="C8:N8"/>
    <mergeCell ref="C10:E10"/>
    <mergeCell ref="B14:C21"/>
    <mergeCell ref="B22:C22"/>
    <mergeCell ref="E40:E41"/>
    <mergeCell ref="M44:N45"/>
    <mergeCell ref="B59:B60"/>
    <mergeCell ref="C59:C60"/>
    <mergeCell ref="O69:P75"/>
  </mergeCells>
  <dataValidations count="2">
    <dataValidation type="list" allowBlank="1" showInputMessage="1" showErrorMessage="1" sqref="WVE983062 A65558 IS65558 SO65558 ACK65558 AMG65558 AWC65558 BFY65558 BPU65558 BZQ65558 CJM65558 CTI65558 DDE65558 DNA65558 DWW65558 EGS65558 EQO65558 FAK65558 FKG65558 FUC65558 GDY65558 GNU65558 GXQ65558 HHM65558 HRI65558 IBE65558 ILA65558 IUW65558 JES65558 JOO65558 JYK65558 KIG65558 KSC65558 LBY65558 LLU65558 LVQ65558 MFM65558 MPI65558 MZE65558 NJA65558 NSW65558 OCS65558 OMO65558 OWK65558 PGG65558 PQC65558 PZY65558 QJU65558 QTQ65558 RDM65558 RNI65558 RXE65558 SHA65558 SQW65558 TAS65558 TKO65558 TUK65558 UEG65558 UOC65558 UXY65558 VHU65558 VRQ65558 WBM65558 WLI65558 WVE65558 A131094 IS131094 SO131094 ACK131094 AMG131094 AWC131094 BFY131094 BPU131094 BZQ131094 CJM131094 CTI131094 DDE131094 DNA131094 DWW131094 EGS131094 EQO131094 FAK131094 FKG131094 FUC131094 GDY131094 GNU131094 GXQ131094 HHM131094 HRI131094 IBE131094 ILA131094 IUW131094 JES131094 JOO131094 JYK131094 KIG131094 KSC131094 LBY131094 LLU131094 LVQ131094 MFM131094 MPI131094 MZE131094 NJA131094 NSW131094 OCS131094 OMO131094 OWK131094 PGG131094 PQC131094 PZY131094 QJU131094 QTQ131094 RDM131094 RNI131094 RXE131094 SHA131094 SQW131094 TAS131094 TKO131094 TUK131094 UEG131094 UOC131094 UXY131094 VHU131094 VRQ131094 WBM131094 WLI131094 WVE131094 A196630 IS196630 SO196630 ACK196630 AMG196630 AWC196630 BFY196630 BPU196630 BZQ196630 CJM196630 CTI196630 DDE196630 DNA196630 DWW196630 EGS196630 EQO196630 FAK196630 FKG196630 FUC196630 GDY196630 GNU196630 GXQ196630 HHM196630 HRI196630 IBE196630 ILA196630 IUW196630 JES196630 JOO196630 JYK196630 KIG196630 KSC196630 LBY196630 LLU196630 LVQ196630 MFM196630 MPI196630 MZE196630 NJA196630 NSW196630 OCS196630 OMO196630 OWK196630 PGG196630 PQC196630 PZY196630 QJU196630 QTQ196630 RDM196630 RNI196630 RXE196630 SHA196630 SQW196630 TAS196630 TKO196630 TUK196630 UEG196630 UOC196630 UXY196630 VHU196630 VRQ196630 WBM196630 WLI196630 WVE196630 A262166 IS262166 SO262166 ACK262166 AMG262166 AWC262166 BFY262166 BPU262166 BZQ262166 CJM262166 CTI262166 DDE262166 DNA262166 DWW262166 EGS262166 EQO262166 FAK262166 FKG262166 FUC262166 GDY262166 GNU262166 GXQ262166 HHM262166 HRI262166 IBE262166 ILA262166 IUW262166 JES262166 JOO262166 JYK262166 KIG262166 KSC262166 LBY262166 LLU262166 LVQ262166 MFM262166 MPI262166 MZE262166 NJA262166 NSW262166 OCS262166 OMO262166 OWK262166 PGG262166 PQC262166 PZY262166 QJU262166 QTQ262166 RDM262166 RNI262166 RXE262166 SHA262166 SQW262166 TAS262166 TKO262166 TUK262166 UEG262166 UOC262166 UXY262166 VHU262166 VRQ262166 WBM262166 WLI262166 WVE262166 A327702 IS327702 SO327702 ACK327702 AMG327702 AWC327702 BFY327702 BPU327702 BZQ327702 CJM327702 CTI327702 DDE327702 DNA327702 DWW327702 EGS327702 EQO327702 FAK327702 FKG327702 FUC327702 GDY327702 GNU327702 GXQ327702 HHM327702 HRI327702 IBE327702 ILA327702 IUW327702 JES327702 JOO327702 JYK327702 KIG327702 KSC327702 LBY327702 LLU327702 LVQ327702 MFM327702 MPI327702 MZE327702 NJA327702 NSW327702 OCS327702 OMO327702 OWK327702 PGG327702 PQC327702 PZY327702 QJU327702 QTQ327702 RDM327702 RNI327702 RXE327702 SHA327702 SQW327702 TAS327702 TKO327702 TUK327702 UEG327702 UOC327702 UXY327702 VHU327702 VRQ327702 WBM327702 WLI327702 WVE327702 A393238 IS393238 SO393238 ACK393238 AMG393238 AWC393238 BFY393238 BPU393238 BZQ393238 CJM393238 CTI393238 DDE393238 DNA393238 DWW393238 EGS393238 EQO393238 FAK393238 FKG393238 FUC393238 GDY393238 GNU393238 GXQ393238 HHM393238 HRI393238 IBE393238 ILA393238 IUW393238 JES393238 JOO393238 JYK393238 KIG393238 KSC393238 LBY393238 LLU393238 LVQ393238 MFM393238 MPI393238 MZE393238 NJA393238 NSW393238 OCS393238 OMO393238 OWK393238 PGG393238 PQC393238 PZY393238 QJU393238 QTQ393238 RDM393238 RNI393238 RXE393238 SHA393238 SQW393238 TAS393238 TKO393238 TUK393238 UEG393238 UOC393238 UXY393238 VHU393238 VRQ393238 WBM393238 WLI393238 WVE393238 A458774 IS458774 SO458774 ACK458774 AMG458774 AWC458774 BFY458774 BPU458774 BZQ458774 CJM458774 CTI458774 DDE458774 DNA458774 DWW458774 EGS458774 EQO458774 FAK458774 FKG458774 FUC458774 GDY458774 GNU458774 GXQ458774 HHM458774 HRI458774 IBE458774 ILA458774 IUW458774 JES458774 JOO458774 JYK458774 KIG458774 KSC458774 LBY458774 LLU458774 LVQ458774 MFM458774 MPI458774 MZE458774 NJA458774 NSW458774 OCS458774 OMO458774 OWK458774 PGG458774 PQC458774 PZY458774 QJU458774 QTQ458774 RDM458774 RNI458774 RXE458774 SHA458774 SQW458774 TAS458774 TKO458774 TUK458774 UEG458774 UOC458774 UXY458774 VHU458774 VRQ458774 WBM458774 WLI458774 WVE458774 A524310 IS524310 SO524310 ACK524310 AMG524310 AWC524310 BFY524310 BPU524310 BZQ524310 CJM524310 CTI524310 DDE524310 DNA524310 DWW524310 EGS524310 EQO524310 FAK524310 FKG524310 FUC524310 GDY524310 GNU524310 GXQ524310 HHM524310 HRI524310 IBE524310 ILA524310 IUW524310 JES524310 JOO524310 JYK524310 KIG524310 KSC524310 LBY524310 LLU524310 LVQ524310 MFM524310 MPI524310 MZE524310 NJA524310 NSW524310 OCS524310 OMO524310 OWK524310 PGG524310 PQC524310 PZY524310 QJU524310 QTQ524310 RDM524310 RNI524310 RXE524310 SHA524310 SQW524310 TAS524310 TKO524310 TUK524310 UEG524310 UOC524310 UXY524310 VHU524310 VRQ524310 WBM524310 WLI524310 WVE524310 A589846 IS589846 SO589846 ACK589846 AMG589846 AWC589846 BFY589846 BPU589846 BZQ589846 CJM589846 CTI589846 DDE589846 DNA589846 DWW589846 EGS589846 EQO589846 FAK589846 FKG589846 FUC589846 GDY589846 GNU589846 GXQ589846 HHM589846 HRI589846 IBE589846 ILA589846 IUW589846 JES589846 JOO589846 JYK589846 KIG589846 KSC589846 LBY589846 LLU589846 LVQ589846 MFM589846 MPI589846 MZE589846 NJA589846 NSW589846 OCS589846 OMO589846 OWK589846 PGG589846 PQC589846 PZY589846 QJU589846 QTQ589846 RDM589846 RNI589846 RXE589846 SHA589846 SQW589846 TAS589846 TKO589846 TUK589846 UEG589846 UOC589846 UXY589846 VHU589846 VRQ589846 WBM589846 WLI589846 WVE589846 A655382 IS655382 SO655382 ACK655382 AMG655382 AWC655382 BFY655382 BPU655382 BZQ655382 CJM655382 CTI655382 DDE655382 DNA655382 DWW655382 EGS655382 EQO655382 FAK655382 FKG655382 FUC655382 GDY655382 GNU655382 GXQ655382 HHM655382 HRI655382 IBE655382 ILA655382 IUW655382 JES655382 JOO655382 JYK655382 KIG655382 KSC655382 LBY655382 LLU655382 LVQ655382 MFM655382 MPI655382 MZE655382 NJA655382 NSW655382 OCS655382 OMO655382 OWK655382 PGG655382 PQC655382 PZY655382 QJU655382 QTQ655382 RDM655382 RNI655382 RXE655382 SHA655382 SQW655382 TAS655382 TKO655382 TUK655382 UEG655382 UOC655382 UXY655382 VHU655382 VRQ655382 WBM655382 WLI655382 WVE655382 A720918 IS720918 SO720918 ACK720918 AMG720918 AWC720918 BFY720918 BPU720918 BZQ720918 CJM720918 CTI720918 DDE720918 DNA720918 DWW720918 EGS720918 EQO720918 FAK720918 FKG720918 FUC720918 GDY720918 GNU720918 GXQ720918 HHM720918 HRI720918 IBE720918 ILA720918 IUW720918 JES720918 JOO720918 JYK720918 KIG720918 KSC720918 LBY720918 LLU720918 LVQ720918 MFM720918 MPI720918 MZE720918 NJA720918 NSW720918 OCS720918 OMO720918 OWK720918 PGG720918 PQC720918 PZY720918 QJU720918 QTQ720918 RDM720918 RNI720918 RXE720918 SHA720918 SQW720918 TAS720918 TKO720918 TUK720918 UEG720918 UOC720918 UXY720918 VHU720918 VRQ720918 WBM720918 WLI720918 WVE720918 A786454 IS786454 SO786454 ACK786454 AMG786454 AWC786454 BFY786454 BPU786454 BZQ786454 CJM786454 CTI786454 DDE786454 DNA786454 DWW786454 EGS786454 EQO786454 FAK786454 FKG786454 FUC786454 GDY786454 GNU786454 GXQ786454 HHM786454 HRI786454 IBE786454 ILA786454 IUW786454 JES786454 JOO786454 JYK786454 KIG786454 KSC786454 LBY786454 LLU786454 LVQ786454 MFM786454 MPI786454 MZE786454 NJA786454 NSW786454 OCS786454 OMO786454 OWK786454 PGG786454 PQC786454 PZY786454 QJU786454 QTQ786454 RDM786454 RNI786454 RXE786454 SHA786454 SQW786454 TAS786454 TKO786454 TUK786454 UEG786454 UOC786454 UXY786454 VHU786454 VRQ786454 WBM786454 WLI786454 WVE786454 A851990 IS851990 SO851990 ACK851990 AMG851990 AWC851990 BFY851990 BPU851990 BZQ851990 CJM851990 CTI851990 DDE851990 DNA851990 DWW851990 EGS851990 EQO851990 FAK851990 FKG851990 FUC851990 GDY851990 GNU851990 GXQ851990 HHM851990 HRI851990 IBE851990 ILA851990 IUW851990 JES851990 JOO851990 JYK851990 KIG851990 KSC851990 LBY851990 LLU851990 LVQ851990 MFM851990 MPI851990 MZE851990 NJA851990 NSW851990 OCS851990 OMO851990 OWK851990 PGG851990 PQC851990 PZY851990 QJU851990 QTQ851990 RDM851990 RNI851990 RXE851990 SHA851990 SQW851990 TAS851990 TKO851990 TUK851990 UEG851990 UOC851990 UXY851990 VHU851990 VRQ851990 WBM851990 WLI851990 WVE851990 A917526 IS917526 SO917526 ACK917526 AMG917526 AWC917526 BFY917526 BPU917526 BZQ917526 CJM917526 CTI917526 DDE917526 DNA917526 DWW917526 EGS917526 EQO917526 FAK917526 FKG917526 FUC917526 GDY917526 GNU917526 GXQ917526 HHM917526 HRI917526 IBE917526 ILA917526 IUW917526 JES917526 JOO917526 JYK917526 KIG917526 KSC917526 LBY917526 LLU917526 LVQ917526 MFM917526 MPI917526 MZE917526 NJA917526 NSW917526 OCS917526 OMO917526 OWK917526 PGG917526 PQC917526 PZY917526 QJU917526 QTQ917526 RDM917526 RNI917526 RXE917526 SHA917526 SQW917526 TAS917526 TKO917526 TUK917526 UEG917526 UOC917526 UXY917526 VHU917526 VRQ917526 WBM917526 WLI917526 WVE917526 A983062 IS983062 SO983062 ACK983062 AMG983062 AWC983062 BFY983062 BPU983062 BZQ983062 CJM983062 CTI983062 DDE983062 DNA983062 DWW983062 EGS983062 EQO983062 FAK983062 FKG983062 FUC983062 GDY983062 GNU983062 GXQ983062 HHM983062 HRI983062 IBE983062 ILA983062 IUW983062 JES983062 JOO983062 JYK983062 KIG983062 KSC983062 LBY983062 LLU983062 LVQ983062 MFM983062 MPI983062 MZE983062 NJA983062 NSW983062 OCS983062 OMO983062 OWK983062 PGG983062 PQC983062 PZY983062 QJU983062 QTQ983062 RDM983062 RNI983062 RXE983062 SHA983062 SQW983062 TAS983062 TKO983062 TUK983062 UEG983062 UOC983062 UXY983062 VHU983062 VRQ983062 WBM983062 WLI983062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2 WLL983062 C65558 IV65558 SR65558 ACN65558 AMJ65558 AWF65558 BGB65558 BPX65558 BZT65558 CJP65558 CTL65558 DDH65558 DND65558 DWZ65558 EGV65558 EQR65558 FAN65558 FKJ65558 FUF65558 GEB65558 GNX65558 GXT65558 HHP65558 HRL65558 IBH65558 ILD65558 IUZ65558 JEV65558 JOR65558 JYN65558 KIJ65558 KSF65558 LCB65558 LLX65558 LVT65558 MFP65558 MPL65558 MZH65558 NJD65558 NSZ65558 OCV65558 OMR65558 OWN65558 PGJ65558 PQF65558 QAB65558 QJX65558 QTT65558 RDP65558 RNL65558 RXH65558 SHD65558 SQZ65558 TAV65558 TKR65558 TUN65558 UEJ65558 UOF65558 UYB65558 VHX65558 VRT65558 WBP65558 WLL65558 WVH65558 C131094 IV131094 SR131094 ACN131094 AMJ131094 AWF131094 BGB131094 BPX131094 BZT131094 CJP131094 CTL131094 DDH131094 DND131094 DWZ131094 EGV131094 EQR131094 FAN131094 FKJ131094 FUF131094 GEB131094 GNX131094 GXT131094 HHP131094 HRL131094 IBH131094 ILD131094 IUZ131094 JEV131094 JOR131094 JYN131094 KIJ131094 KSF131094 LCB131094 LLX131094 LVT131094 MFP131094 MPL131094 MZH131094 NJD131094 NSZ131094 OCV131094 OMR131094 OWN131094 PGJ131094 PQF131094 QAB131094 QJX131094 QTT131094 RDP131094 RNL131094 RXH131094 SHD131094 SQZ131094 TAV131094 TKR131094 TUN131094 UEJ131094 UOF131094 UYB131094 VHX131094 VRT131094 WBP131094 WLL131094 WVH131094 C196630 IV196630 SR196630 ACN196630 AMJ196630 AWF196630 BGB196630 BPX196630 BZT196630 CJP196630 CTL196630 DDH196630 DND196630 DWZ196630 EGV196630 EQR196630 FAN196630 FKJ196630 FUF196630 GEB196630 GNX196630 GXT196630 HHP196630 HRL196630 IBH196630 ILD196630 IUZ196630 JEV196630 JOR196630 JYN196630 KIJ196630 KSF196630 LCB196630 LLX196630 LVT196630 MFP196630 MPL196630 MZH196630 NJD196630 NSZ196630 OCV196630 OMR196630 OWN196630 PGJ196630 PQF196630 QAB196630 QJX196630 QTT196630 RDP196630 RNL196630 RXH196630 SHD196630 SQZ196630 TAV196630 TKR196630 TUN196630 UEJ196630 UOF196630 UYB196630 VHX196630 VRT196630 WBP196630 WLL196630 WVH196630 C262166 IV262166 SR262166 ACN262166 AMJ262166 AWF262166 BGB262166 BPX262166 BZT262166 CJP262166 CTL262166 DDH262166 DND262166 DWZ262166 EGV262166 EQR262166 FAN262166 FKJ262166 FUF262166 GEB262166 GNX262166 GXT262166 HHP262166 HRL262166 IBH262166 ILD262166 IUZ262166 JEV262166 JOR262166 JYN262166 KIJ262166 KSF262166 LCB262166 LLX262166 LVT262166 MFP262166 MPL262166 MZH262166 NJD262166 NSZ262166 OCV262166 OMR262166 OWN262166 PGJ262166 PQF262166 QAB262166 QJX262166 QTT262166 RDP262166 RNL262166 RXH262166 SHD262166 SQZ262166 TAV262166 TKR262166 TUN262166 UEJ262166 UOF262166 UYB262166 VHX262166 VRT262166 WBP262166 WLL262166 WVH262166 C327702 IV327702 SR327702 ACN327702 AMJ327702 AWF327702 BGB327702 BPX327702 BZT327702 CJP327702 CTL327702 DDH327702 DND327702 DWZ327702 EGV327702 EQR327702 FAN327702 FKJ327702 FUF327702 GEB327702 GNX327702 GXT327702 HHP327702 HRL327702 IBH327702 ILD327702 IUZ327702 JEV327702 JOR327702 JYN327702 KIJ327702 KSF327702 LCB327702 LLX327702 LVT327702 MFP327702 MPL327702 MZH327702 NJD327702 NSZ327702 OCV327702 OMR327702 OWN327702 PGJ327702 PQF327702 QAB327702 QJX327702 QTT327702 RDP327702 RNL327702 RXH327702 SHD327702 SQZ327702 TAV327702 TKR327702 TUN327702 UEJ327702 UOF327702 UYB327702 VHX327702 VRT327702 WBP327702 WLL327702 WVH327702 C393238 IV393238 SR393238 ACN393238 AMJ393238 AWF393238 BGB393238 BPX393238 BZT393238 CJP393238 CTL393238 DDH393238 DND393238 DWZ393238 EGV393238 EQR393238 FAN393238 FKJ393238 FUF393238 GEB393238 GNX393238 GXT393238 HHP393238 HRL393238 IBH393238 ILD393238 IUZ393238 JEV393238 JOR393238 JYN393238 KIJ393238 KSF393238 LCB393238 LLX393238 LVT393238 MFP393238 MPL393238 MZH393238 NJD393238 NSZ393238 OCV393238 OMR393238 OWN393238 PGJ393238 PQF393238 QAB393238 QJX393238 QTT393238 RDP393238 RNL393238 RXH393238 SHD393238 SQZ393238 TAV393238 TKR393238 TUN393238 UEJ393238 UOF393238 UYB393238 VHX393238 VRT393238 WBP393238 WLL393238 WVH393238 C458774 IV458774 SR458774 ACN458774 AMJ458774 AWF458774 BGB458774 BPX458774 BZT458774 CJP458774 CTL458774 DDH458774 DND458774 DWZ458774 EGV458774 EQR458774 FAN458774 FKJ458774 FUF458774 GEB458774 GNX458774 GXT458774 HHP458774 HRL458774 IBH458774 ILD458774 IUZ458774 JEV458774 JOR458774 JYN458774 KIJ458774 KSF458774 LCB458774 LLX458774 LVT458774 MFP458774 MPL458774 MZH458774 NJD458774 NSZ458774 OCV458774 OMR458774 OWN458774 PGJ458774 PQF458774 QAB458774 QJX458774 QTT458774 RDP458774 RNL458774 RXH458774 SHD458774 SQZ458774 TAV458774 TKR458774 TUN458774 UEJ458774 UOF458774 UYB458774 VHX458774 VRT458774 WBP458774 WLL458774 WVH458774 C524310 IV524310 SR524310 ACN524310 AMJ524310 AWF524310 BGB524310 BPX524310 BZT524310 CJP524310 CTL524310 DDH524310 DND524310 DWZ524310 EGV524310 EQR524310 FAN524310 FKJ524310 FUF524310 GEB524310 GNX524310 GXT524310 HHP524310 HRL524310 IBH524310 ILD524310 IUZ524310 JEV524310 JOR524310 JYN524310 KIJ524310 KSF524310 LCB524310 LLX524310 LVT524310 MFP524310 MPL524310 MZH524310 NJD524310 NSZ524310 OCV524310 OMR524310 OWN524310 PGJ524310 PQF524310 QAB524310 QJX524310 QTT524310 RDP524310 RNL524310 RXH524310 SHD524310 SQZ524310 TAV524310 TKR524310 TUN524310 UEJ524310 UOF524310 UYB524310 VHX524310 VRT524310 WBP524310 WLL524310 WVH524310 C589846 IV589846 SR589846 ACN589846 AMJ589846 AWF589846 BGB589846 BPX589846 BZT589846 CJP589846 CTL589846 DDH589846 DND589846 DWZ589846 EGV589846 EQR589846 FAN589846 FKJ589846 FUF589846 GEB589846 GNX589846 GXT589846 HHP589846 HRL589846 IBH589846 ILD589846 IUZ589846 JEV589846 JOR589846 JYN589846 KIJ589846 KSF589846 LCB589846 LLX589846 LVT589846 MFP589846 MPL589846 MZH589846 NJD589846 NSZ589846 OCV589846 OMR589846 OWN589846 PGJ589846 PQF589846 QAB589846 QJX589846 QTT589846 RDP589846 RNL589846 RXH589846 SHD589846 SQZ589846 TAV589846 TKR589846 TUN589846 UEJ589846 UOF589846 UYB589846 VHX589846 VRT589846 WBP589846 WLL589846 WVH589846 C655382 IV655382 SR655382 ACN655382 AMJ655382 AWF655382 BGB655382 BPX655382 BZT655382 CJP655382 CTL655382 DDH655382 DND655382 DWZ655382 EGV655382 EQR655382 FAN655382 FKJ655382 FUF655382 GEB655382 GNX655382 GXT655382 HHP655382 HRL655382 IBH655382 ILD655382 IUZ655382 JEV655382 JOR655382 JYN655382 KIJ655382 KSF655382 LCB655382 LLX655382 LVT655382 MFP655382 MPL655382 MZH655382 NJD655382 NSZ655382 OCV655382 OMR655382 OWN655382 PGJ655382 PQF655382 QAB655382 QJX655382 QTT655382 RDP655382 RNL655382 RXH655382 SHD655382 SQZ655382 TAV655382 TKR655382 TUN655382 UEJ655382 UOF655382 UYB655382 VHX655382 VRT655382 WBP655382 WLL655382 WVH655382 C720918 IV720918 SR720918 ACN720918 AMJ720918 AWF720918 BGB720918 BPX720918 BZT720918 CJP720918 CTL720918 DDH720918 DND720918 DWZ720918 EGV720918 EQR720918 FAN720918 FKJ720918 FUF720918 GEB720918 GNX720918 GXT720918 HHP720918 HRL720918 IBH720918 ILD720918 IUZ720918 JEV720918 JOR720918 JYN720918 KIJ720918 KSF720918 LCB720918 LLX720918 LVT720918 MFP720918 MPL720918 MZH720918 NJD720918 NSZ720918 OCV720918 OMR720918 OWN720918 PGJ720918 PQF720918 QAB720918 QJX720918 QTT720918 RDP720918 RNL720918 RXH720918 SHD720918 SQZ720918 TAV720918 TKR720918 TUN720918 UEJ720918 UOF720918 UYB720918 VHX720918 VRT720918 WBP720918 WLL720918 WVH720918 C786454 IV786454 SR786454 ACN786454 AMJ786454 AWF786454 BGB786454 BPX786454 BZT786454 CJP786454 CTL786454 DDH786454 DND786454 DWZ786454 EGV786454 EQR786454 FAN786454 FKJ786454 FUF786454 GEB786454 GNX786454 GXT786454 HHP786454 HRL786454 IBH786454 ILD786454 IUZ786454 JEV786454 JOR786454 JYN786454 KIJ786454 KSF786454 LCB786454 LLX786454 LVT786454 MFP786454 MPL786454 MZH786454 NJD786454 NSZ786454 OCV786454 OMR786454 OWN786454 PGJ786454 PQF786454 QAB786454 QJX786454 QTT786454 RDP786454 RNL786454 RXH786454 SHD786454 SQZ786454 TAV786454 TKR786454 TUN786454 UEJ786454 UOF786454 UYB786454 VHX786454 VRT786454 WBP786454 WLL786454 WVH786454 C851990 IV851990 SR851990 ACN851990 AMJ851990 AWF851990 BGB851990 BPX851990 BZT851990 CJP851990 CTL851990 DDH851990 DND851990 DWZ851990 EGV851990 EQR851990 FAN851990 FKJ851990 FUF851990 GEB851990 GNX851990 GXT851990 HHP851990 HRL851990 IBH851990 ILD851990 IUZ851990 JEV851990 JOR851990 JYN851990 KIJ851990 KSF851990 LCB851990 LLX851990 LVT851990 MFP851990 MPL851990 MZH851990 NJD851990 NSZ851990 OCV851990 OMR851990 OWN851990 PGJ851990 PQF851990 QAB851990 QJX851990 QTT851990 RDP851990 RNL851990 RXH851990 SHD851990 SQZ851990 TAV851990 TKR851990 TUN851990 UEJ851990 UOF851990 UYB851990 VHX851990 VRT851990 WBP851990 WLL851990 WVH851990 C917526 IV917526 SR917526 ACN917526 AMJ917526 AWF917526 BGB917526 BPX917526 BZT917526 CJP917526 CTL917526 DDH917526 DND917526 DWZ917526 EGV917526 EQR917526 FAN917526 FKJ917526 FUF917526 GEB917526 GNX917526 GXT917526 HHP917526 HRL917526 IBH917526 ILD917526 IUZ917526 JEV917526 JOR917526 JYN917526 KIJ917526 KSF917526 LCB917526 LLX917526 LVT917526 MFP917526 MPL917526 MZH917526 NJD917526 NSZ917526 OCV917526 OMR917526 OWN917526 PGJ917526 PQF917526 QAB917526 QJX917526 QTT917526 RDP917526 RNL917526 RXH917526 SHD917526 SQZ917526 TAV917526 TKR917526 TUN917526 UEJ917526 UOF917526 UYB917526 VHX917526 VRT917526 WBP917526 WLL917526 WVH917526 C983062 IV983062 SR983062 ACN983062 AMJ983062 AWF983062 BGB983062 BPX983062 BZT983062 CJP983062 CTL983062 DDH983062 DND983062 DWZ983062 EGV983062 EQR983062 FAN983062 FKJ983062 FUF983062 GEB983062 GNX983062 GXT983062 HHP983062 HRL983062 IBH983062 ILD983062 IUZ983062 JEV983062 JOR983062 JYN983062 KIJ983062 KSF983062 LCB983062 LLX983062 LVT983062 MFP983062 MPL983062 MZH983062 NJD983062 NSZ983062 OCV983062 OMR983062 OWN983062 PGJ983062 PQF983062 QAB983062 QJX983062 QTT983062 RDP983062 RNL983062 RXH983062 SHD983062 SQZ983062 TAV983062 TKR983062 TUN983062 UEJ983062 UOF983062 UYB983062 VHX983062 VRT983062 WBP983062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abSelected="1" topLeftCell="A24" zoomScale="70" zoomScaleNormal="70" workbookViewId="0">
      <selection activeCell="A24" sqref="A24"/>
    </sheetView>
  </sheetViews>
  <sheetFormatPr baseColWidth="10" defaultRowHeight="15" x14ac:dyDescent="0.25"/>
  <cols>
    <col min="1" max="1" width="3.140625" style="9" bestFit="1" customWidth="1"/>
    <col min="2" max="2" width="102.7109375" style="9" bestFit="1" customWidth="1"/>
    <col min="3" max="3" width="31.140625" style="9" customWidth="1"/>
    <col min="4" max="4" width="26.7109375" style="9" customWidth="1"/>
    <col min="5" max="5" width="25" style="9" customWidth="1"/>
    <col min="6" max="7" width="29.7109375" style="9" customWidth="1"/>
    <col min="8" max="8" width="24.5703125" style="9" customWidth="1"/>
    <col min="9" max="9" width="24" style="9" customWidth="1"/>
    <col min="10" max="10" width="20.28515625" style="9" customWidth="1"/>
    <col min="11" max="11" width="14.7109375" style="9" bestFit="1" customWidth="1"/>
    <col min="12" max="13" width="18.7109375" style="9" customWidth="1"/>
    <col min="14" max="14" width="22.140625" style="9" customWidth="1"/>
    <col min="15" max="15" width="26.140625" style="9" customWidth="1"/>
    <col min="16" max="16" width="19.5703125" style="9" bestFit="1" customWidth="1"/>
    <col min="17" max="17" width="20.42578125" style="9" customWidth="1"/>
    <col min="18" max="22" width="6.42578125" style="9" customWidth="1"/>
    <col min="23" max="251" width="11.42578125" style="9"/>
    <col min="252" max="252" width="1" style="9" customWidth="1"/>
    <col min="253" max="253" width="4.28515625" style="9" customWidth="1"/>
    <col min="254" max="254" width="34.7109375" style="9" customWidth="1"/>
    <col min="255" max="255" width="0" style="9" hidden="1" customWidth="1"/>
    <col min="256" max="256" width="20" style="9" customWidth="1"/>
    <col min="257" max="257" width="20.85546875" style="9" customWidth="1"/>
    <col min="258" max="258" width="25" style="9" customWidth="1"/>
    <col min="259" max="259" width="18.7109375" style="9" customWidth="1"/>
    <col min="260" max="260" width="29.7109375" style="9" customWidth="1"/>
    <col min="261" max="261" width="13.42578125" style="9" customWidth="1"/>
    <col min="262" max="262" width="13.85546875" style="9" customWidth="1"/>
    <col min="263" max="267" width="16.5703125" style="9" customWidth="1"/>
    <col min="268" max="268" width="20.5703125" style="9" customWidth="1"/>
    <col min="269" max="269" width="21.140625" style="9" customWidth="1"/>
    <col min="270" max="270" width="9.5703125" style="9" customWidth="1"/>
    <col min="271" max="271" width="0.42578125" style="9" customWidth="1"/>
    <col min="272" max="278" width="6.42578125" style="9" customWidth="1"/>
    <col min="279" max="507" width="11.42578125" style="9"/>
    <col min="508" max="508" width="1" style="9" customWidth="1"/>
    <col min="509" max="509" width="4.28515625" style="9" customWidth="1"/>
    <col min="510" max="510" width="34.7109375" style="9" customWidth="1"/>
    <col min="511" max="511" width="0" style="9" hidden="1" customWidth="1"/>
    <col min="512" max="512" width="20" style="9" customWidth="1"/>
    <col min="513" max="513" width="20.85546875" style="9" customWidth="1"/>
    <col min="514" max="514" width="25" style="9" customWidth="1"/>
    <col min="515" max="515" width="18.7109375" style="9" customWidth="1"/>
    <col min="516" max="516" width="29.7109375" style="9" customWidth="1"/>
    <col min="517" max="517" width="13.42578125" style="9" customWidth="1"/>
    <col min="518" max="518" width="13.85546875" style="9" customWidth="1"/>
    <col min="519" max="523" width="16.5703125" style="9" customWidth="1"/>
    <col min="524" max="524" width="20.5703125" style="9" customWidth="1"/>
    <col min="525" max="525" width="21.140625" style="9" customWidth="1"/>
    <col min="526" max="526" width="9.5703125" style="9" customWidth="1"/>
    <col min="527" max="527" width="0.42578125" style="9" customWidth="1"/>
    <col min="528" max="534" width="6.42578125" style="9" customWidth="1"/>
    <col min="535" max="763" width="11.42578125" style="9"/>
    <col min="764" max="764" width="1" style="9" customWidth="1"/>
    <col min="765" max="765" width="4.28515625" style="9" customWidth="1"/>
    <col min="766" max="766" width="34.7109375" style="9" customWidth="1"/>
    <col min="767" max="767" width="0" style="9" hidden="1" customWidth="1"/>
    <col min="768" max="768" width="20" style="9" customWidth="1"/>
    <col min="769" max="769" width="20.85546875" style="9" customWidth="1"/>
    <col min="770" max="770" width="25" style="9" customWidth="1"/>
    <col min="771" max="771" width="18.7109375" style="9" customWidth="1"/>
    <col min="772" max="772" width="29.7109375" style="9" customWidth="1"/>
    <col min="773" max="773" width="13.42578125" style="9" customWidth="1"/>
    <col min="774" max="774" width="13.85546875" style="9" customWidth="1"/>
    <col min="775" max="779" width="16.5703125" style="9" customWidth="1"/>
    <col min="780" max="780" width="20.5703125" style="9" customWidth="1"/>
    <col min="781" max="781" width="21.140625" style="9" customWidth="1"/>
    <col min="782" max="782" width="9.5703125" style="9" customWidth="1"/>
    <col min="783" max="783" width="0.42578125" style="9" customWidth="1"/>
    <col min="784" max="790" width="6.42578125" style="9" customWidth="1"/>
    <col min="791" max="1019" width="11.42578125" style="9"/>
    <col min="1020" max="1020" width="1" style="9" customWidth="1"/>
    <col min="1021" max="1021" width="4.28515625" style="9" customWidth="1"/>
    <col min="1022" max="1022" width="34.7109375" style="9" customWidth="1"/>
    <col min="1023" max="1023" width="0" style="9" hidden="1" customWidth="1"/>
    <col min="1024" max="1024" width="20" style="9" customWidth="1"/>
    <col min="1025" max="1025" width="20.85546875" style="9" customWidth="1"/>
    <col min="1026" max="1026" width="25" style="9" customWidth="1"/>
    <col min="1027" max="1027" width="18.7109375" style="9" customWidth="1"/>
    <col min="1028" max="1028" width="29.7109375" style="9" customWidth="1"/>
    <col min="1029" max="1029" width="13.42578125" style="9" customWidth="1"/>
    <col min="1030" max="1030" width="13.85546875" style="9" customWidth="1"/>
    <col min="1031" max="1035" width="16.5703125" style="9" customWidth="1"/>
    <col min="1036" max="1036" width="20.5703125" style="9" customWidth="1"/>
    <col min="1037" max="1037" width="21.140625" style="9" customWidth="1"/>
    <col min="1038" max="1038" width="9.5703125" style="9" customWidth="1"/>
    <col min="1039" max="1039" width="0.42578125" style="9" customWidth="1"/>
    <col min="1040" max="1046" width="6.42578125" style="9" customWidth="1"/>
    <col min="1047" max="1275" width="11.42578125" style="9"/>
    <col min="1276" max="1276" width="1" style="9" customWidth="1"/>
    <col min="1277" max="1277" width="4.28515625" style="9" customWidth="1"/>
    <col min="1278" max="1278" width="34.7109375" style="9" customWidth="1"/>
    <col min="1279" max="1279" width="0" style="9" hidden="1" customWidth="1"/>
    <col min="1280" max="1280" width="20" style="9" customWidth="1"/>
    <col min="1281" max="1281" width="20.85546875" style="9" customWidth="1"/>
    <col min="1282" max="1282" width="25" style="9" customWidth="1"/>
    <col min="1283" max="1283" width="18.7109375" style="9" customWidth="1"/>
    <col min="1284" max="1284" width="29.7109375" style="9" customWidth="1"/>
    <col min="1285" max="1285" width="13.42578125" style="9" customWidth="1"/>
    <col min="1286" max="1286" width="13.85546875" style="9" customWidth="1"/>
    <col min="1287" max="1291" width="16.5703125" style="9" customWidth="1"/>
    <col min="1292" max="1292" width="20.5703125" style="9" customWidth="1"/>
    <col min="1293" max="1293" width="21.140625" style="9" customWidth="1"/>
    <col min="1294" max="1294" width="9.5703125" style="9" customWidth="1"/>
    <col min="1295" max="1295" width="0.42578125" style="9" customWidth="1"/>
    <col min="1296" max="1302" width="6.42578125" style="9" customWidth="1"/>
    <col min="1303" max="1531" width="11.42578125" style="9"/>
    <col min="1532" max="1532" width="1" style="9" customWidth="1"/>
    <col min="1533" max="1533" width="4.28515625" style="9" customWidth="1"/>
    <col min="1534" max="1534" width="34.7109375" style="9" customWidth="1"/>
    <col min="1535" max="1535" width="0" style="9" hidden="1" customWidth="1"/>
    <col min="1536" max="1536" width="20" style="9" customWidth="1"/>
    <col min="1537" max="1537" width="20.85546875" style="9" customWidth="1"/>
    <col min="1538" max="1538" width="25" style="9" customWidth="1"/>
    <col min="1539" max="1539" width="18.7109375" style="9" customWidth="1"/>
    <col min="1540" max="1540" width="29.7109375" style="9" customWidth="1"/>
    <col min="1541" max="1541" width="13.42578125" style="9" customWidth="1"/>
    <col min="1542" max="1542" width="13.85546875" style="9" customWidth="1"/>
    <col min="1543" max="1547" width="16.5703125" style="9" customWidth="1"/>
    <col min="1548" max="1548" width="20.5703125" style="9" customWidth="1"/>
    <col min="1549" max="1549" width="21.140625" style="9" customWidth="1"/>
    <col min="1550" max="1550" width="9.5703125" style="9" customWidth="1"/>
    <col min="1551" max="1551" width="0.42578125" style="9" customWidth="1"/>
    <col min="1552" max="1558" width="6.42578125" style="9" customWidth="1"/>
    <col min="1559" max="1787" width="11.42578125" style="9"/>
    <col min="1788" max="1788" width="1" style="9" customWidth="1"/>
    <col min="1789" max="1789" width="4.28515625" style="9" customWidth="1"/>
    <col min="1790" max="1790" width="34.7109375" style="9" customWidth="1"/>
    <col min="1791" max="1791" width="0" style="9" hidden="1" customWidth="1"/>
    <col min="1792" max="1792" width="20" style="9" customWidth="1"/>
    <col min="1793" max="1793" width="20.85546875" style="9" customWidth="1"/>
    <col min="1794" max="1794" width="25" style="9" customWidth="1"/>
    <col min="1795" max="1795" width="18.7109375" style="9" customWidth="1"/>
    <col min="1796" max="1796" width="29.7109375" style="9" customWidth="1"/>
    <col min="1797" max="1797" width="13.42578125" style="9" customWidth="1"/>
    <col min="1798" max="1798" width="13.85546875" style="9" customWidth="1"/>
    <col min="1799" max="1803" width="16.5703125" style="9" customWidth="1"/>
    <col min="1804" max="1804" width="20.5703125" style="9" customWidth="1"/>
    <col min="1805" max="1805" width="21.140625" style="9" customWidth="1"/>
    <col min="1806" max="1806" width="9.5703125" style="9" customWidth="1"/>
    <col min="1807" max="1807" width="0.42578125" style="9" customWidth="1"/>
    <col min="1808" max="1814" width="6.42578125" style="9" customWidth="1"/>
    <col min="1815" max="2043" width="11.42578125" style="9"/>
    <col min="2044" max="2044" width="1" style="9" customWidth="1"/>
    <col min="2045" max="2045" width="4.28515625" style="9" customWidth="1"/>
    <col min="2046" max="2046" width="34.7109375" style="9" customWidth="1"/>
    <col min="2047" max="2047" width="0" style="9" hidden="1" customWidth="1"/>
    <col min="2048" max="2048" width="20" style="9" customWidth="1"/>
    <col min="2049" max="2049" width="20.85546875" style="9" customWidth="1"/>
    <col min="2050" max="2050" width="25" style="9" customWidth="1"/>
    <col min="2051" max="2051" width="18.7109375" style="9" customWidth="1"/>
    <col min="2052" max="2052" width="29.7109375" style="9" customWidth="1"/>
    <col min="2053" max="2053" width="13.42578125" style="9" customWidth="1"/>
    <col min="2054" max="2054" width="13.85546875" style="9" customWidth="1"/>
    <col min="2055" max="2059" width="16.5703125" style="9" customWidth="1"/>
    <col min="2060" max="2060" width="20.5703125" style="9" customWidth="1"/>
    <col min="2061" max="2061" width="21.140625" style="9" customWidth="1"/>
    <col min="2062" max="2062" width="9.5703125" style="9" customWidth="1"/>
    <col min="2063" max="2063" width="0.42578125" style="9" customWidth="1"/>
    <col min="2064" max="2070" width="6.42578125" style="9" customWidth="1"/>
    <col min="2071" max="2299" width="11.42578125" style="9"/>
    <col min="2300" max="2300" width="1" style="9" customWidth="1"/>
    <col min="2301" max="2301" width="4.28515625" style="9" customWidth="1"/>
    <col min="2302" max="2302" width="34.7109375" style="9" customWidth="1"/>
    <col min="2303" max="2303" width="0" style="9" hidden="1" customWidth="1"/>
    <col min="2304" max="2304" width="20" style="9" customWidth="1"/>
    <col min="2305" max="2305" width="20.85546875" style="9" customWidth="1"/>
    <col min="2306" max="2306" width="25" style="9" customWidth="1"/>
    <col min="2307" max="2307" width="18.7109375" style="9" customWidth="1"/>
    <col min="2308" max="2308" width="29.7109375" style="9" customWidth="1"/>
    <col min="2309" max="2309" width="13.42578125" style="9" customWidth="1"/>
    <col min="2310" max="2310" width="13.85546875" style="9" customWidth="1"/>
    <col min="2311" max="2315" width="16.5703125" style="9" customWidth="1"/>
    <col min="2316" max="2316" width="20.5703125" style="9" customWidth="1"/>
    <col min="2317" max="2317" width="21.140625" style="9" customWidth="1"/>
    <col min="2318" max="2318" width="9.5703125" style="9" customWidth="1"/>
    <col min="2319" max="2319" width="0.42578125" style="9" customWidth="1"/>
    <col min="2320" max="2326" width="6.42578125" style="9" customWidth="1"/>
    <col min="2327" max="2555" width="11.42578125" style="9"/>
    <col min="2556" max="2556" width="1" style="9" customWidth="1"/>
    <col min="2557" max="2557" width="4.28515625" style="9" customWidth="1"/>
    <col min="2558" max="2558" width="34.7109375" style="9" customWidth="1"/>
    <col min="2559" max="2559" width="0" style="9" hidden="1" customWidth="1"/>
    <col min="2560" max="2560" width="20" style="9" customWidth="1"/>
    <col min="2561" max="2561" width="20.85546875" style="9" customWidth="1"/>
    <col min="2562" max="2562" width="25" style="9" customWidth="1"/>
    <col min="2563" max="2563" width="18.7109375" style="9" customWidth="1"/>
    <col min="2564" max="2564" width="29.7109375" style="9" customWidth="1"/>
    <col min="2565" max="2565" width="13.42578125" style="9" customWidth="1"/>
    <col min="2566" max="2566" width="13.85546875" style="9" customWidth="1"/>
    <col min="2567" max="2571" width="16.5703125" style="9" customWidth="1"/>
    <col min="2572" max="2572" width="20.5703125" style="9" customWidth="1"/>
    <col min="2573" max="2573" width="21.140625" style="9" customWidth="1"/>
    <col min="2574" max="2574" width="9.5703125" style="9" customWidth="1"/>
    <col min="2575" max="2575" width="0.42578125" style="9" customWidth="1"/>
    <col min="2576" max="2582" width="6.42578125" style="9" customWidth="1"/>
    <col min="2583" max="2811" width="11.42578125" style="9"/>
    <col min="2812" max="2812" width="1" style="9" customWidth="1"/>
    <col min="2813" max="2813" width="4.28515625" style="9" customWidth="1"/>
    <col min="2814" max="2814" width="34.7109375" style="9" customWidth="1"/>
    <col min="2815" max="2815" width="0" style="9" hidden="1" customWidth="1"/>
    <col min="2816" max="2816" width="20" style="9" customWidth="1"/>
    <col min="2817" max="2817" width="20.85546875" style="9" customWidth="1"/>
    <col min="2818" max="2818" width="25" style="9" customWidth="1"/>
    <col min="2819" max="2819" width="18.7109375" style="9" customWidth="1"/>
    <col min="2820" max="2820" width="29.7109375" style="9" customWidth="1"/>
    <col min="2821" max="2821" width="13.42578125" style="9" customWidth="1"/>
    <col min="2822" max="2822" width="13.85546875" style="9" customWidth="1"/>
    <col min="2823" max="2827" width="16.5703125" style="9" customWidth="1"/>
    <col min="2828" max="2828" width="20.5703125" style="9" customWidth="1"/>
    <col min="2829" max="2829" width="21.140625" style="9" customWidth="1"/>
    <col min="2830" max="2830" width="9.5703125" style="9" customWidth="1"/>
    <col min="2831" max="2831" width="0.42578125" style="9" customWidth="1"/>
    <col min="2832" max="2838" width="6.42578125" style="9" customWidth="1"/>
    <col min="2839" max="3067" width="11.42578125" style="9"/>
    <col min="3068" max="3068" width="1" style="9" customWidth="1"/>
    <col min="3069" max="3069" width="4.28515625" style="9" customWidth="1"/>
    <col min="3070" max="3070" width="34.7109375" style="9" customWidth="1"/>
    <col min="3071" max="3071" width="0" style="9" hidden="1" customWidth="1"/>
    <col min="3072" max="3072" width="20" style="9" customWidth="1"/>
    <col min="3073" max="3073" width="20.85546875" style="9" customWidth="1"/>
    <col min="3074" max="3074" width="25" style="9" customWidth="1"/>
    <col min="3075" max="3075" width="18.7109375" style="9" customWidth="1"/>
    <col min="3076" max="3076" width="29.7109375" style="9" customWidth="1"/>
    <col min="3077" max="3077" width="13.42578125" style="9" customWidth="1"/>
    <col min="3078" max="3078" width="13.85546875" style="9" customWidth="1"/>
    <col min="3079" max="3083" width="16.5703125" style="9" customWidth="1"/>
    <col min="3084" max="3084" width="20.5703125" style="9" customWidth="1"/>
    <col min="3085" max="3085" width="21.140625" style="9" customWidth="1"/>
    <col min="3086" max="3086" width="9.5703125" style="9" customWidth="1"/>
    <col min="3087" max="3087" width="0.42578125" style="9" customWidth="1"/>
    <col min="3088" max="3094" width="6.42578125" style="9" customWidth="1"/>
    <col min="3095" max="3323" width="11.42578125" style="9"/>
    <col min="3324" max="3324" width="1" style="9" customWidth="1"/>
    <col min="3325" max="3325" width="4.28515625" style="9" customWidth="1"/>
    <col min="3326" max="3326" width="34.7109375" style="9" customWidth="1"/>
    <col min="3327" max="3327" width="0" style="9" hidden="1" customWidth="1"/>
    <col min="3328" max="3328" width="20" style="9" customWidth="1"/>
    <col min="3329" max="3329" width="20.85546875" style="9" customWidth="1"/>
    <col min="3330" max="3330" width="25" style="9" customWidth="1"/>
    <col min="3331" max="3331" width="18.7109375" style="9" customWidth="1"/>
    <col min="3332" max="3332" width="29.7109375" style="9" customWidth="1"/>
    <col min="3333" max="3333" width="13.42578125" style="9" customWidth="1"/>
    <col min="3334" max="3334" width="13.85546875" style="9" customWidth="1"/>
    <col min="3335" max="3339" width="16.5703125" style="9" customWidth="1"/>
    <col min="3340" max="3340" width="20.5703125" style="9" customWidth="1"/>
    <col min="3341" max="3341" width="21.140625" style="9" customWidth="1"/>
    <col min="3342" max="3342" width="9.5703125" style="9" customWidth="1"/>
    <col min="3343" max="3343" width="0.42578125" style="9" customWidth="1"/>
    <col min="3344" max="3350" width="6.42578125" style="9" customWidth="1"/>
    <col min="3351" max="3579" width="11.42578125" style="9"/>
    <col min="3580" max="3580" width="1" style="9" customWidth="1"/>
    <col min="3581" max="3581" width="4.28515625" style="9" customWidth="1"/>
    <col min="3582" max="3582" width="34.7109375" style="9" customWidth="1"/>
    <col min="3583" max="3583" width="0" style="9" hidden="1" customWidth="1"/>
    <col min="3584" max="3584" width="20" style="9" customWidth="1"/>
    <col min="3585" max="3585" width="20.85546875" style="9" customWidth="1"/>
    <col min="3586" max="3586" width="25" style="9" customWidth="1"/>
    <col min="3587" max="3587" width="18.7109375" style="9" customWidth="1"/>
    <col min="3588" max="3588" width="29.7109375" style="9" customWidth="1"/>
    <col min="3589" max="3589" width="13.42578125" style="9" customWidth="1"/>
    <col min="3590" max="3590" width="13.85546875" style="9" customWidth="1"/>
    <col min="3591" max="3595" width="16.5703125" style="9" customWidth="1"/>
    <col min="3596" max="3596" width="20.5703125" style="9" customWidth="1"/>
    <col min="3597" max="3597" width="21.140625" style="9" customWidth="1"/>
    <col min="3598" max="3598" width="9.5703125" style="9" customWidth="1"/>
    <col min="3599" max="3599" width="0.42578125" style="9" customWidth="1"/>
    <col min="3600" max="3606" width="6.42578125" style="9" customWidth="1"/>
    <col min="3607" max="3835" width="11.42578125" style="9"/>
    <col min="3836" max="3836" width="1" style="9" customWidth="1"/>
    <col min="3837" max="3837" width="4.28515625" style="9" customWidth="1"/>
    <col min="3838" max="3838" width="34.7109375" style="9" customWidth="1"/>
    <col min="3839" max="3839" width="0" style="9" hidden="1" customWidth="1"/>
    <col min="3840" max="3840" width="20" style="9" customWidth="1"/>
    <col min="3841" max="3841" width="20.85546875" style="9" customWidth="1"/>
    <col min="3842" max="3842" width="25" style="9" customWidth="1"/>
    <col min="3843" max="3843" width="18.7109375" style="9" customWidth="1"/>
    <col min="3844" max="3844" width="29.7109375" style="9" customWidth="1"/>
    <col min="3845" max="3845" width="13.42578125" style="9" customWidth="1"/>
    <col min="3846" max="3846" width="13.85546875" style="9" customWidth="1"/>
    <col min="3847" max="3851" width="16.5703125" style="9" customWidth="1"/>
    <col min="3852" max="3852" width="20.5703125" style="9" customWidth="1"/>
    <col min="3853" max="3853" width="21.140625" style="9" customWidth="1"/>
    <col min="3854" max="3854" width="9.5703125" style="9" customWidth="1"/>
    <col min="3855" max="3855" width="0.42578125" style="9" customWidth="1"/>
    <col min="3856" max="3862" width="6.42578125" style="9" customWidth="1"/>
    <col min="3863" max="4091" width="11.42578125" style="9"/>
    <col min="4092" max="4092" width="1" style="9" customWidth="1"/>
    <col min="4093" max="4093" width="4.28515625" style="9" customWidth="1"/>
    <col min="4094" max="4094" width="34.7109375" style="9" customWidth="1"/>
    <col min="4095" max="4095" width="0" style="9" hidden="1" customWidth="1"/>
    <col min="4096" max="4096" width="20" style="9" customWidth="1"/>
    <col min="4097" max="4097" width="20.85546875" style="9" customWidth="1"/>
    <col min="4098" max="4098" width="25" style="9" customWidth="1"/>
    <col min="4099" max="4099" width="18.7109375" style="9" customWidth="1"/>
    <col min="4100" max="4100" width="29.7109375" style="9" customWidth="1"/>
    <col min="4101" max="4101" width="13.42578125" style="9" customWidth="1"/>
    <col min="4102" max="4102" width="13.85546875" style="9" customWidth="1"/>
    <col min="4103" max="4107" width="16.5703125" style="9" customWidth="1"/>
    <col min="4108" max="4108" width="20.5703125" style="9" customWidth="1"/>
    <col min="4109" max="4109" width="21.140625" style="9" customWidth="1"/>
    <col min="4110" max="4110" width="9.5703125" style="9" customWidth="1"/>
    <col min="4111" max="4111" width="0.42578125" style="9" customWidth="1"/>
    <col min="4112" max="4118" width="6.42578125" style="9" customWidth="1"/>
    <col min="4119" max="4347" width="11.42578125" style="9"/>
    <col min="4348" max="4348" width="1" style="9" customWidth="1"/>
    <col min="4349" max="4349" width="4.28515625" style="9" customWidth="1"/>
    <col min="4350" max="4350" width="34.7109375" style="9" customWidth="1"/>
    <col min="4351" max="4351" width="0" style="9" hidden="1" customWidth="1"/>
    <col min="4352" max="4352" width="20" style="9" customWidth="1"/>
    <col min="4353" max="4353" width="20.85546875" style="9" customWidth="1"/>
    <col min="4354" max="4354" width="25" style="9" customWidth="1"/>
    <col min="4355" max="4355" width="18.7109375" style="9" customWidth="1"/>
    <col min="4356" max="4356" width="29.7109375" style="9" customWidth="1"/>
    <col min="4357" max="4357" width="13.42578125" style="9" customWidth="1"/>
    <col min="4358" max="4358" width="13.85546875" style="9" customWidth="1"/>
    <col min="4359" max="4363" width="16.5703125" style="9" customWidth="1"/>
    <col min="4364" max="4364" width="20.5703125" style="9" customWidth="1"/>
    <col min="4365" max="4365" width="21.140625" style="9" customWidth="1"/>
    <col min="4366" max="4366" width="9.5703125" style="9" customWidth="1"/>
    <col min="4367" max="4367" width="0.42578125" style="9" customWidth="1"/>
    <col min="4368" max="4374" width="6.42578125" style="9" customWidth="1"/>
    <col min="4375" max="4603" width="11.42578125" style="9"/>
    <col min="4604" max="4604" width="1" style="9" customWidth="1"/>
    <col min="4605" max="4605" width="4.28515625" style="9" customWidth="1"/>
    <col min="4606" max="4606" width="34.7109375" style="9" customWidth="1"/>
    <col min="4607" max="4607" width="0" style="9" hidden="1" customWidth="1"/>
    <col min="4608" max="4608" width="20" style="9" customWidth="1"/>
    <col min="4609" max="4609" width="20.85546875" style="9" customWidth="1"/>
    <col min="4610" max="4610" width="25" style="9" customWidth="1"/>
    <col min="4611" max="4611" width="18.7109375" style="9" customWidth="1"/>
    <col min="4612" max="4612" width="29.7109375" style="9" customWidth="1"/>
    <col min="4613" max="4613" width="13.42578125" style="9" customWidth="1"/>
    <col min="4614" max="4614" width="13.85546875" style="9" customWidth="1"/>
    <col min="4615" max="4619" width="16.5703125" style="9" customWidth="1"/>
    <col min="4620" max="4620" width="20.5703125" style="9" customWidth="1"/>
    <col min="4621" max="4621" width="21.140625" style="9" customWidth="1"/>
    <col min="4622" max="4622" width="9.5703125" style="9" customWidth="1"/>
    <col min="4623" max="4623" width="0.42578125" style="9" customWidth="1"/>
    <col min="4624" max="4630" width="6.42578125" style="9" customWidth="1"/>
    <col min="4631" max="4859" width="11.42578125" style="9"/>
    <col min="4860" max="4860" width="1" style="9" customWidth="1"/>
    <col min="4861" max="4861" width="4.28515625" style="9" customWidth="1"/>
    <col min="4862" max="4862" width="34.7109375" style="9" customWidth="1"/>
    <col min="4863" max="4863" width="0" style="9" hidden="1" customWidth="1"/>
    <col min="4864" max="4864" width="20" style="9" customWidth="1"/>
    <col min="4865" max="4865" width="20.85546875" style="9" customWidth="1"/>
    <col min="4866" max="4866" width="25" style="9" customWidth="1"/>
    <col min="4867" max="4867" width="18.7109375" style="9" customWidth="1"/>
    <col min="4868" max="4868" width="29.7109375" style="9" customWidth="1"/>
    <col min="4869" max="4869" width="13.42578125" style="9" customWidth="1"/>
    <col min="4870" max="4870" width="13.85546875" style="9" customWidth="1"/>
    <col min="4871" max="4875" width="16.5703125" style="9" customWidth="1"/>
    <col min="4876" max="4876" width="20.5703125" style="9" customWidth="1"/>
    <col min="4877" max="4877" width="21.140625" style="9" customWidth="1"/>
    <col min="4878" max="4878" width="9.5703125" style="9" customWidth="1"/>
    <col min="4879" max="4879" width="0.42578125" style="9" customWidth="1"/>
    <col min="4880" max="4886" width="6.42578125" style="9" customWidth="1"/>
    <col min="4887" max="5115" width="11.42578125" style="9"/>
    <col min="5116" max="5116" width="1" style="9" customWidth="1"/>
    <col min="5117" max="5117" width="4.28515625" style="9" customWidth="1"/>
    <col min="5118" max="5118" width="34.7109375" style="9" customWidth="1"/>
    <col min="5119" max="5119" width="0" style="9" hidden="1" customWidth="1"/>
    <col min="5120" max="5120" width="20" style="9" customWidth="1"/>
    <col min="5121" max="5121" width="20.85546875" style="9" customWidth="1"/>
    <col min="5122" max="5122" width="25" style="9" customWidth="1"/>
    <col min="5123" max="5123" width="18.7109375" style="9" customWidth="1"/>
    <col min="5124" max="5124" width="29.7109375" style="9" customWidth="1"/>
    <col min="5125" max="5125" width="13.42578125" style="9" customWidth="1"/>
    <col min="5126" max="5126" width="13.85546875" style="9" customWidth="1"/>
    <col min="5127" max="5131" width="16.5703125" style="9" customWidth="1"/>
    <col min="5132" max="5132" width="20.5703125" style="9" customWidth="1"/>
    <col min="5133" max="5133" width="21.140625" style="9" customWidth="1"/>
    <col min="5134" max="5134" width="9.5703125" style="9" customWidth="1"/>
    <col min="5135" max="5135" width="0.42578125" style="9" customWidth="1"/>
    <col min="5136" max="5142" width="6.42578125" style="9" customWidth="1"/>
    <col min="5143" max="5371" width="11.42578125" style="9"/>
    <col min="5372" max="5372" width="1" style="9" customWidth="1"/>
    <col min="5373" max="5373" width="4.28515625" style="9" customWidth="1"/>
    <col min="5374" max="5374" width="34.7109375" style="9" customWidth="1"/>
    <col min="5375" max="5375" width="0" style="9" hidden="1" customWidth="1"/>
    <col min="5376" max="5376" width="20" style="9" customWidth="1"/>
    <col min="5377" max="5377" width="20.85546875" style="9" customWidth="1"/>
    <col min="5378" max="5378" width="25" style="9" customWidth="1"/>
    <col min="5379" max="5379" width="18.7109375" style="9" customWidth="1"/>
    <col min="5380" max="5380" width="29.7109375" style="9" customWidth="1"/>
    <col min="5381" max="5381" width="13.42578125" style="9" customWidth="1"/>
    <col min="5382" max="5382" width="13.85546875" style="9" customWidth="1"/>
    <col min="5383" max="5387" width="16.5703125" style="9" customWidth="1"/>
    <col min="5388" max="5388" width="20.5703125" style="9" customWidth="1"/>
    <col min="5389" max="5389" width="21.140625" style="9" customWidth="1"/>
    <col min="5390" max="5390" width="9.5703125" style="9" customWidth="1"/>
    <col min="5391" max="5391" width="0.42578125" style="9" customWidth="1"/>
    <col min="5392" max="5398" width="6.42578125" style="9" customWidth="1"/>
    <col min="5399" max="5627" width="11.42578125" style="9"/>
    <col min="5628" max="5628" width="1" style="9" customWidth="1"/>
    <col min="5629" max="5629" width="4.28515625" style="9" customWidth="1"/>
    <col min="5630" max="5630" width="34.7109375" style="9" customWidth="1"/>
    <col min="5631" max="5631" width="0" style="9" hidden="1" customWidth="1"/>
    <col min="5632" max="5632" width="20" style="9" customWidth="1"/>
    <col min="5633" max="5633" width="20.85546875" style="9" customWidth="1"/>
    <col min="5634" max="5634" width="25" style="9" customWidth="1"/>
    <col min="5635" max="5635" width="18.7109375" style="9" customWidth="1"/>
    <col min="5636" max="5636" width="29.7109375" style="9" customWidth="1"/>
    <col min="5637" max="5637" width="13.42578125" style="9" customWidth="1"/>
    <col min="5638" max="5638" width="13.85546875" style="9" customWidth="1"/>
    <col min="5639" max="5643" width="16.5703125" style="9" customWidth="1"/>
    <col min="5644" max="5644" width="20.5703125" style="9" customWidth="1"/>
    <col min="5645" max="5645" width="21.140625" style="9" customWidth="1"/>
    <col min="5646" max="5646" width="9.5703125" style="9" customWidth="1"/>
    <col min="5647" max="5647" width="0.42578125" style="9" customWidth="1"/>
    <col min="5648" max="5654" width="6.42578125" style="9" customWidth="1"/>
    <col min="5655" max="5883" width="11.42578125" style="9"/>
    <col min="5884" max="5884" width="1" style="9" customWidth="1"/>
    <col min="5885" max="5885" width="4.28515625" style="9" customWidth="1"/>
    <col min="5886" max="5886" width="34.7109375" style="9" customWidth="1"/>
    <col min="5887" max="5887" width="0" style="9" hidden="1" customWidth="1"/>
    <col min="5888" max="5888" width="20" style="9" customWidth="1"/>
    <col min="5889" max="5889" width="20.85546875" style="9" customWidth="1"/>
    <col min="5890" max="5890" width="25" style="9" customWidth="1"/>
    <col min="5891" max="5891" width="18.7109375" style="9" customWidth="1"/>
    <col min="5892" max="5892" width="29.7109375" style="9" customWidth="1"/>
    <col min="5893" max="5893" width="13.42578125" style="9" customWidth="1"/>
    <col min="5894" max="5894" width="13.85546875" style="9" customWidth="1"/>
    <col min="5895" max="5899" width="16.5703125" style="9" customWidth="1"/>
    <col min="5900" max="5900" width="20.5703125" style="9" customWidth="1"/>
    <col min="5901" max="5901" width="21.140625" style="9" customWidth="1"/>
    <col min="5902" max="5902" width="9.5703125" style="9" customWidth="1"/>
    <col min="5903" max="5903" width="0.42578125" style="9" customWidth="1"/>
    <col min="5904" max="5910" width="6.42578125" style="9" customWidth="1"/>
    <col min="5911" max="6139" width="11.42578125" style="9"/>
    <col min="6140" max="6140" width="1" style="9" customWidth="1"/>
    <col min="6141" max="6141" width="4.28515625" style="9" customWidth="1"/>
    <col min="6142" max="6142" width="34.7109375" style="9" customWidth="1"/>
    <col min="6143" max="6143" width="0" style="9" hidden="1" customWidth="1"/>
    <col min="6144" max="6144" width="20" style="9" customWidth="1"/>
    <col min="6145" max="6145" width="20.85546875" style="9" customWidth="1"/>
    <col min="6146" max="6146" width="25" style="9" customWidth="1"/>
    <col min="6147" max="6147" width="18.7109375" style="9" customWidth="1"/>
    <col min="6148" max="6148" width="29.7109375" style="9" customWidth="1"/>
    <col min="6149" max="6149" width="13.42578125" style="9" customWidth="1"/>
    <col min="6150" max="6150" width="13.85546875" style="9" customWidth="1"/>
    <col min="6151" max="6155" width="16.5703125" style="9" customWidth="1"/>
    <col min="6156" max="6156" width="20.5703125" style="9" customWidth="1"/>
    <col min="6157" max="6157" width="21.140625" style="9" customWidth="1"/>
    <col min="6158" max="6158" width="9.5703125" style="9" customWidth="1"/>
    <col min="6159" max="6159" width="0.42578125" style="9" customWidth="1"/>
    <col min="6160" max="6166" width="6.42578125" style="9" customWidth="1"/>
    <col min="6167" max="6395" width="11.42578125" style="9"/>
    <col min="6396" max="6396" width="1" style="9" customWidth="1"/>
    <col min="6397" max="6397" width="4.28515625" style="9" customWidth="1"/>
    <col min="6398" max="6398" width="34.7109375" style="9" customWidth="1"/>
    <col min="6399" max="6399" width="0" style="9" hidden="1" customWidth="1"/>
    <col min="6400" max="6400" width="20" style="9" customWidth="1"/>
    <col min="6401" max="6401" width="20.85546875" style="9" customWidth="1"/>
    <col min="6402" max="6402" width="25" style="9" customWidth="1"/>
    <col min="6403" max="6403" width="18.7109375" style="9" customWidth="1"/>
    <col min="6404" max="6404" width="29.7109375" style="9" customWidth="1"/>
    <col min="6405" max="6405" width="13.42578125" style="9" customWidth="1"/>
    <col min="6406" max="6406" width="13.85546875" style="9" customWidth="1"/>
    <col min="6407" max="6411" width="16.5703125" style="9" customWidth="1"/>
    <col min="6412" max="6412" width="20.5703125" style="9" customWidth="1"/>
    <col min="6413" max="6413" width="21.140625" style="9" customWidth="1"/>
    <col min="6414" max="6414" width="9.5703125" style="9" customWidth="1"/>
    <col min="6415" max="6415" width="0.42578125" style="9" customWidth="1"/>
    <col min="6416" max="6422" width="6.42578125" style="9" customWidth="1"/>
    <col min="6423" max="6651" width="11.42578125" style="9"/>
    <col min="6652" max="6652" width="1" style="9" customWidth="1"/>
    <col min="6653" max="6653" width="4.28515625" style="9" customWidth="1"/>
    <col min="6654" max="6654" width="34.7109375" style="9" customWidth="1"/>
    <col min="6655" max="6655" width="0" style="9" hidden="1" customWidth="1"/>
    <col min="6656" max="6656" width="20" style="9" customWidth="1"/>
    <col min="6657" max="6657" width="20.85546875" style="9" customWidth="1"/>
    <col min="6658" max="6658" width="25" style="9" customWidth="1"/>
    <col min="6659" max="6659" width="18.7109375" style="9" customWidth="1"/>
    <col min="6660" max="6660" width="29.7109375" style="9" customWidth="1"/>
    <col min="6661" max="6661" width="13.42578125" style="9" customWidth="1"/>
    <col min="6662" max="6662" width="13.85546875" style="9" customWidth="1"/>
    <col min="6663" max="6667" width="16.5703125" style="9" customWidth="1"/>
    <col min="6668" max="6668" width="20.5703125" style="9" customWidth="1"/>
    <col min="6669" max="6669" width="21.140625" style="9" customWidth="1"/>
    <col min="6670" max="6670" width="9.5703125" style="9" customWidth="1"/>
    <col min="6671" max="6671" width="0.42578125" style="9" customWidth="1"/>
    <col min="6672" max="6678" width="6.42578125" style="9" customWidth="1"/>
    <col min="6679" max="6907" width="11.42578125" style="9"/>
    <col min="6908" max="6908" width="1" style="9" customWidth="1"/>
    <col min="6909" max="6909" width="4.28515625" style="9" customWidth="1"/>
    <col min="6910" max="6910" width="34.7109375" style="9" customWidth="1"/>
    <col min="6911" max="6911" width="0" style="9" hidden="1" customWidth="1"/>
    <col min="6912" max="6912" width="20" style="9" customWidth="1"/>
    <col min="6913" max="6913" width="20.85546875" style="9" customWidth="1"/>
    <col min="6914" max="6914" width="25" style="9" customWidth="1"/>
    <col min="6915" max="6915" width="18.7109375" style="9" customWidth="1"/>
    <col min="6916" max="6916" width="29.7109375" style="9" customWidth="1"/>
    <col min="6917" max="6917" width="13.42578125" style="9" customWidth="1"/>
    <col min="6918" max="6918" width="13.85546875" style="9" customWidth="1"/>
    <col min="6919" max="6923" width="16.5703125" style="9" customWidth="1"/>
    <col min="6924" max="6924" width="20.5703125" style="9" customWidth="1"/>
    <col min="6925" max="6925" width="21.140625" style="9" customWidth="1"/>
    <col min="6926" max="6926" width="9.5703125" style="9" customWidth="1"/>
    <col min="6927" max="6927" width="0.42578125" style="9" customWidth="1"/>
    <col min="6928" max="6934" width="6.42578125" style="9" customWidth="1"/>
    <col min="6935" max="7163" width="11.42578125" style="9"/>
    <col min="7164" max="7164" width="1" style="9" customWidth="1"/>
    <col min="7165" max="7165" width="4.28515625" style="9" customWidth="1"/>
    <col min="7166" max="7166" width="34.7109375" style="9" customWidth="1"/>
    <col min="7167" max="7167" width="0" style="9" hidden="1" customWidth="1"/>
    <col min="7168" max="7168" width="20" style="9" customWidth="1"/>
    <col min="7169" max="7169" width="20.85546875" style="9" customWidth="1"/>
    <col min="7170" max="7170" width="25" style="9" customWidth="1"/>
    <col min="7171" max="7171" width="18.7109375" style="9" customWidth="1"/>
    <col min="7172" max="7172" width="29.7109375" style="9" customWidth="1"/>
    <col min="7173" max="7173" width="13.42578125" style="9" customWidth="1"/>
    <col min="7174" max="7174" width="13.85546875" style="9" customWidth="1"/>
    <col min="7175" max="7179" width="16.5703125" style="9" customWidth="1"/>
    <col min="7180" max="7180" width="20.5703125" style="9" customWidth="1"/>
    <col min="7181" max="7181" width="21.140625" style="9" customWidth="1"/>
    <col min="7182" max="7182" width="9.5703125" style="9" customWidth="1"/>
    <col min="7183" max="7183" width="0.42578125" style="9" customWidth="1"/>
    <col min="7184" max="7190" width="6.42578125" style="9" customWidth="1"/>
    <col min="7191" max="7419" width="11.42578125" style="9"/>
    <col min="7420" max="7420" width="1" style="9" customWidth="1"/>
    <col min="7421" max="7421" width="4.28515625" style="9" customWidth="1"/>
    <col min="7422" max="7422" width="34.7109375" style="9" customWidth="1"/>
    <col min="7423" max="7423" width="0" style="9" hidden="1" customWidth="1"/>
    <col min="7424" max="7424" width="20" style="9" customWidth="1"/>
    <col min="7425" max="7425" width="20.85546875" style="9" customWidth="1"/>
    <col min="7426" max="7426" width="25" style="9" customWidth="1"/>
    <col min="7427" max="7427" width="18.7109375" style="9" customWidth="1"/>
    <col min="7428" max="7428" width="29.7109375" style="9" customWidth="1"/>
    <col min="7429" max="7429" width="13.42578125" style="9" customWidth="1"/>
    <col min="7430" max="7430" width="13.85546875" style="9" customWidth="1"/>
    <col min="7431" max="7435" width="16.5703125" style="9" customWidth="1"/>
    <col min="7436" max="7436" width="20.5703125" style="9" customWidth="1"/>
    <col min="7437" max="7437" width="21.140625" style="9" customWidth="1"/>
    <col min="7438" max="7438" width="9.5703125" style="9" customWidth="1"/>
    <col min="7439" max="7439" width="0.42578125" style="9" customWidth="1"/>
    <col min="7440" max="7446" width="6.42578125" style="9" customWidth="1"/>
    <col min="7447" max="7675" width="11.42578125" style="9"/>
    <col min="7676" max="7676" width="1" style="9" customWidth="1"/>
    <col min="7677" max="7677" width="4.28515625" style="9" customWidth="1"/>
    <col min="7678" max="7678" width="34.7109375" style="9" customWidth="1"/>
    <col min="7679" max="7679" width="0" style="9" hidden="1" customWidth="1"/>
    <col min="7680" max="7680" width="20" style="9" customWidth="1"/>
    <col min="7681" max="7681" width="20.85546875" style="9" customWidth="1"/>
    <col min="7682" max="7682" width="25" style="9" customWidth="1"/>
    <col min="7683" max="7683" width="18.7109375" style="9" customWidth="1"/>
    <col min="7684" max="7684" width="29.7109375" style="9" customWidth="1"/>
    <col min="7685" max="7685" width="13.42578125" style="9" customWidth="1"/>
    <col min="7686" max="7686" width="13.85546875" style="9" customWidth="1"/>
    <col min="7687" max="7691" width="16.5703125" style="9" customWidth="1"/>
    <col min="7692" max="7692" width="20.5703125" style="9" customWidth="1"/>
    <col min="7693" max="7693" width="21.140625" style="9" customWidth="1"/>
    <col min="7694" max="7694" width="9.5703125" style="9" customWidth="1"/>
    <col min="7695" max="7695" width="0.42578125" style="9" customWidth="1"/>
    <col min="7696" max="7702" width="6.42578125" style="9" customWidth="1"/>
    <col min="7703" max="7931" width="11.42578125" style="9"/>
    <col min="7932" max="7932" width="1" style="9" customWidth="1"/>
    <col min="7933" max="7933" width="4.28515625" style="9" customWidth="1"/>
    <col min="7934" max="7934" width="34.7109375" style="9" customWidth="1"/>
    <col min="7935" max="7935" width="0" style="9" hidden="1" customWidth="1"/>
    <col min="7936" max="7936" width="20" style="9" customWidth="1"/>
    <col min="7937" max="7937" width="20.85546875" style="9" customWidth="1"/>
    <col min="7938" max="7938" width="25" style="9" customWidth="1"/>
    <col min="7939" max="7939" width="18.7109375" style="9" customWidth="1"/>
    <col min="7940" max="7940" width="29.7109375" style="9" customWidth="1"/>
    <col min="7941" max="7941" width="13.42578125" style="9" customWidth="1"/>
    <col min="7942" max="7942" width="13.85546875" style="9" customWidth="1"/>
    <col min="7943" max="7947" width="16.5703125" style="9" customWidth="1"/>
    <col min="7948" max="7948" width="20.5703125" style="9" customWidth="1"/>
    <col min="7949" max="7949" width="21.140625" style="9" customWidth="1"/>
    <col min="7950" max="7950" width="9.5703125" style="9" customWidth="1"/>
    <col min="7951" max="7951" width="0.42578125" style="9" customWidth="1"/>
    <col min="7952" max="7958" width="6.42578125" style="9" customWidth="1"/>
    <col min="7959" max="8187" width="11.42578125" style="9"/>
    <col min="8188" max="8188" width="1" style="9" customWidth="1"/>
    <col min="8189" max="8189" width="4.28515625" style="9" customWidth="1"/>
    <col min="8190" max="8190" width="34.7109375" style="9" customWidth="1"/>
    <col min="8191" max="8191" width="0" style="9" hidden="1" customWidth="1"/>
    <col min="8192" max="8192" width="20" style="9" customWidth="1"/>
    <col min="8193" max="8193" width="20.85546875" style="9" customWidth="1"/>
    <col min="8194" max="8194" width="25" style="9" customWidth="1"/>
    <col min="8195" max="8195" width="18.7109375" style="9" customWidth="1"/>
    <col min="8196" max="8196" width="29.7109375" style="9" customWidth="1"/>
    <col min="8197" max="8197" width="13.42578125" style="9" customWidth="1"/>
    <col min="8198" max="8198" width="13.85546875" style="9" customWidth="1"/>
    <col min="8199" max="8203" width="16.5703125" style="9" customWidth="1"/>
    <col min="8204" max="8204" width="20.5703125" style="9" customWidth="1"/>
    <col min="8205" max="8205" width="21.140625" style="9" customWidth="1"/>
    <col min="8206" max="8206" width="9.5703125" style="9" customWidth="1"/>
    <col min="8207" max="8207" width="0.42578125" style="9" customWidth="1"/>
    <col min="8208" max="8214" width="6.42578125" style="9" customWidth="1"/>
    <col min="8215" max="8443" width="11.42578125" style="9"/>
    <col min="8444" max="8444" width="1" style="9" customWidth="1"/>
    <col min="8445" max="8445" width="4.28515625" style="9" customWidth="1"/>
    <col min="8446" max="8446" width="34.7109375" style="9" customWidth="1"/>
    <col min="8447" max="8447" width="0" style="9" hidden="1" customWidth="1"/>
    <col min="8448" max="8448" width="20" style="9" customWidth="1"/>
    <col min="8449" max="8449" width="20.85546875" style="9" customWidth="1"/>
    <col min="8450" max="8450" width="25" style="9" customWidth="1"/>
    <col min="8451" max="8451" width="18.7109375" style="9" customWidth="1"/>
    <col min="8452" max="8452" width="29.7109375" style="9" customWidth="1"/>
    <col min="8453" max="8453" width="13.42578125" style="9" customWidth="1"/>
    <col min="8454" max="8454" width="13.85546875" style="9" customWidth="1"/>
    <col min="8455" max="8459" width="16.5703125" style="9" customWidth="1"/>
    <col min="8460" max="8460" width="20.5703125" style="9" customWidth="1"/>
    <col min="8461" max="8461" width="21.140625" style="9" customWidth="1"/>
    <col min="8462" max="8462" width="9.5703125" style="9" customWidth="1"/>
    <col min="8463" max="8463" width="0.42578125" style="9" customWidth="1"/>
    <col min="8464" max="8470" width="6.42578125" style="9" customWidth="1"/>
    <col min="8471" max="8699" width="11.42578125" style="9"/>
    <col min="8700" max="8700" width="1" style="9" customWidth="1"/>
    <col min="8701" max="8701" width="4.28515625" style="9" customWidth="1"/>
    <col min="8702" max="8702" width="34.7109375" style="9" customWidth="1"/>
    <col min="8703" max="8703" width="0" style="9" hidden="1" customWidth="1"/>
    <col min="8704" max="8704" width="20" style="9" customWidth="1"/>
    <col min="8705" max="8705" width="20.85546875" style="9" customWidth="1"/>
    <col min="8706" max="8706" width="25" style="9" customWidth="1"/>
    <col min="8707" max="8707" width="18.7109375" style="9" customWidth="1"/>
    <col min="8708" max="8708" width="29.7109375" style="9" customWidth="1"/>
    <col min="8709" max="8709" width="13.42578125" style="9" customWidth="1"/>
    <col min="8710" max="8710" width="13.85546875" style="9" customWidth="1"/>
    <col min="8711" max="8715" width="16.5703125" style="9" customWidth="1"/>
    <col min="8716" max="8716" width="20.5703125" style="9" customWidth="1"/>
    <col min="8717" max="8717" width="21.140625" style="9" customWidth="1"/>
    <col min="8718" max="8718" width="9.5703125" style="9" customWidth="1"/>
    <col min="8719" max="8719" width="0.42578125" style="9" customWidth="1"/>
    <col min="8720" max="8726" width="6.42578125" style="9" customWidth="1"/>
    <col min="8727" max="8955" width="11.42578125" style="9"/>
    <col min="8956" max="8956" width="1" style="9" customWidth="1"/>
    <col min="8957" max="8957" width="4.28515625" style="9" customWidth="1"/>
    <col min="8958" max="8958" width="34.7109375" style="9" customWidth="1"/>
    <col min="8959" max="8959" width="0" style="9" hidden="1" customWidth="1"/>
    <col min="8960" max="8960" width="20" style="9" customWidth="1"/>
    <col min="8961" max="8961" width="20.85546875" style="9" customWidth="1"/>
    <col min="8962" max="8962" width="25" style="9" customWidth="1"/>
    <col min="8963" max="8963" width="18.7109375" style="9" customWidth="1"/>
    <col min="8964" max="8964" width="29.7109375" style="9" customWidth="1"/>
    <col min="8965" max="8965" width="13.42578125" style="9" customWidth="1"/>
    <col min="8966" max="8966" width="13.85546875" style="9" customWidth="1"/>
    <col min="8967" max="8971" width="16.5703125" style="9" customWidth="1"/>
    <col min="8972" max="8972" width="20.5703125" style="9" customWidth="1"/>
    <col min="8973" max="8973" width="21.140625" style="9" customWidth="1"/>
    <col min="8974" max="8974" width="9.5703125" style="9" customWidth="1"/>
    <col min="8975" max="8975" width="0.42578125" style="9" customWidth="1"/>
    <col min="8976" max="8982" width="6.42578125" style="9" customWidth="1"/>
    <col min="8983" max="9211" width="11.42578125" style="9"/>
    <col min="9212" max="9212" width="1" style="9" customWidth="1"/>
    <col min="9213" max="9213" width="4.28515625" style="9" customWidth="1"/>
    <col min="9214" max="9214" width="34.7109375" style="9" customWidth="1"/>
    <col min="9215" max="9215" width="0" style="9" hidden="1" customWidth="1"/>
    <col min="9216" max="9216" width="20" style="9" customWidth="1"/>
    <col min="9217" max="9217" width="20.85546875" style="9" customWidth="1"/>
    <col min="9218" max="9218" width="25" style="9" customWidth="1"/>
    <col min="9219" max="9219" width="18.7109375" style="9" customWidth="1"/>
    <col min="9220" max="9220" width="29.7109375" style="9" customWidth="1"/>
    <col min="9221" max="9221" width="13.42578125" style="9" customWidth="1"/>
    <col min="9222" max="9222" width="13.85546875" style="9" customWidth="1"/>
    <col min="9223" max="9227" width="16.5703125" style="9" customWidth="1"/>
    <col min="9228" max="9228" width="20.5703125" style="9" customWidth="1"/>
    <col min="9229" max="9229" width="21.140625" style="9" customWidth="1"/>
    <col min="9230" max="9230" width="9.5703125" style="9" customWidth="1"/>
    <col min="9231" max="9231" width="0.42578125" style="9" customWidth="1"/>
    <col min="9232" max="9238" width="6.42578125" style="9" customWidth="1"/>
    <col min="9239" max="9467" width="11.42578125" style="9"/>
    <col min="9468" max="9468" width="1" style="9" customWidth="1"/>
    <col min="9469" max="9469" width="4.28515625" style="9" customWidth="1"/>
    <col min="9470" max="9470" width="34.7109375" style="9" customWidth="1"/>
    <col min="9471" max="9471" width="0" style="9" hidden="1" customWidth="1"/>
    <col min="9472" max="9472" width="20" style="9" customWidth="1"/>
    <col min="9473" max="9473" width="20.85546875" style="9" customWidth="1"/>
    <col min="9474" max="9474" width="25" style="9" customWidth="1"/>
    <col min="9475" max="9475" width="18.7109375" style="9" customWidth="1"/>
    <col min="9476" max="9476" width="29.7109375" style="9" customWidth="1"/>
    <col min="9477" max="9477" width="13.42578125" style="9" customWidth="1"/>
    <col min="9478" max="9478" width="13.85546875" style="9" customWidth="1"/>
    <col min="9479" max="9483" width="16.5703125" style="9" customWidth="1"/>
    <col min="9484" max="9484" width="20.5703125" style="9" customWidth="1"/>
    <col min="9485" max="9485" width="21.140625" style="9" customWidth="1"/>
    <col min="9486" max="9486" width="9.5703125" style="9" customWidth="1"/>
    <col min="9487" max="9487" width="0.42578125" style="9" customWidth="1"/>
    <col min="9488" max="9494" width="6.42578125" style="9" customWidth="1"/>
    <col min="9495" max="9723" width="11.42578125" style="9"/>
    <col min="9724" max="9724" width="1" style="9" customWidth="1"/>
    <col min="9725" max="9725" width="4.28515625" style="9" customWidth="1"/>
    <col min="9726" max="9726" width="34.7109375" style="9" customWidth="1"/>
    <col min="9727" max="9727" width="0" style="9" hidden="1" customWidth="1"/>
    <col min="9728" max="9728" width="20" style="9" customWidth="1"/>
    <col min="9729" max="9729" width="20.85546875" style="9" customWidth="1"/>
    <col min="9730" max="9730" width="25" style="9" customWidth="1"/>
    <col min="9731" max="9731" width="18.7109375" style="9" customWidth="1"/>
    <col min="9732" max="9732" width="29.7109375" style="9" customWidth="1"/>
    <col min="9733" max="9733" width="13.42578125" style="9" customWidth="1"/>
    <col min="9734" max="9734" width="13.85546875" style="9" customWidth="1"/>
    <col min="9735" max="9739" width="16.5703125" style="9" customWidth="1"/>
    <col min="9740" max="9740" width="20.5703125" style="9" customWidth="1"/>
    <col min="9741" max="9741" width="21.140625" style="9" customWidth="1"/>
    <col min="9742" max="9742" width="9.5703125" style="9" customWidth="1"/>
    <col min="9743" max="9743" width="0.42578125" style="9" customWidth="1"/>
    <col min="9744" max="9750" width="6.42578125" style="9" customWidth="1"/>
    <col min="9751" max="9979" width="11.42578125" style="9"/>
    <col min="9980" max="9980" width="1" style="9" customWidth="1"/>
    <col min="9981" max="9981" width="4.28515625" style="9" customWidth="1"/>
    <col min="9982" max="9982" width="34.7109375" style="9" customWidth="1"/>
    <col min="9983" max="9983" width="0" style="9" hidden="1" customWidth="1"/>
    <col min="9984" max="9984" width="20" style="9" customWidth="1"/>
    <col min="9985" max="9985" width="20.85546875" style="9" customWidth="1"/>
    <col min="9986" max="9986" width="25" style="9" customWidth="1"/>
    <col min="9987" max="9987" width="18.7109375" style="9" customWidth="1"/>
    <col min="9988" max="9988" width="29.7109375" style="9" customWidth="1"/>
    <col min="9989" max="9989" width="13.42578125" style="9" customWidth="1"/>
    <col min="9990" max="9990" width="13.85546875" style="9" customWidth="1"/>
    <col min="9991" max="9995" width="16.5703125" style="9" customWidth="1"/>
    <col min="9996" max="9996" width="20.5703125" style="9" customWidth="1"/>
    <col min="9997" max="9997" width="21.140625" style="9" customWidth="1"/>
    <col min="9998" max="9998" width="9.5703125" style="9" customWidth="1"/>
    <col min="9999" max="9999" width="0.42578125" style="9" customWidth="1"/>
    <col min="10000" max="10006" width="6.42578125" style="9" customWidth="1"/>
    <col min="10007" max="10235" width="11.42578125" style="9"/>
    <col min="10236" max="10236" width="1" style="9" customWidth="1"/>
    <col min="10237" max="10237" width="4.28515625" style="9" customWidth="1"/>
    <col min="10238" max="10238" width="34.7109375" style="9" customWidth="1"/>
    <col min="10239" max="10239" width="0" style="9" hidden="1" customWidth="1"/>
    <col min="10240" max="10240" width="20" style="9" customWidth="1"/>
    <col min="10241" max="10241" width="20.85546875" style="9" customWidth="1"/>
    <col min="10242" max="10242" width="25" style="9" customWidth="1"/>
    <col min="10243" max="10243" width="18.7109375" style="9" customWidth="1"/>
    <col min="10244" max="10244" width="29.7109375" style="9" customWidth="1"/>
    <col min="10245" max="10245" width="13.42578125" style="9" customWidth="1"/>
    <col min="10246" max="10246" width="13.85546875" style="9" customWidth="1"/>
    <col min="10247" max="10251" width="16.5703125" style="9" customWidth="1"/>
    <col min="10252" max="10252" width="20.5703125" style="9" customWidth="1"/>
    <col min="10253" max="10253" width="21.140625" style="9" customWidth="1"/>
    <col min="10254" max="10254" width="9.5703125" style="9" customWidth="1"/>
    <col min="10255" max="10255" width="0.42578125" style="9" customWidth="1"/>
    <col min="10256" max="10262" width="6.42578125" style="9" customWidth="1"/>
    <col min="10263" max="10491" width="11.42578125" style="9"/>
    <col min="10492" max="10492" width="1" style="9" customWidth="1"/>
    <col min="10493" max="10493" width="4.28515625" style="9" customWidth="1"/>
    <col min="10494" max="10494" width="34.7109375" style="9" customWidth="1"/>
    <col min="10495" max="10495" width="0" style="9" hidden="1" customWidth="1"/>
    <col min="10496" max="10496" width="20" style="9" customWidth="1"/>
    <col min="10497" max="10497" width="20.85546875" style="9" customWidth="1"/>
    <col min="10498" max="10498" width="25" style="9" customWidth="1"/>
    <col min="10499" max="10499" width="18.7109375" style="9" customWidth="1"/>
    <col min="10500" max="10500" width="29.7109375" style="9" customWidth="1"/>
    <col min="10501" max="10501" width="13.42578125" style="9" customWidth="1"/>
    <col min="10502" max="10502" width="13.85546875" style="9" customWidth="1"/>
    <col min="10503" max="10507" width="16.5703125" style="9" customWidth="1"/>
    <col min="10508" max="10508" width="20.5703125" style="9" customWidth="1"/>
    <col min="10509" max="10509" width="21.140625" style="9" customWidth="1"/>
    <col min="10510" max="10510" width="9.5703125" style="9" customWidth="1"/>
    <col min="10511" max="10511" width="0.42578125" style="9" customWidth="1"/>
    <col min="10512" max="10518" width="6.42578125" style="9" customWidth="1"/>
    <col min="10519" max="10747" width="11.42578125" style="9"/>
    <col min="10748" max="10748" width="1" style="9" customWidth="1"/>
    <col min="10749" max="10749" width="4.28515625" style="9" customWidth="1"/>
    <col min="10750" max="10750" width="34.7109375" style="9" customWidth="1"/>
    <col min="10751" max="10751" width="0" style="9" hidden="1" customWidth="1"/>
    <col min="10752" max="10752" width="20" style="9" customWidth="1"/>
    <col min="10753" max="10753" width="20.85546875" style="9" customWidth="1"/>
    <col min="10754" max="10754" width="25" style="9" customWidth="1"/>
    <col min="10755" max="10755" width="18.7109375" style="9" customWidth="1"/>
    <col min="10756" max="10756" width="29.7109375" style="9" customWidth="1"/>
    <col min="10757" max="10757" width="13.42578125" style="9" customWidth="1"/>
    <col min="10758" max="10758" width="13.85546875" style="9" customWidth="1"/>
    <col min="10759" max="10763" width="16.5703125" style="9" customWidth="1"/>
    <col min="10764" max="10764" width="20.5703125" style="9" customWidth="1"/>
    <col min="10765" max="10765" width="21.140625" style="9" customWidth="1"/>
    <col min="10766" max="10766" width="9.5703125" style="9" customWidth="1"/>
    <col min="10767" max="10767" width="0.42578125" style="9" customWidth="1"/>
    <col min="10768" max="10774" width="6.42578125" style="9" customWidth="1"/>
    <col min="10775" max="11003" width="11.42578125" style="9"/>
    <col min="11004" max="11004" width="1" style="9" customWidth="1"/>
    <col min="11005" max="11005" width="4.28515625" style="9" customWidth="1"/>
    <col min="11006" max="11006" width="34.7109375" style="9" customWidth="1"/>
    <col min="11007" max="11007" width="0" style="9" hidden="1" customWidth="1"/>
    <col min="11008" max="11008" width="20" style="9" customWidth="1"/>
    <col min="11009" max="11009" width="20.85546875" style="9" customWidth="1"/>
    <col min="11010" max="11010" width="25" style="9" customWidth="1"/>
    <col min="11011" max="11011" width="18.7109375" style="9" customWidth="1"/>
    <col min="11012" max="11012" width="29.7109375" style="9" customWidth="1"/>
    <col min="11013" max="11013" width="13.42578125" style="9" customWidth="1"/>
    <col min="11014" max="11014" width="13.85546875" style="9" customWidth="1"/>
    <col min="11015" max="11019" width="16.5703125" style="9" customWidth="1"/>
    <col min="11020" max="11020" width="20.5703125" style="9" customWidth="1"/>
    <col min="11021" max="11021" width="21.140625" style="9" customWidth="1"/>
    <col min="11022" max="11022" width="9.5703125" style="9" customWidth="1"/>
    <col min="11023" max="11023" width="0.42578125" style="9" customWidth="1"/>
    <col min="11024" max="11030" width="6.42578125" style="9" customWidth="1"/>
    <col min="11031" max="11259" width="11.42578125" style="9"/>
    <col min="11260" max="11260" width="1" style="9" customWidth="1"/>
    <col min="11261" max="11261" width="4.28515625" style="9" customWidth="1"/>
    <col min="11262" max="11262" width="34.7109375" style="9" customWidth="1"/>
    <col min="11263" max="11263" width="0" style="9" hidden="1" customWidth="1"/>
    <col min="11264" max="11264" width="20" style="9" customWidth="1"/>
    <col min="11265" max="11265" width="20.85546875" style="9" customWidth="1"/>
    <col min="11266" max="11266" width="25" style="9" customWidth="1"/>
    <col min="11267" max="11267" width="18.7109375" style="9" customWidth="1"/>
    <col min="11268" max="11268" width="29.7109375" style="9" customWidth="1"/>
    <col min="11269" max="11269" width="13.42578125" style="9" customWidth="1"/>
    <col min="11270" max="11270" width="13.85546875" style="9" customWidth="1"/>
    <col min="11271" max="11275" width="16.5703125" style="9" customWidth="1"/>
    <col min="11276" max="11276" width="20.5703125" style="9" customWidth="1"/>
    <col min="11277" max="11277" width="21.140625" style="9" customWidth="1"/>
    <col min="11278" max="11278" width="9.5703125" style="9" customWidth="1"/>
    <col min="11279" max="11279" width="0.42578125" style="9" customWidth="1"/>
    <col min="11280" max="11286" width="6.42578125" style="9" customWidth="1"/>
    <col min="11287" max="11515" width="11.42578125" style="9"/>
    <col min="11516" max="11516" width="1" style="9" customWidth="1"/>
    <col min="11517" max="11517" width="4.28515625" style="9" customWidth="1"/>
    <col min="11518" max="11518" width="34.7109375" style="9" customWidth="1"/>
    <col min="11519" max="11519" width="0" style="9" hidden="1" customWidth="1"/>
    <col min="11520" max="11520" width="20" style="9" customWidth="1"/>
    <col min="11521" max="11521" width="20.85546875" style="9" customWidth="1"/>
    <col min="11522" max="11522" width="25" style="9" customWidth="1"/>
    <col min="11523" max="11523" width="18.7109375" style="9" customWidth="1"/>
    <col min="11524" max="11524" width="29.7109375" style="9" customWidth="1"/>
    <col min="11525" max="11525" width="13.42578125" style="9" customWidth="1"/>
    <col min="11526" max="11526" width="13.85546875" style="9" customWidth="1"/>
    <col min="11527" max="11531" width="16.5703125" style="9" customWidth="1"/>
    <col min="11532" max="11532" width="20.5703125" style="9" customWidth="1"/>
    <col min="11533" max="11533" width="21.140625" style="9" customWidth="1"/>
    <col min="11534" max="11534" width="9.5703125" style="9" customWidth="1"/>
    <col min="11535" max="11535" width="0.42578125" style="9" customWidth="1"/>
    <col min="11536" max="11542" width="6.42578125" style="9" customWidth="1"/>
    <col min="11543" max="11771" width="11.42578125" style="9"/>
    <col min="11772" max="11772" width="1" style="9" customWidth="1"/>
    <col min="11773" max="11773" width="4.28515625" style="9" customWidth="1"/>
    <col min="11774" max="11774" width="34.7109375" style="9" customWidth="1"/>
    <col min="11775" max="11775" width="0" style="9" hidden="1" customWidth="1"/>
    <col min="11776" max="11776" width="20" style="9" customWidth="1"/>
    <col min="11777" max="11777" width="20.85546875" style="9" customWidth="1"/>
    <col min="11778" max="11778" width="25" style="9" customWidth="1"/>
    <col min="11779" max="11779" width="18.7109375" style="9" customWidth="1"/>
    <col min="11780" max="11780" width="29.7109375" style="9" customWidth="1"/>
    <col min="11781" max="11781" width="13.42578125" style="9" customWidth="1"/>
    <col min="11782" max="11782" width="13.85546875" style="9" customWidth="1"/>
    <col min="11783" max="11787" width="16.5703125" style="9" customWidth="1"/>
    <col min="11788" max="11788" width="20.5703125" style="9" customWidth="1"/>
    <col min="11789" max="11789" width="21.140625" style="9" customWidth="1"/>
    <col min="11790" max="11790" width="9.5703125" style="9" customWidth="1"/>
    <col min="11791" max="11791" width="0.42578125" style="9" customWidth="1"/>
    <col min="11792" max="11798" width="6.42578125" style="9" customWidth="1"/>
    <col min="11799" max="12027" width="11.42578125" style="9"/>
    <col min="12028" max="12028" width="1" style="9" customWidth="1"/>
    <col min="12029" max="12029" width="4.28515625" style="9" customWidth="1"/>
    <col min="12030" max="12030" width="34.7109375" style="9" customWidth="1"/>
    <col min="12031" max="12031" width="0" style="9" hidden="1" customWidth="1"/>
    <col min="12032" max="12032" width="20" style="9" customWidth="1"/>
    <col min="12033" max="12033" width="20.85546875" style="9" customWidth="1"/>
    <col min="12034" max="12034" width="25" style="9" customWidth="1"/>
    <col min="12035" max="12035" width="18.7109375" style="9" customWidth="1"/>
    <col min="12036" max="12036" width="29.7109375" style="9" customWidth="1"/>
    <col min="12037" max="12037" width="13.42578125" style="9" customWidth="1"/>
    <col min="12038" max="12038" width="13.85546875" style="9" customWidth="1"/>
    <col min="12039" max="12043" width="16.5703125" style="9" customWidth="1"/>
    <col min="12044" max="12044" width="20.5703125" style="9" customWidth="1"/>
    <col min="12045" max="12045" width="21.140625" style="9" customWidth="1"/>
    <col min="12046" max="12046" width="9.5703125" style="9" customWidth="1"/>
    <col min="12047" max="12047" width="0.42578125" style="9" customWidth="1"/>
    <col min="12048" max="12054" width="6.42578125" style="9" customWidth="1"/>
    <col min="12055" max="12283" width="11.42578125" style="9"/>
    <col min="12284" max="12284" width="1" style="9" customWidth="1"/>
    <col min="12285" max="12285" width="4.28515625" style="9" customWidth="1"/>
    <col min="12286" max="12286" width="34.7109375" style="9" customWidth="1"/>
    <col min="12287" max="12287" width="0" style="9" hidden="1" customWidth="1"/>
    <col min="12288" max="12288" width="20" style="9" customWidth="1"/>
    <col min="12289" max="12289" width="20.85546875" style="9" customWidth="1"/>
    <col min="12290" max="12290" width="25" style="9" customWidth="1"/>
    <col min="12291" max="12291" width="18.7109375" style="9" customWidth="1"/>
    <col min="12292" max="12292" width="29.7109375" style="9" customWidth="1"/>
    <col min="12293" max="12293" width="13.42578125" style="9" customWidth="1"/>
    <col min="12294" max="12294" width="13.85546875" style="9" customWidth="1"/>
    <col min="12295" max="12299" width="16.5703125" style="9" customWidth="1"/>
    <col min="12300" max="12300" width="20.5703125" style="9" customWidth="1"/>
    <col min="12301" max="12301" width="21.140625" style="9" customWidth="1"/>
    <col min="12302" max="12302" width="9.5703125" style="9" customWidth="1"/>
    <col min="12303" max="12303" width="0.42578125" style="9" customWidth="1"/>
    <col min="12304" max="12310" width="6.42578125" style="9" customWidth="1"/>
    <col min="12311" max="12539" width="11.42578125" style="9"/>
    <col min="12540" max="12540" width="1" style="9" customWidth="1"/>
    <col min="12541" max="12541" width="4.28515625" style="9" customWidth="1"/>
    <col min="12542" max="12542" width="34.7109375" style="9" customWidth="1"/>
    <col min="12543" max="12543" width="0" style="9" hidden="1" customWidth="1"/>
    <col min="12544" max="12544" width="20" style="9" customWidth="1"/>
    <col min="12545" max="12545" width="20.85546875" style="9" customWidth="1"/>
    <col min="12546" max="12546" width="25" style="9" customWidth="1"/>
    <col min="12547" max="12547" width="18.7109375" style="9" customWidth="1"/>
    <col min="12548" max="12548" width="29.7109375" style="9" customWidth="1"/>
    <col min="12549" max="12549" width="13.42578125" style="9" customWidth="1"/>
    <col min="12550" max="12550" width="13.85546875" style="9" customWidth="1"/>
    <col min="12551" max="12555" width="16.5703125" style="9" customWidth="1"/>
    <col min="12556" max="12556" width="20.5703125" style="9" customWidth="1"/>
    <col min="12557" max="12557" width="21.140625" style="9" customWidth="1"/>
    <col min="12558" max="12558" width="9.5703125" style="9" customWidth="1"/>
    <col min="12559" max="12559" width="0.42578125" style="9" customWidth="1"/>
    <col min="12560" max="12566" width="6.42578125" style="9" customWidth="1"/>
    <col min="12567" max="12795" width="11.42578125" style="9"/>
    <col min="12796" max="12796" width="1" style="9" customWidth="1"/>
    <col min="12797" max="12797" width="4.28515625" style="9" customWidth="1"/>
    <col min="12798" max="12798" width="34.7109375" style="9" customWidth="1"/>
    <col min="12799" max="12799" width="0" style="9" hidden="1" customWidth="1"/>
    <col min="12800" max="12800" width="20" style="9" customWidth="1"/>
    <col min="12801" max="12801" width="20.85546875" style="9" customWidth="1"/>
    <col min="12802" max="12802" width="25" style="9" customWidth="1"/>
    <col min="12803" max="12803" width="18.7109375" style="9" customWidth="1"/>
    <col min="12804" max="12804" width="29.7109375" style="9" customWidth="1"/>
    <col min="12805" max="12805" width="13.42578125" style="9" customWidth="1"/>
    <col min="12806" max="12806" width="13.85546875" style="9" customWidth="1"/>
    <col min="12807" max="12811" width="16.5703125" style="9" customWidth="1"/>
    <col min="12812" max="12812" width="20.5703125" style="9" customWidth="1"/>
    <col min="12813" max="12813" width="21.140625" style="9" customWidth="1"/>
    <col min="12814" max="12814" width="9.5703125" style="9" customWidth="1"/>
    <col min="12815" max="12815" width="0.42578125" style="9" customWidth="1"/>
    <col min="12816" max="12822" width="6.42578125" style="9" customWidth="1"/>
    <col min="12823" max="13051" width="11.42578125" style="9"/>
    <col min="13052" max="13052" width="1" style="9" customWidth="1"/>
    <col min="13053" max="13053" width="4.28515625" style="9" customWidth="1"/>
    <col min="13054" max="13054" width="34.7109375" style="9" customWidth="1"/>
    <col min="13055" max="13055" width="0" style="9" hidden="1" customWidth="1"/>
    <col min="13056" max="13056" width="20" style="9" customWidth="1"/>
    <col min="13057" max="13057" width="20.85546875" style="9" customWidth="1"/>
    <col min="13058" max="13058" width="25" style="9" customWidth="1"/>
    <col min="13059" max="13059" width="18.7109375" style="9" customWidth="1"/>
    <col min="13060" max="13060" width="29.7109375" style="9" customWidth="1"/>
    <col min="13061" max="13061" width="13.42578125" style="9" customWidth="1"/>
    <col min="13062" max="13062" width="13.85546875" style="9" customWidth="1"/>
    <col min="13063" max="13067" width="16.5703125" style="9" customWidth="1"/>
    <col min="13068" max="13068" width="20.5703125" style="9" customWidth="1"/>
    <col min="13069" max="13069" width="21.140625" style="9" customWidth="1"/>
    <col min="13070" max="13070" width="9.5703125" style="9" customWidth="1"/>
    <col min="13071" max="13071" width="0.42578125" style="9" customWidth="1"/>
    <col min="13072" max="13078" width="6.42578125" style="9" customWidth="1"/>
    <col min="13079" max="13307" width="11.42578125" style="9"/>
    <col min="13308" max="13308" width="1" style="9" customWidth="1"/>
    <col min="13309" max="13309" width="4.28515625" style="9" customWidth="1"/>
    <col min="13310" max="13310" width="34.7109375" style="9" customWidth="1"/>
    <col min="13311" max="13311" width="0" style="9" hidden="1" customWidth="1"/>
    <col min="13312" max="13312" width="20" style="9" customWidth="1"/>
    <col min="13313" max="13313" width="20.85546875" style="9" customWidth="1"/>
    <col min="13314" max="13314" width="25" style="9" customWidth="1"/>
    <col min="13315" max="13315" width="18.7109375" style="9" customWidth="1"/>
    <col min="13316" max="13316" width="29.7109375" style="9" customWidth="1"/>
    <col min="13317" max="13317" width="13.42578125" style="9" customWidth="1"/>
    <col min="13318" max="13318" width="13.85546875" style="9" customWidth="1"/>
    <col min="13319" max="13323" width="16.5703125" style="9" customWidth="1"/>
    <col min="13324" max="13324" width="20.5703125" style="9" customWidth="1"/>
    <col min="13325" max="13325" width="21.140625" style="9" customWidth="1"/>
    <col min="13326" max="13326" width="9.5703125" style="9" customWidth="1"/>
    <col min="13327" max="13327" width="0.42578125" style="9" customWidth="1"/>
    <col min="13328" max="13334" width="6.42578125" style="9" customWidth="1"/>
    <col min="13335" max="13563" width="11.42578125" style="9"/>
    <col min="13564" max="13564" width="1" style="9" customWidth="1"/>
    <col min="13565" max="13565" width="4.28515625" style="9" customWidth="1"/>
    <col min="13566" max="13566" width="34.7109375" style="9" customWidth="1"/>
    <col min="13567" max="13567" width="0" style="9" hidden="1" customWidth="1"/>
    <col min="13568" max="13568" width="20" style="9" customWidth="1"/>
    <col min="13569" max="13569" width="20.85546875" style="9" customWidth="1"/>
    <col min="13570" max="13570" width="25" style="9" customWidth="1"/>
    <col min="13571" max="13571" width="18.7109375" style="9" customWidth="1"/>
    <col min="13572" max="13572" width="29.7109375" style="9" customWidth="1"/>
    <col min="13573" max="13573" width="13.42578125" style="9" customWidth="1"/>
    <col min="13574" max="13574" width="13.85546875" style="9" customWidth="1"/>
    <col min="13575" max="13579" width="16.5703125" style="9" customWidth="1"/>
    <col min="13580" max="13580" width="20.5703125" style="9" customWidth="1"/>
    <col min="13581" max="13581" width="21.140625" style="9" customWidth="1"/>
    <col min="13582" max="13582" width="9.5703125" style="9" customWidth="1"/>
    <col min="13583" max="13583" width="0.42578125" style="9" customWidth="1"/>
    <col min="13584" max="13590" width="6.42578125" style="9" customWidth="1"/>
    <col min="13591" max="13819" width="11.42578125" style="9"/>
    <col min="13820" max="13820" width="1" style="9" customWidth="1"/>
    <col min="13821" max="13821" width="4.28515625" style="9" customWidth="1"/>
    <col min="13822" max="13822" width="34.7109375" style="9" customWidth="1"/>
    <col min="13823" max="13823" width="0" style="9" hidden="1" customWidth="1"/>
    <col min="13824" max="13824" width="20" style="9" customWidth="1"/>
    <col min="13825" max="13825" width="20.85546875" style="9" customWidth="1"/>
    <col min="13826" max="13826" width="25" style="9" customWidth="1"/>
    <col min="13827" max="13827" width="18.7109375" style="9" customWidth="1"/>
    <col min="13828" max="13828" width="29.7109375" style="9" customWidth="1"/>
    <col min="13829" max="13829" width="13.42578125" style="9" customWidth="1"/>
    <col min="13830" max="13830" width="13.85546875" style="9" customWidth="1"/>
    <col min="13831" max="13835" width="16.5703125" style="9" customWidth="1"/>
    <col min="13836" max="13836" width="20.5703125" style="9" customWidth="1"/>
    <col min="13837" max="13837" width="21.140625" style="9" customWidth="1"/>
    <col min="13838" max="13838" width="9.5703125" style="9" customWidth="1"/>
    <col min="13839" max="13839" width="0.42578125" style="9" customWidth="1"/>
    <col min="13840" max="13846" width="6.42578125" style="9" customWidth="1"/>
    <col min="13847" max="14075" width="11.42578125" style="9"/>
    <col min="14076" max="14076" width="1" style="9" customWidth="1"/>
    <col min="14077" max="14077" width="4.28515625" style="9" customWidth="1"/>
    <col min="14078" max="14078" width="34.7109375" style="9" customWidth="1"/>
    <col min="14079" max="14079" width="0" style="9" hidden="1" customWidth="1"/>
    <col min="14080" max="14080" width="20" style="9" customWidth="1"/>
    <col min="14081" max="14081" width="20.85546875" style="9" customWidth="1"/>
    <col min="14082" max="14082" width="25" style="9" customWidth="1"/>
    <col min="14083" max="14083" width="18.7109375" style="9" customWidth="1"/>
    <col min="14084" max="14084" width="29.7109375" style="9" customWidth="1"/>
    <col min="14085" max="14085" width="13.42578125" style="9" customWidth="1"/>
    <col min="14086" max="14086" width="13.85546875" style="9" customWidth="1"/>
    <col min="14087" max="14091" width="16.5703125" style="9" customWidth="1"/>
    <col min="14092" max="14092" width="20.5703125" style="9" customWidth="1"/>
    <col min="14093" max="14093" width="21.140625" style="9" customWidth="1"/>
    <col min="14094" max="14094" width="9.5703125" style="9" customWidth="1"/>
    <col min="14095" max="14095" width="0.42578125" style="9" customWidth="1"/>
    <col min="14096" max="14102" width="6.42578125" style="9" customWidth="1"/>
    <col min="14103" max="14331" width="11.42578125" style="9"/>
    <col min="14332" max="14332" width="1" style="9" customWidth="1"/>
    <col min="14333" max="14333" width="4.28515625" style="9" customWidth="1"/>
    <col min="14334" max="14334" width="34.7109375" style="9" customWidth="1"/>
    <col min="14335" max="14335" width="0" style="9" hidden="1" customWidth="1"/>
    <col min="14336" max="14336" width="20" style="9" customWidth="1"/>
    <col min="14337" max="14337" width="20.85546875" style="9" customWidth="1"/>
    <col min="14338" max="14338" width="25" style="9" customWidth="1"/>
    <col min="14339" max="14339" width="18.7109375" style="9" customWidth="1"/>
    <col min="14340" max="14340" width="29.7109375" style="9" customWidth="1"/>
    <col min="14341" max="14341" width="13.42578125" style="9" customWidth="1"/>
    <col min="14342" max="14342" width="13.85546875" style="9" customWidth="1"/>
    <col min="14343" max="14347" width="16.5703125" style="9" customWidth="1"/>
    <col min="14348" max="14348" width="20.5703125" style="9" customWidth="1"/>
    <col min="14349" max="14349" width="21.140625" style="9" customWidth="1"/>
    <col min="14350" max="14350" width="9.5703125" style="9" customWidth="1"/>
    <col min="14351" max="14351" width="0.42578125" style="9" customWidth="1"/>
    <col min="14352" max="14358" width="6.42578125" style="9" customWidth="1"/>
    <col min="14359" max="14587" width="11.42578125" style="9"/>
    <col min="14588" max="14588" width="1" style="9" customWidth="1"/>
    <col min="14589" max="14589" width="4.28515625" style="9" customWidth="1"/>
    <col min="14590" max="14590" width="34.7109375" style="9" customWidth="1"/>
    <col min="14591" max="14591" width="0" style="9" hidden="1" customWidth="1"/>
    <col min="14592" max="14592" width="20" style="9" customWidth="1"/>
    <col min="14593" max="14593" width="20.85546875" style="9" customWidth="1"/>
    <col min="14594" max="14594" width="25" style="9" customWidth="1"/>
    <col min="14595" max="14595" width="18.7109375" style="9" customWidth="1"/>
    <col min="14596" max="14596" width="29.7109375" style="9" customWidth="1"/>
    <col min="14597" max="14597" width="13.42578125" style="9" customWidth="1"/>
    <col min="14598" max="14598" width="13.85546875" style="9" customWidth="1"/>
    <col min="14599" max="14603" width="16.5703125" style="9" customWidth="1"/>
    <col min="14604" max="14604" width="20.5703125" style="9" customWidth="1"/>
    <col min="14605" max="14605" width="21.140625" style="9" customWidth="1"/>
    <col min="14606" max="14606" width="9.5703125" style="9" customWidth="1"/>
    <col min="14607" max="14607" width="0.42578125" style="9" customWidth="1"/>
    <col min="14608" max="14614" width="6.42578125" style="9" customWidth="1"/>
    <col min="14615" max="14843" width="11.42578125" style="9"/>
    <col min="14844" max="14844" width="1" style="9" customWidth="1"/>
    <col min="14845" max="14845" width="4.28515625" style="9" customWidth="1"/>
    <col min="14846" max="14846" width="34.7109375" style="9" customWidth="1"/>
    <col min="14847" max="14847" width="0" style="9" hidden="1" customWidth="1"/>
    <col min="14848" max="14848" width="20" style="9" customWidth="1"/>
    <col min="14849" max="14849" width="20.85546875" style="9" customWidth="1"/>
    <col min="14850" max="14850" width="25" style="9" customWidth="1"/>
    <col min="14851" max="14851" width="18.7109375" style="9" customWidth="1"/>
    <col min="14852" max="14852" width="29.7109375" style="9" customWidth="1"/>
    <col min="14853" max="14853" width="13.42578125" style="9" customWidth="1"/>
    <col min="14854" max="14854" width="13.85546875" style="9" customWidth="1"/>
    <col min="14855" max="14859" width="16.5703125" style="9" customWidth="1"/>
    <col min="14860" max="14860" width="20.5703125" style="9" customWidth="1"/>
    <col min="14861" max="14861" width="21.140625" style="9" customWidth="1"/>
    <col min="14862" max="14862" width="9.5703125" style="9" customWidth="1"/>
    <col min="14863" max="14863" width="0.42578125" style="9" customWidth="1"/>
    <col min="14864" max="14870" width="6.42578125" style="9" customWidth="1"/>
    <col min="14871" max="15099" width="11.42578125" style="9"/>
    <col min="15100" max="15100" width="1" style="9" customWidth="1"/>
    <col min="15101" max="15101" width="4.28515625" style="9" customWidth="1"/>
    <col min="15102" max="15102" width="34.7109375" style="9" customWidth="1"/>
    <col min="15103" max="15103" width="0" style="9" hidden="1" customWidth="1"/>
    <col min="15104" max="15104" width="20" style="9" customWidth="1"/>
    <col min="15105" max="15105" width="20.85546875" style="9" customWidth="1"/>
    <col min="15106" max="15106" width="25" style="9" customWidth="1"/>
    <col min="15107" max="15107" width="18.7109375" style="9" customWidth="1"/>
    <col min="15108" max="15108" width="29.7109375" style="9" customWidth="1"/>
    <col min="15109" max="15109" width="13.42578125" style="9" customWidth="1"/>
    <col min="15110" max="15110" width="13.85546875" style="9" customWidth="1"/>
    <col min="15111" max="15115" width="16.5703125" style="9" customWidth="1"/>
    <col min="15116" max="15116" width="20.5703125" style="9" customWidth="1"/>
    <col min="15117" max="15117" width="21.140625" style="9" customWidth="1"/>
    <col min="15118" max="15118" width="9.5703125" style="9" customWidth="1"/>
    <col min="15119" max="15119" width="0.42578125" style="9" customWidth="1"/>
    <col min="15120" max="15126" width="6.42578125" style="9" customWidth="1"/>
    <col min="15127" max="15355" width="11.42578125" style="9"/>
    <col min="15356" max="15356" width="1" style="9" customWidth="1"/>
    <col min="15357" max="15357" width="4.28515625" style="9" customWidth="1"/>
    <col min="15358" max="15358" width="34.7109375" style="9" customWidth="1"/>
    <col min="15359" max="15359" width="0" style="9" hidden="1" customWidth="1"/>
    <col min="15360" max="15360" width="20" style="9" customWidth="1"/>
    <col min="15361" max="15361" width="20.85546875" style="9" customWidth="1"/>
    <col min="15362" max="15362" width="25" style="9" customWidth="1"/>
    <col min="15363" max="15363" width="18.7109375" style="9" customWidth="1"/>
    <col min="15364" max="15364" width="29.7109375" style="9" customWidth="1"/>
    <col min="15365" max="15365" width="13.42578125" style="9" customWidth="1"/>
    <col min="15366" max="15366" width="13.85546875" style="9" customWidth="1"/>
    <col min="15367" max="15371" width="16.5703125" style="9" customWidth="1"/>
    <col min="15372" max="15372" width="20.5703125" style="9" customWidth="1"/>
    <col min="15373" max="15373" width="21.140625" style="9" customWidth="1"/>
    <col min="15374" max="15374" width="9.5703125" style="9" customWidth="1"/>
    <col min="15375" max="15375" width="0.42578125" style="9" customWidth="1"/>
    <col min="15376" max="15382" width="6.42578125" style="9" customWidth="1"/>
    <col min="15383" max="15611" width="11.42578125" style="9"/>
    <col min="15612" max="15612" width="1" style="9" customWidth="1"/>
    <col min="15613" max="15613" width="4.28515625" style="9" customWidth="1"/>
    <col min="15614" max="15614" width="34.7109375" style="9" customWidth="1"/>
    <col min="15615" max="15615" width="0" style="9" hidden="1" customWidth="1"/>
    <col min="15616" max="15616" width="20" style="9" customWidth="1"/>
    <col min="15617" max="15617" width="20.85546875" style="9" customWidth="1"/>
    <col min="15618" max="15618" width="25" style="9" customWidth="1"/>
    <col min="15619" max="15619" width="18.7109375" style="9" customWidth="1"/>
    <col min="15620" max="15620" width="29.7109375" style="9" customWidth="1"/>
    <col min="15621" max="15621" width="13.42578125" style="9" customWidth="1"/>
    <col min="15622" max="15622" width="13.85546875" style="9" customWidth="1"/>
    <col min="15623" max="15627" width="16.5703125" style="9" customWidth="1"/>
    <col min="15628" max="15628" width="20.5703125" style="9" customWidth="1"/>
    <col min="15629" max="15629" width="21.140625" style="9" customWidth="1"/>
    <col min="15630" max="15630" width="9.5703125" style="9" customWidth="1"/>
    <col min="15631" max="15631" width="0.42578125" style="9" customWidth="1"/>
    <col min="15632" max="15638" width="6.42578125" style="9" customWidth="1"/>
    <col min="15639" max="15867" width="11.42578125" style="9"/>
    <col min="15868" max="15868" width="1" style="9" customWidth="1"/>
    <col min="15869" max="15869" width="4.28515625" style="9" customWidth="1"/>
    <col min="15870" max="15870" width="34.7109375" style="9" customWidth="1"/>
    <col min="15871" max="15871" width="0" style="9" hidden="1" customWidth="1"/>
    <col min="15872" max="15872" width="20" style="9" customWidth="1"/>
    <col min="15873" max="15873" width="20.85546875" style="9" customWidth="1"/>
    <col min="15874" max="15874" width="25" style="9" customWidth="1"/>
    <col min="15875" max="15875" width="18.7109375" style="9" customWidth="1"/>
    <col min="15876" max="15876" width="29.7109375" style="9" customWidth="1"/>
    <col min="15877" max="15877" width="13.42578125" style="9" customWidth="1"/>
    <col min="15878" max="15878" width="13.85546875" style="9" customWidth="1"/>
    <col min="15879" max="15883" width="16.5703125" style="9" customWidth="1"/>
    <col min="15884" max="15884" width="20.5703125" style="9" customWidth="1"/>
    <col min="15885" max="15885" width="21.140625" style="9" customWidth="1"/>
    <col min="15886" max="15886" width="9.5703125" style="9" customWidth="1"/>
    <col min="15887" max="15887" width="0.42578125" style="9" customWidth="1"/>
    <col min="15888" max="15894" width="6.42578125" style="9" customWidth="1"/>
    <col min="15895" max="16123" width="11.42578125" style="9"/>
    <col min="16124" max="16124" width="1" style="9" customWidth="1"/>
    <col min="16125" max="16125" width="4.28515625" style="9" customWidth="1"/>
    <col min="16126" max="16126" width="34.7109375" style="9" customWidth="1"/>
    <col min="16127" max="16127" width="0" style="9" hidden="1" customWidth="1"/>
    <col min="16128" max="16128" width="20" style="9" customWidth="1"/>
    <col min="16129" max="16129" width="20.85546875" style="9" customWidth="1"/>
    <col min="16130" max="16130" width="25" style="9" customWidth="1"/>
    <col min="16131" max="16131" width="18.7109375" style="9" customWidth="1"/>
    <col min="16132" max="16132" width="29.7109375" style="9" customWidth="1"/>
    <col min="16133" max="16133" width="13.42578125" style="9" customWidth="1"/>
    <col min="16134" max="16134" width="13.85546875" style="9" customWidth="1"/>
    <col min="16135" max="16139" width="16.5703125" style="9" customWidth="1"/>
    <col min="16140" max="16140" width="20.5703125" style="9" customWidth="1"/>
    <col min="16141" max="16141" width="21.140625" style="9" customWidth="1"/>
    <col min="16142" max="16142" width="9.5703125" style="9" customWidth="1"/>
    <col min="16143" max="16143" width="0.42578125" style="9" customWidth="1"/>
    <col min="16144" max="16150" width="6.42578125" style="9" customWidth="1"/>
    <col min="16151" max="16371" width="11.42578125" style="9"/>
    <col min="16372" max="16384" width="11.42578125" style="9" customWidth="1"/>
  </cols>
  <sheetData>
    <row r="2" spans="2:16" ht="26.25" x14ac:dyDescent="0.25">
      <c r="B2" s="253" t="s">
        <v>61</v>
      </c>
      <c r="C2" s="254"/>
      <c r="D2" s="254"/>
      <c r="E2" s="254"/>
      <c r="F2" s="254"/>
      <c r="G2" s="254"/>
      <c r="H2" s="254"/>
      <c r="I2" s="254"/>
      <c r="J2" s="254"/>
      <c r="K2" s="254"/>
      <c r="L2" s="254"/>
      <c r="M2" s="254"/>
      <c r="N2" s="254"/>
      <c r="O2" s="254"/>
      <c r="P2" s="254"/>
    </row>
    <row r="4" spans="2:16" ht="26.25" x14ac:dyDescent="0.25">
      <c r="B4" s="253" t="s">
        <v>47</v>
      </c>
      <c r="C4" s="254"/>
      <c r="D4" s="254"/>
      <c r="E4" s="254"/>
      <c r="F4" s="254"/>
      <c r="G4" s="254"/>
      <c r="H4" s="254"/>
      <c r="I4" s="254"/>
      <c r="J4" s="254"/>
      <c r="K4" s="254"/>
      <c r="L4" s="254"/>
      <c r="M4" s="254"/>
      <c r="N4" s="254"/>
      <c r="O4" s="254"/>
      <c r="P4" s="254"/>
    </row>
    <row r="5" spans="2:16" ht="15.75" thickBot="1" x14ac:dyDescent="0.3"/>
    <row r="6" spans="2:16" ht="21.75" thickBot="1" x14ac:dyDescent="0.3">
      <c r="B6" s="11" t="s">
        <v>4</v>
      </c>
      <c r="C6" s="255" t="s">
        <v>127</v>
      </c>
      <c r="D6" s="255"/>
      <c r="E6" s="255"/>
      <c r="F6" s="255"/>
      <c r="G6" s="255"/>
      <c r="H6" s="255"/>
      <c r="I6" s="255"/>
      <c r="J6" s="255"/>
      <c r="K6" s="255"/>
      <c r="L6" s="255"/>
      <c r="M6" s="255"/>
      <c r="N6" s="256"/>
    </row>
    <row r="7" spans="2:16" ht="16.5" thickBot="1" x14ac:dyDescent="0.3">
      <c r="B7" s="12" t="s">
        <v>5</v>
      </c>
      <c r="C7" s="255"/>
      <c r="D7" s="255"/>
      <c r="E7" s="255"/>
      <c r="F7" s="255"/>
      <c r="G7" s="255"/>
      <c r="H7" s="255"/>
      <c r="I7" s="255"/>
      <c r="J7" s="255"/>
      <c r="K7" s="255"/>
      <c r="L7" s="255"/>
      <c r="M7" s="255"/>
      <c r="N7" s="256"/>
    </row>
    <row r="8" spans="2:16" ht="16.5" thickBot="1" x14ac:dyDescent="0.3">
      <c r="B8" s="12" t="s">
        <v>6</v>
      </c>
      <c r="C8" s="255"/>
      <c r="D8" s="255"/>
      <c r="E8" s="255"/>
      <c r="F8" s="255"/>
      <c r="G8" s="255"/>
      <c r="H8" s="255"/>
      <c r="I8" s="255"/>
      <c r="J8" s="255"/>
      <c r="K8" s="255"/>
      <c r="L8" s="255"/>
      <c r="M8" s="255"/>
      <c r="N8" s="256"/>
    </row>
    <row r="9" spans="2:16" ht="16.5" thickBot="1" x14ac:dyDescent="0.3">
      <c r="B9" s="12" t="s">
        <v>7</v>
      </c>
      <c r="C9" s="255"/>
      <c r="D9" s="255"/>
      <c r="E9" s="255"/>
      <c r="F9" s="255"/>
      <c r="G9" s="255"/>
      <c r="H9" s="255"/>
      <c r="I9" s="255"/>
      <c r="J9" s="255"/>
      <c r="K9" s="255"/>
      <c r="L9" s="255"/>
      <c r="M9" s="255"/>
      <c r="N9" s="256"/>
    </row>
    <row r="10" spans="2:16" ht="16.5" thickBot="1" x14ac:dyDescent="0.3">
      <c r="B10" s="12" t="s">
        <v>8</v>
      </c>
      <c r="C10" s="257" t="s">
        <v>169</v>
      </c>
      <c r="D10" s="257"/>
      <c r="E10" s="258"/>
      <c r="F10" s="34"/>
      <c r="G10" s="34"/>
      <c r="H10" s="34"/>
      <c r="I10" s="34"/>
      <c r="J10" s="34"/>
      <c r="K10" s="34"/>
      <c r="L10" s="34"/>
      <c r="M10" s="34"/>
      <c r="N10" s="35"/>
    </row>
    <row r="11" spans="2:16" ht="16.5" thickBot="1" x14ac:dyDescent="0.3">
      <c r="B11" s="14" t="s">
        <v>9</v>
      </c>
      <c r="C11" s="15">
        <v>41977</v>
      </c>
      <c r="D11" s="16"/>
      <c r="E11" s="16"/>
      <c r="F11" s="16"/>
      <c r="G11" s="16"/>
      <c r="H11" s="16"/>
      <c r="I11" s="16"/>
      <c r="J11" s="16"/>
      <c r="K11" s="16"/>
      <c r="L11" s="16"/>
      <c r="M11" s="16"/>
      <c r="N11" s="17"/>
    </row>
    <row r="12" spans="2:16" ht="15.75" x14ac:dyDescent="0.25">
      <c r="B12" s="13"/>
      <c r="C12" s="18"/>
      <c r="D12" s="19"/>
      <c r="E12" s="19"/>
      <c r="F12" s="19"/>
      <c r="G12" s="19"/>
      <c r="H12" s="19"/>
      <c r="I12" s="8"/>
      <c r="J12" s="8"/>
      <c r="K12" s="8"/>
      <c r="L12" s="8"/>
      <c r="M12" s="8"/>
      <c r="N12" s="19"/>
    </row>
    <row r="13" spans="2:16" x14ac:dyDescent="0.25">
      <c r="I13" s="8"/>
      <c r="J13" s="8"/>
      <c r="K13" s="8"/>
      <c r="L13" s="8"/>
      <c r="M13" s="8"/>
      <c r="N13" s="21"/>
    </row>
    <row r="14" spans="2:16" ht="45.75" customHeight="1" x14ac:dyDescent="0.25">
      <c r="B14" s="259" t="s">
        <v>63</v>
      </c>
      <c r="C14" s="259"/>
      <c r="D14" s="51" t="s">
        <v>12</v>
      </c>
      <c r="E14" s="51" t="s">
        <v>13</v>
      </c>
      <c r="F14" s="51" t="s">
        <v>29</v>
      </c>
      <c r="G14" s="79"/>
      <c r="I14" s="38"/>
      <c r="J14" s="38"/>
      <c r="K14" s="38"/>
      <c r="L14" s="38"/>
      <c r="M14" s="38"/>
      <c r="N14" s="21"/>
    </row>
    <row r="15" spans="2:16" x14ac:dyDescent="0.25">
      <c r="B15" s="259"/>
      <c r="C15" s="259"/>
      <c r="D15" s="51">
        <v>15</v>
      </c>
      <c r="E15" s="36">
        <v>1148554550</v>
      </c>
      <c r="F15" s="125">
        <v>250</v>
      </c>
      <c r="G15" s="80"/>
      <c r="I15" s="39"/>
      <c r="J15" s="39"/>
      <c r="K15" s="39"/>
      <c r="L15" s="39"/>
      <c r="M15" s="39"/>
      <c r="N15" s="21"/>
    </row>
    <row r="16" spans="2:16" x14ac:dyDescent="0.25">
      <c r="B16" s="259"/>
      <c r="C16" s="259"/>
      <c r="D16" s="51"/>
      <c r="E16" s="36"/>
      <c r="F16" s="125"/>
      <c r="G16" s="80"/>
      <c r="I16" s="39"/>
      <c r="J16" s="39"/>
      <c r="K16" s="39"/>
      <c r="L16" s="39"/>
      <c r="M16" s="39"/>
      <c r="N16" s="21"/>
    </row>
    <row r="17" spans="1:14" x14ac:dyDescent="0.25">
      <c r="B17" s="259"/>
      <c r="C17" s="259"/>
      <c r="D17" s="51"/>
      <c r="E17" s="36"/>
      <c r="F17" s="125"/>
      <c r="G17" s="80"/>
      <c r="I17" s="39"/>
      <c r="J17" s="39"/>
      <c r="K17" s="39"/>
      <c r="L17" s="39"/>
      <c r="M17" s="39"/>
      <c r="N17" s="21"/>
    </row>
    <row r="18" spans="1:14" x14ac:dyDescent="0.25">
      <c r="B18" s="259"/>
      <c r="C18" s="259"/>
      <c r="D18" s="51"/>
      <c r="E18" s="37"/>
      <c r="F18" s="125"/>
      <c r="G18" s="80"/>
      <c r="H18" s="22"/>
      <c r="I18" s="39"/>
      <c r="J18" s="39"/>
      <c r="K18" s="39"/>
      <c r="L18" s="39"/>
      <c r="M18" s="39"/>
      <c r="N18" s="20"/>
    </row>
    <row r="19" spans="1:14" x14ac:dyDescent="0.25">
      <c r="B19" s="259"/>
      <c r="C19" s="259"/>
      <c r="D19" s="51"/>
      <c r="E19" s="37"/>
      <c r="F19" s="125"/>
      <c r="G19" s="80"/>
      <c r="H19" s="22"/>
      <c r="I19" s="41"/>
      <c r="J19" s="41"/>
      <c r="K19" s="41"/>
      <c r="L19" s="41"/>
      <c r="M19" s="41"/>
      <c r="N19" s="20"/>
    </row>
    <row r="20" spans="1:14" x14ac:dyDescent="0.25">
      <c r="B20" s="259"/>
      <c r="C20" s="259"/>
      <c r="D20" s="51"/>
      <c r="E20" s="37"/>
      <c r="F20" s="125"/>
      <c r="G20" s="80"/>
      <c r="H20" s="22"/>
      <c r="I20" s="8"/>
      <c r="J20" s="8"/>
      <c r="K20" s="8"/>
      <c r="L20" s="8"/>
      <c r="M20" s="8"/>
      <c r="N20" s="20"/>
    </row>
    <row r="21" spans="1:14" x14ac:dyDescent="0.25">
      <c r="B21" s="259"/>
      <c r="C21" s="259"/>
      <c r="D21" s="51"/>
      <c r="E21" s="37"/>
      <c r="F21" s="125"/>
      <c r="G21" s="80"/>
      <c r="H21" s="22"/>
      <c r="I21" s="8"/>
      <c r="J21" s="8"/>
      <c r="K21" s="8"/>
      <c r="L21" s="8"/>
      <c r="M21" s="8"/>
      <c r="N21" s="20"/>
    </row>
    <row r="22" spans="1:14" ht="15.75" thickBot="1" x14ac:dyDescent="0.3">
      <c r="B22" s="260" t="s">
        <v>14</v>
      </c>
      <c r="C22" s="261"/>
      <c r="D22" s="51">
        <v>15</v>
      </c>
      <c r="E22" s="63">
        <v>1148554550</v>
      </c>
      <c r="F22" s="125">
        <v>250</v>
      </c>
      <c r="G22" s="80"/>
      <c r="H22" s="22"/>
      <c r="I22" s="8"/>
      <c r="J22" s="8"/>
      <c r="K22" s="8"/>
      <c r="L22" s="8"/>
      <c r="M22" s="8"/>
      <c r="N22" s="20"/>
    </row>
    <row r="23" spans="1:14" ht="45.75" thickBot="1" x14ac:dyDescent="0.3">
      <c r="A23" s="43"/>
      <c r="B23" s="52" t="s">
        <v>15</v>
      </c>
      <c r="C23" s="52" t="s">
        <v>64</v>
      </c>
      <c r="E23" s="38"/>
      <c r="F23" s="38"/>
      <c r="G23" s="38"/>
      <c r="H23" s="38"/>
      <c r="I23" s="10"/>
      <c r="J23" s="10"/>
      <c r="K23" s="10"/>
      <c r="L23" s="10"/>
      <c r="M23" s="10"/>
    </row>
    <row r="24" spans="1:14" ht="15.75" thickBot="1" x14ac:dyDescent="0.3">
      <c r="A24" s="44">
        <v>1</v>
      </c>
      <c r="C24" s="46">
        <v>200</v>
      </c>
      <c r="D24" s="42"/>
      <c r="E24" s="45">
        <f>E22</f>
        <v>1148554550</v>
      </c>
      <c r="F24" s="40"/>
      <c r="G24" s="40"/>
      <c r="H24" s="40"/>
      <c r="I24" s="23"/>
      <c r="J24" s="23"/>
      <c r="K24" s="23"/>
      <c r="L24" s="23"/>
      <c r="M24" s="23"/>
    </row>
    <row r="25" spans="1:14" x14ac:dyDescent="0.25">
      <c r="A25" s="85"/>
      <c r="C25" s="86"/>
      <c r="D25" s="39"/>
      <c r="E25" s="87"/>
      <c r="F25" s="40"/>
      <c r="G25" s="40"/>
      <c r="H25" s="40"/>
      <c r="I25" s="23"/>
      <c r="J25" s="23"/>
      <c r="K25" s="23"/>
      <c r="L25" s="23"/>
      <c r="M25" s="23"/>
    </row>
    <row r="26" spans="1:14" x14ac:dyDescent="0.25">
      <c r="A26" s="85"/>
      <c r="C26" s="86"/>
      <c r="D26" s="39"/>
      <c r="E26" s="87"/>
      <c r="F26" s="40"/>
      <c r="G26" s="40"/>
      <c r="H26" s="40"/>
      <c r="I26" s="23"/>
      <c r="J26" s="23"/>
      <c r="K26" s="23"/>
      <c r="L26" s="23"/>
      <c r="M26" s="23"/>
    </row>
    <row r="27" spans="1:14" x14ac:dyDescent="0.25">
      <c r="A27" s="85"/>
      <c r="B27" s="108" t="s">
        <v>98</v>
      </c>
      <c r="C27" s="90"/>
      <c r="D27" s="90"/>
      <c r="E27" s="90"/>
      <c r="F27" s="90"/>
      <c r="G27" s="90"/>
      <c r="H27" s="90"/>
      <c r="I27" s="93"/>
      <c r="J27" s="93"/>
      <c r="K27" s="93"/>
      <c r="L27" s="93"/>
      <c r="M27" s="93"/>
      <c r="N27" s="94"/>
    </row>
    <row r="28" spans="1:14" x14ac:dyDescent="0.25">
      <c r="A28" s="85"/>
      <c r="B28" s="90"/>
      <c r="C28" s="90"/>
      <c r="D28" s="90"/>
      <c r="E28" s="90"/>
      <c r="F28" s="90"/>
      <c r="G28" s="90"/>
      <c r="H28" s="90"/>
      <c r="I28" s="93"/>
      <c r="J28" s="93"/>
      <c r="K28" s="93"/>
      <c r="L28" s="93"/>
      <c r="M28" s="93"/>
      <c r="N28" s="94"/>
    </row>
    <row r="29" spans="1:14" x14ac:dyDescent="0.25">
      <c r="A29" s="85"/>
      <c r="B29" s="111" t="s">
        <v>32</v>
      </c>
      <c r="C29" s="111" t="s">
        <v>99</v>
      </c>
      <c r="D29" s="111" t="s">
        <v>100</v>
      </c>
      <c r="E29" s="90"/>
      <c r="F29" s="90"/>
      <c r="G29" s="90"/>
      <c r="H29" s="90"/>
      <c r="I29" s="93"/>
      <c r="J29" s="93"/>
      <c r="K29" s="93"/>
      <c r="L29" s="93"/>
      <c r="M29" s="93"/>
      <c r="N29" s="94"/>
    </row>
    <row r="30" spans="1:14" x14ac:dyDescent="0.25">
      <c r="A30" s="85"/>
      <c r="B30" s="107" t="s">
        <v>101</v>
      </c>
      <c r="C30" s="107"/>
      <c r="D30" s="124" t="s">
        <v>142</v>
      </c>
      <c r="E30" s="90"/>
      <c r="F30" s="90"/>
      <c r="G30" s="90"/>
      <c r="H30" s="90"/>
      <c r="I30" s="93"/>
      <c r="J30" s="93"/>
      <c r="K30" s="93"/>
      <c r="L30" s="93"/>
      <c r="M30" s="93"/>
      <c r="N30" s="94"/>
    </row>
    <row r="31" spans="1:14" x14ac:dyDescent="0.25">
      <c r="A31" s="85"/>
      <c r="B31" s="107" t="s">
        <v>102</v>
      </c>
      <c r="C31" s="107"/>
      <c r="D31" s="124" t="s">
        <v>142</v>
      </c>
      <c r="E31" s="90"/>
      <c r="F31" s="90"/>
      <c r="G31" s="90"/>
      <c r="H31" s="90"/>
      <c r="I31" s="93"/>
      <c r="J31" s="93"/>
      <c r="K31" s="93"/>
      <c r="L31" s="93"/>
      <c r="M31" s="93"/>
      <c r="N31" s="94"/>
    </row>
    <row r="32" spans="1:14" x14ac:dyDescent="0.25">
      <c r="A32" s="85"/>
      <c r="B32" s="107" t="s">
        <v>103</v>
      </c>
      <c r="C32" s="107"/>
      <c r="D32" s="124" t="s">
        <v>142</v>
      </c>
      <c r="E32" s="90"/>
      <c r="F32" s="90"/>
      <c r="G32" s="90"/>
      <c r="H32" s="90"/>
      <c r="I32" s="93"/>
      <c r="J32" s="93"/>
      <c r="K32" s="93"/>
      <c r="L32" s="93"/>
      <c r="M32" s="93"/>
      <c r="N32" s="94"/>
    </row>
    <row r="33" spans="1:17" x14ac:dyDescent="0.25">
      <c r="A33" s="85"/>
      <c r="B33" s="107" t="s">
        <v>104</v>
      </c>
      <c r="C33" s="107"/>
      <c r="D33" s="124" t="s">
        <v>142</v>
      </c>
      <c r="E33" s="90"/>
      <c r="F33" s="90"/>
      <c r="G33" s="90"/>
      <c r="H33" s="90"/>
      <c r="I33" s="93"/>
      <c r="J33" s="93"/>
      <c r="K33" s="93"/>
      <c r="L33" s="93"/>
      <c r="M33" s="93"/>
      <c r="N33" s="94"/>
    </row>
    <row r="34" spans="1:17" x14ac:dyDescent="0.25">
      <c r="A34" s="85"/>
      <c r="B34" s="90"/>
      <c r="C34" s="90"/>
      <c r="D34" s="90"/>
      <c r="E34" s="90"/>
      <c r="F34" s="90"/>
      <c r="G34" s="90"/>
      <c r="H34" s="90"/>
      <c r="I34" s="93"/>
      <c r="J34" s="93"/>
      <c r="K34" s="93"/>
      <c r="L34" s="93"/>
      <c r="M34" s="93"/>
      <c r="N34" s="94"/>
    </row>
    <row r="35" spans="1:17" x14ac:dyDescent="0.25">
      <c r="A35" s="85"/>
      <c r="B35" s="90"/>
      <c r="C35" s="90"/>
      <c r="D35" s="90"/>
      <c r="E35" s="90"/>
      <c r="F35" s="90"/>
      <c r="G35" s="90"/>
      <c r="H35" s="90"/>
      <c r="I35" s="93"/>
      <c r="J35" s="93"/>
      <c r="K35" s="93"/>
      <c r="L35" s="93"/>
      <c r="M35" s="93"/>
      <c r="N35" s="94"/>
    </row>
    <row r="36" spans="1:17" x14ac:dyDescent="0.25">
      <c r="A36" s="85"/>
      <c r="B36" s="108" t="s">
        <v>105</v>
      </c>
      <c r="C36" s="90"/>
      <c r="D36" s="90"/>
      <c r="E36" s="90"/>
      <c r="F36" s="90"/>
      <c r="G36" s="90"/>
      <c r="H36" s="90"/>
      <c r="I36" s="93"/>
      <c r="J36" s="93"/>
      <c r="K36" s="93"/>
      <c r="L36" s="93"/>
      <c r="M36" s="93"/>
      <c r="N36" s="94"/>
    </row>
    <row r="37" spans="1:17" x14ac:dyDescent="0.25">
      <c r="A37" s="85"/>
      <c r="B37" s="90"/>
      <c r="C37" s="90"/>
      <c r="D37" s="90"/>
      <c r="E37" s="90"/>
      <c r="F37" s="90"/>
      <c r="G37" s="90"/>
      <c r="H37" s="90"/>
      <c r="I37" s="93"/>
      <c r="J37" s="93"/>
      <c r="K37" s="93"/>
      <c r="L37" s="93"/>
      <c r="M37" s="93"/>
      <c r="N37" s="94"/>
    </row>
    <row r="38" spans="1:17" x14ac:dyDescent="0.25">
      <c r="A38" s="85"/>
      <c r="B38" s="90"/>
      <c r="C38" s="90"/>
      <c r="D38" s="90"/>
      <c r="E38" s="90"/>
      <c r="F38" s="90"/>
      <c r="G38" s="90"/>
      <c r="H38" s="90"/>
      <c r="I38" s="93"/>
      <c r="J38" s="93"/>
      <c r="K38" s="93"/>
      <c r="L38" s="93"/>
      <c r="M38" s="93"/>
      <c r="N38" s="94"/>
    </row>
    <row r="39" spans="1:17" x14ac:dyDescent="0.25">
      <c r="A39" s="85"/>
      <c r="B39" s="111" t="s">
        <v>32</v>
      </c>
      <c r="C39" s="111" t="s">
        <v>56</v>
      </c>
      <c r="D39" s="110" t="s">
        <v>50</v>
      </c>
      <c r="E39" s="110" t="s">
        <v>16</v>
      </c>
      <c r="F39" s="90"/>
      <c r="G39" s="90"/>
      <c r="H39" s="90"/>
      <c r="I39" s="93"/>
      <c r="J39" s="93"/>
      <c r="K39" s="93"/>
      <c r="L39" s="93"/>
      <c r="M39" s="93"/>
      <c r="N39" s="94"/>
    </row>
    <row r="40" spans="1:17" ht="28.5" x14ac:dyDescent="0.25">
      <c r="A40" s="85"/>
      <c r="B40" s="91" t="s">
        <v>106</v>
      </c>
      <c r="C40" s="92">
        <v>40</v>
      </c>
      <c r="D40" s="109">
        <v>0</v>
      </c>
      <c r="E40" s="262">
        <f>+D40+D41</f>
        <v>0</v>
      </c>
      <c r="F40" s="90"/>
      <c r="G40" s="90"/>
      <c r="H40" s="90"/>
      <c r="I40" s="93"/>
      <c r="J40" s="93"/>
      <c r="K40" s="93"/>
      <c r="L40" s="93"/>
      <c r="M40" s="93"/>
      <c r="N40" s="94"/>
    </row>
    <row r="41" spans="1:17" ht="42.75" x14ac:dyDescent="0.25">
      <c r="A41" s="85"/>
      <c r="B41" s="91" t="s">
        <v>107</v>
      </c>
      <c r="C41" s="92">
        <v>60</v>
      </c>
      <c r="D41" s="109">
        <f>+F144</f>
        <v>0</v>
      </c>
      <c r="E41" s="263"/>
      <c r="F41" s="90"/>
      <c r="G41" s="90"/>
      <c r="H41" s="90"/>
      <c r="I41" s="93"/>
      <c r="J41" s="93"/>
      <c r="K41" s="93"/>
      <c r="L41" s="93"/>
      <c r="M41" s="93"/>
      <c r="N41" s="94"/>
    </row>
    <row r="42" spans="1:17" x14ac:dyDescent="0.25">
      <c r="A42" s="85"/>
      <c r="C42" s="86"/>
      <c r="D42" s="39"/>
      <c r="E42" s="87"/>
      <c r="F42" s="40"/>
      <c r="G42" s="40"/>
      <c r="H42" s="40"/>
      <c r="I42" s="23"/>
      <c r="J42" s="23"/>
      <c r="K42" s="23"/>
      <c r="L42" s="23"/>
      <c r="M42" s="23"/>
    </row>
    <row r="43" spans="1:17" x14ac:dyDescent="0.25">
      <c r="A43" s="85"/>
      <c r="C43" s="86"/>
      <c r="D43" s="39"/>
      <c r="E43" s="87"/>
      <c r="F43" s="40"/>
      <c r="G43" s="40"/>
      <c r="H43" s="40"/>
      <c r="I43" s="23"/>
      <c r="J43" s="23"/>
      <c r="K43" s="23"/>
      <c r="L43" s="23"/>
      <c r="M43" s="23"/>
    </row>
    <row r="44" spans="1:17" ht="24" customHeight="1" x14ac:dyDescent="0.25">
      <c r="A44" s="85"/>
      <c r="C44" s="86"/>
      <c r="D44" s="39"/>
      <c r="E44" s="87"/>
      <c r="F44" s="40"/>
      <c r="G44" s="40"/>
      <c r="H44" s="40"/>
      <c r="I44" s="23"/>
      <c r="J44" s="23"/>
      <c r="K44" s="23"/>
      <c r="L44" s="23"/>
      <c r="M44" s="264" t="s">
        <v>34</v>
      </c>
      <c r="N44" s="264"/>
    </row>
    <row r="45" spans="1:17" ht="27.75" customHeight="1" thickBot="1" x14ac:dyDescent="0.3">
      <c r="M45" s="265"/>
      <c r="N45" s="265"/>
    </row>
    <row r="46" spans="1:17" x14ac:dyDescent="0.25">
      <c r="B46" s="65" t="s">
        <v>113</v>
      </c>
      <c r="M46" s="64"/>
      <c r="N46" s="64"/>
    </row>
    <row r="47" spans="1:17" ht="15.75" thickBot="1" x14ac:dyDescent="0.3">
      <c r="M47" s="64"/>
      <c r="N47" s="64"/>
    </row>
    <row r="48" spans="1:17" s="8" customFormat="1" ht="109.5" customHeight="1" x14ac:dyDescent="0.25">
      <c r="B48" s="104" t="s">
        <v>108</v>
      </c>
      <c r="C48" s="104" t="s">
        <v>109</v>
      </c>
      <c r="D48" s="104" t="s">
        <v>110</v>
      </c>
      <c r="E48" s="53" t="s">
        <v>44</v>
      </c>
      <c r="F48" s="53" t="s">
        <v>22</v>
      </c>
      <c r="G48" s="53" t="s">
        <v>65</v>
      </c>
      <c r="H48" s="53" t="s">
        <v>17</v>
      </c>
      <c r="I48" s="53" t="s">
        <v>10</v>
      </c>
      <c r="J48" s="53" t="s">
        <v>30</v>
      </c>
      <c r="K48" s="53" t="s">
        <v>59</v>
      </c>
      <c r="L48" s="53" t="s">
        <v>20</v>
      </c>
      <c r="M48" s="89" t="s">
        <v>26</v>
      </c>
      <c r="N48" s="104" t="s">
        <v>111</v>
      </c>
      <c r="O48" s="53" t="s">
        <v>35</v>
      </c>
      <c r="P48" s="54" t="s">
        <v>11</v>
      </c>
      <c r="Q48" s="54" t="s">
        <v>19</v>
      </c>
    </row>
    <row r="49" spans="1:26" s="29" customFormat="1" ht="60" x14ac:dyDescent="0.25">
      <c r="A49" s="47">
        <v>1</v>
      </c>
      <c r="B49" s="48" t="s">
        <v>127</v>
      </c>
      <c r="C49" s="49" t="s">
        <v>117</v>
      </c>
      <c r="D49" s="48" t="s">
        <v>117</v>
      </c>
      <c r="E49" s="126">
        <v>0</v>
      </c>
      <c r="F49" s="25" t="s">
        <v>128</v>
      </c>
      <c r="G49" s="130">
        <v>0</v>
      </c>
      <c r="H49" s="126">
        <v>0</v>
      </c>
      <c r="I49" s="126">
        <v>0</v>
      </c>
      <c r="J49" s="26" t="s">
        <v>100</v>
      </c>
      <c r="K49" s="126">
        <v>0</v>
      </c>
      <c r="L49" s="126">
        <v>0</v>
      </c>
      <c r="M49" s="88">
        <v>0</v>
      </c>
      <c r="N49" s="88">
        <f>+M49*G49</f>
        <v>0</v>
      </c>
      <c r="O49" s="131">
        <v>0</v>
      </c>
      <c r="P49" s="131">
        <v>0</v>
      </c>
      <c r="Q49" s="114" t="s">
        <v>129</v>
      </c>
      <c r="R49" s="28"/>
      <c r="S49" s="28"/>
      <c r="T49" s="28"/>
      <c r="U49" s="28"/>
      <c r="V49" s="28"/>
      <c r="W49" s="28"/>
      <c r="X49" s="28"/>
      <c r="Y49" s="28"/>
      <c r="Z49" s="28"/>
    </row>
    <row r="50" spans="1:26" s="29" customFormat="1" x14ac:dyDescent="0.25">
      <c r="A50" s="47">
        <f>+A49+1</f>
        <v>2</v>
      </c>
      <c r="B50" s="48"/>
      <c r="C50" s="49"/>
      <c r="D50" s="48"/>
      <c r="E50" s="24"/>
      <c r="F50" s="25"/>
      <c r="G50" s="25"/>
      <c r="H50" s="25"/>
      <c r="I50" s="26"/>
      <c r="J50" s="26"/>
      <c r="K50" s="26"/>
      <c r="L50" s="26"/>
      <c r="M50" s="88"/>
      <c r="N50" s="88"/>
      <c r="O50" s="27"/>
      <c r="P50" s="27"/>
      <c r="Q50" s="114"/>
      <c r="R50" s="28"/>
      <c r="S50" s="28"/>
      <c r="T50" s="28"/>
      <c r="U50" s="28"/>
      <c r="V50" s="28"/>
      <c r="W50" s="28"/>
      <c r="X50" s="28"/>
      <c r="Y50" s="28"/>
      <c r="Z50" s="28"/>
    </row>
    <row r="51" spans="1:26" s="29" customFormat="1" x14ac:dyDescent="0.25">
      <c r="A51" s="47">
        <f t="shared" ref="A51:A56" si="0">+A50+1</f>
        <v>3</v>
      </c>
      <c r="B51" s="48"/>
      <c r="C51" s="49"/>
      <c r="D51" s="48"/>
      <c r="E51" s="24"/>
      <c r="F51" s="25"/>
      <c r="G51" s="25"/>
      <c r="H51" s="25"/>
      <c r="I51" s="26"/>
      <c r="J51" s="26"/>
      <c r="K51" s="26"/>
      <c r="L51" s="26"/>
      <c r="M51" s="88"/>
      <c r="N51" s="88"/>
      <c r="O51" s="27"/>
      <c r="P51" s="27"/>
      <c r="Q51" s="114"/>
      <c r="R51" s="28"/>
      <c r="S51" s="28"/>
      <c r="T51" s="28"/>
      <c r="U51" s="28"/>
      <c r="V51" s="28"/>
      <c r="W51" s="28"/>
      <c r="X51" s="28"/>
      <c r="Y51" s="28"/>
      <c r="Z51" s="28"/>
    </row>
    <row r="52" spans="1:26" s="29" customFormat="1" x14ac:dyDescent="0.25">
      <c r="A52" s="47">
        <f t="shared" si="0"/>
        <v>4</v>
      </c>
      <c r="B52" s="48"/>
      <c r="C52" s="49"/>
      <c r="D52" s="48"/>
      <c r="E52" s="24"/>
      <c r="F52" s="25"/>
      <c r="G52" s="25"/>
      <c r="H52" s="25"/>
      <c r="I52" s="26"/>
      <c r="J52" s="26"/>
      <c r="K52" s="26"/>
      <c r="L52" s="26"/>
      <c r="M52" s="88"/>
      <c r="N52" s="88"/>
      <c r="O52" s="27"/>
      <c r="P52" s="27"/>
      <c r="Q52" s="114"/>
      <c r="R52" s="28"/>
      <c r="S52" s="28"/>
      <c r="T52" s="28"/>
      <c r="U52" s="28"/>
      <c r="V52" s="28"/>
      <c r="W52" s="28"/>
      <c r="X52" s="28"/>
      <c r="Y52" s="28"/>
      <c r="Z52" s="28"/>
    </row>
    <row r="53" spans="1:26" s="29" customFormat="1" x14ac:dyDescent="0.25">
      <c r="A53" s="47">
        <f t="shared" si="0"/>
        <v>5</v>
      </c>
      <c r="B53" s="48"/>
      <c r="C53" s="49"/>
      <c r="D53" s="48"/>
      <c r="E53" s="24"/>
      <c r="F53" s="25"/>
      <c r="G53" s="25"/>
      <c r="H53" s="25"/>
      <c r="I53" s="26"/>
      <c r="J53" s="26"/>
      <c r="K53" s="26"/>
      <c r="L53" s="26"/>
      <c r="M53" s="88"/>
      <c r="N53" s="88"/>
      <c r="O53" s="27"/>
      <c r="P53" s="27"/>
      <c r="Q53" s="114"/>
      <c r="R53" s="28"/>
      <c r="S53" s="28"/>
      <c r="T53" s="28"/>
      <c r="U53" s="28"/>
      <c r="V53" s="28"/>
      <c r="W53" s="28"/>
      <c r="X53" s="28"/>
      <c r="Y53" s="28"/>
      <c r="Z53" s="28"/>
    </row>
    <row r="54" spans="1:26" s="29" customFormat="1" x14ac:dyDescent="0.25">
      <c r="A54" s="47">
        <f t="shared" si="0"/>
        <v>6</v>
      </c>
      <c r="B54" s="48"/>
      <c r="C54" s="49"/>
      <c r="D54" s="48"/>
      <c r="E54" s="24"/>
      <c r="F54" s="25"/>
      <c r="G54" s="25"/>
      <c r="H54" s="25"/>
      <c r="I54" s="26"/>
      <c r="J54" s="26"/>
      <c r="K54" s="26"/>
      <c r="L54" s="26"/>
      <c r="M54" s="88"/>
      <c r="N54" s="88"/>
      <c r="O54" s="27"/>
      <c r="P54" s="27"/>
      <c r="Q54" s="114"/>
      <c r="R54" s="28"/>
      <c r="S54" s="28"/>
      <c r="T54" s="28"/>
      <c r="U54" s="28"/>
      <c r="V54" s="28"/>
      <c r="W54" s="28"/>
      <c r="X54" s="28"/>
      <c r="Y54" s="28"/>
      <c r="Z54" s="28"/>
    </row>
    <row r="55" spans="1:26" s="29" customFormat="1" x14ac:dyDescent="0.25">
      <c r="A55" s="47">
        <f t="shared" si="0"/>
        <v>7</v>
      </c>
      <c r="B55" s="48"/>
      <c r="C55" s="49"/>
      <c r="D55" s="48"/>
      <c r="E55" s="24"/>
      <c r="F55" s="25"/>
      <c r="G55" s="25"/>
      <c r="H55" s="25"/>
      <c r="I55" s="26"/>
      <c r="J55" s="26"/>
      <c r="K55" s="26"/>
      <c r="L55" s="26"/>
      <c r="M55" s="88"/>
      <c r="N55" s="88"/>
      <c r="O55" s="27"/>
      <c r="P55" s="27"/>
      <c r="Q55" s="114"/>
      <c r="R55" s="28"/>
      <c r="S55" s="28"/>
      <c r="T55" s="28"/>
      <c r="U55" s="28"/>
      <c r="V55" s="28"/>
      <c r="W55" s="28"/>
      <c r="X55" s="28"/>
      <c r="Y55" s="28"/>
      <c r="Z55" s="28"/>
    </row>
    <row r="56" spans="1:26" s="29" customFormat="1" x14ac:dyDescent="0.25">
      <c r="A56" s="47">
        <f t="shared" si="0"/>
        <v>8</v>
      </c>
      <c r="B56" s="48"/>
      <c r="C56" s="49"/>
      <c r="D56" s="48"/>
      <c r="E56" s="24"/>
      <c r="F56" s="25"/>
      <c r="G56" s="25"/>
      <c r="H56" s="25"/>
      <c r="I56" s="26"/>
      <c r="J56" s="26"/>
      <c r="K56" s="26"/>
      <c r="L56" s="26"/>
      <c r="M56" s="88"/>
      <c r="N56" s="88"/>
      <c r="O56" s="27"/>
      <c r="P56" s="27"/>
      <c r="Q56" s="114"/>
      <c r="R56" s="28"/>
      <c r="S56" s="28"/>
      <c r="T56" s="28"/>
      <c r="U56" s="28"/>
      <c r="V56" s="28"/>
      <c r="W56" s="28"/>
      <c r="X56" s="28"/>
      <c r="Y56" s="28"/>
      <c r="Z56" s="28"/>
    </row>
    <row r="57" spans="1:26" s="29" customFormat="1" x14ac:dyDescent="0.25">
      <c r="A57" s="47"/>
      <c r="B57" s="117" t="s">
        <v>16</v>
      </c>
      <c r="C57" s="49"/>
      <c r="D57" s="48"/>
      <c r="E57" s="24"/>
      <c r="F57" s="25"/>
      <c r="G57" s="25"/>
      <c r="H57" s="25"/>
      <c r="I57" s="26"/>
      <c r="J57" s="26"/>
      <c r="K57" s="50">
        <f t="shared" ref="K57" si="1">SUM(K49:K56)</f>
        <v>0</v>
      </c>
      <c r="L57" s="50">
        <f t="shared" ref="L57:N57" si="2">SUM(L49:L56)</f>
        <v>0</v>
      </c>
      <c r="M57" s="112">
        <f t="shared" si="2"/>
        <v>0</v>
      </c>
      <c r="N57" s="50">
        <f t="shared" si="2"/>
        <v>0</v>
      </c>
      <c r="O57" s="27"/>
      <c r="P57" s="27"/>
      <c r="Q57" s="115"/>
    </row>
    <row r="58" spans="1:26" s="30" customFormat="1" x14ac:dyDescent="0.25">
      <c r="E58" s="31"/>
    </row>
    <row r="59" spans="1:26" s="30" customFormat="1" x14ac:dyDescent="0.25">
      <c r="B59" s="250" t="s">
        <v>28</v>
      </c>
      <c r="C59" s="250" t="s">
        <v>27</v>
      </c>
      <c r="D59" s="252" t="s">
        <v>33</v>
      </c>
      <c r="E59" s="252"/>
    </row>
    <row r="60" spans="1:26" s="30" customFormat="1" x14ac:dyDescent="0.25">
      <c r="B60" s="251"/>
      <c r="C60" s="251"/>
      <c r="D60" s="60" t="s">
        <v>23</v>
      </c>
      <c r="E60" s="61" t="s">
        <v>24</v>
      </c>
    </row>
    <row r="61" spans="1:26" s="30" customFormat="1" ht="30.6" customHeight="1" x14ac:dyDescent="0.25">
      <c r="B61" s="58" t="s">
        <v>21</v>
      </c>
      <c r="C61" s="59">
        <f>+K57</f>
        <v>0</v>
      </c>
      <c r="D61" s="57"/>
      <c r="E61" s="56" t="s">
        <v>142</v>
      </c>
      <c r="F61" s="32"/>
      <c r="G61" s="32"/>
      <c r="H61" s="32"/>
      <c r="I61" s="32"/>
      <c r="J61" s="32"/>
      <c r="K61" s="32"/>
      <c r="L61" s="32"/>
      <c r="M61" s="32"/>
    </row>
    <row r="62" spans="1:26" s="30" customFormat="1" ht="30" customHeight="1" x14ac:dyDescent="0.25">
      <c r="B62" s="58" t="s">
        <v>25</v>
      </c>
      <c r="C62" s="59">
        <f>+M57</f>
        <v>0</v>
      </c>
      <c r="D62" s="57"/>
      <c r="E62" s="56" t="s">
        <v>142</v>
      </c>
    </row>
    <row r="63" spans="1:26" s="30" customFormat="1" x14ac:dyDescent="0.25">
      <c r="B63" s="33"/>
      <c r="C63" s="267"/>
      <c r="D63" s="267"/>
      <c r="E63" s="267"/>
      <c r="F63" s="267"/>
      <c r="G63" s="267"/>
      <c r="H63" s="267"/>
      <c r="I63" s="267"/>
      <c r="J63" s="267"/>
      <c r="K63" s="267"/>
      <c r="L63" s="267"/>
      <c r="M63" s="267"/>
      <c r="N63" s="267"/>
    </row>
    <row r="64" spans="1:26" ht="28.15" customHeight="1" thickBot="1" x14ac:dyDescent="0.3"/>
    <row r="65" spans="2:17" ht="27" thickBot="1" x14ac:dyDescent="0.3">
      <c r="B65" s="268" t="s">
        <v>66</v>
      </c>
      <c r="C65" s="268"/>
      <c r="D65" s="268"/>
      <c r="E65" s="268"/>
      <c r="F65" s="268"/>
      <c r="G65" s="268"/>
      <c r="H65" s="268"/>
      <c r="I65" s="268"/>
      <c r="J65" s="268"/>
      <c r="K65" s="268"/>
      <c r="L65" s="268"/>
      <c r="M65" s="268"/>
      <c r="N65" s="268"/>
    </row>
    <row r="68" spans="2:17" ht="109.5" customHeight="1" x14ac:dyDescent="0.25">
      <c r="B68" s="106" t="s">
        <v>112</v>
      </c>
      <c r="C68" s="67" t="s">
        <v>2</v>
      </c>
      <c r="D68" s="67" t="s">
        <v>68</v>
      </c>
      <c r="E68" s="67" t="s">
        <v>67</v>
      </c>
      <c r="F68" s="67" t="s">
        <v>69</v>
      </c>
      <c r="G68" s="67" t="s">
        <v>70</v>
      </c>
      <c r="H68" s="67" t="s">
        <v>71</v>
      </c>
      <c r="I68" s="67" t="s">
        <v>72</v>
      </c>
      <c r="J68" s="67" t="s">
        <v>73</v>
      </c>
      <c r="K68" s="67" t="s">
        <v>74</v>
      </c>
      <c r="L68" s="67" t="s">
        <v>75</v>
      </c>
      <c r="M68" s="82" t="s">
        <v>76</v>
      </c>
      <c r="N68" s="82" t="s">
        <v>77</v>
      </c>
      <c r="O68" s="269" t="s">
        <v>3</v>
      </c>
      <c r="P68" s="270"/>
      <c r="Q68" s="67" t="s">
        <v>18</v>
      </c>
    </row>
    <row r="69" spans="2:17" ht="15" customHeight="1" x14ac:dyDescent="0.25">
      <c r="B69" s="3"/>
      <c r="C69" s="3"/>
      <c r="D69" s="5"/>
      <c r="E69" s="5"/>
      <c r="F69" s="4"/>
      <c r="G69" s="4"/>
      <c r="H69" s="4"/>
      <c r="I69" s="83"/>
      <c r="J69" s="83"/>
      <c r="K69" s="62"/>
      <c r="L69" s="62"/>
      <c r="M69" s="62"/>
      <c r="N69" s="62"/>
      <c r="O69" s="271" t="s">
        <v>168</v>
      </c>
      <c r="P69" s="272"/>
      <c r="Q69" s="62"/>
    </row>
    <row r="70" spans="2:17" x14ac:dyDescent="0.25">
      <c r="B70" s="3"/>
      <c r="C70" s="3"/>
      <c r="D70" s="5"/>
      <c r="E70" s="5"/>
      <c r="F70" s="4"/>
      <c r="G70" s="4"/>
      <c r="H70" s="4"/>
      <c r="I70" s="83"/>
      <c r="J70" s="83"/>
      <c r="K70" s="62"/>
      <c r="L70" s="62"/>
      <c r="M70" s="62"/>
      <c r="N70" s="62"/>
      <c r="O70" s="273"/>
      <c r="P70" s="274"/>
      <c r="Q70" s="62"/>
    </row>
    <row r="71" spans="2:17" x14ac:dyDescent="0.25">
      <c r="B71" s="3"/>
      <c r="C71" s="3"/>
      <c r="D71" s="5"/>
      <c r="E71" s="5"/>
      <c r="F71" s="4"/>
      <c r="G71" s="4"/>
      <c r="H71" s="4"/>
      <c r="I71" s="83"/>
      <c r="J71" s="83"/>
      <c r="K71" s="62"/>
      <c r="L71" s="62"/>
      <c r="M71" s="62"/>
      <c r="N71" s="62"/>
      <c r="O71" s="273"/>
      <c r="P71" s="274"/>
      <c r="Q71" s="62"/>
    </row>
    <row r="72" spans="2:17" x14ac:dyDescent="0.25">
      <c r="B72" s="3"/>
      <c r="C72" s="3"/>
      <c r="D72" s="5"/>
      <c r="E72" s="5"/>
      <c r="F72" s="4"/>
      <c r="G72" s="4"/>
      <c r="H72" s="4"/>
      <c r="I72" s="83"/>
      <c r="J72" s="83"/>
      <c r="K72" s="62"/>
      <c r="L72" s="62"/>
      <c r="M72" s="62"/>
      <c r="N72" s="62"/>
      <c r="O72" s="273"/>
      <c r="P72" s="274"/>
      <c r="Q72" s="62"/>
    </row>
    <row r="73" spans="2:17" x14ac:dyDescent="0.25">
      <c r="B73" s="3"/>
      <c r="C73" s="3"/>
      <c r="D73" s="5"/>
      <c r="E73" s="5"/>
      <c r="F73" s="4"/>
      <c r="G73" s="4"/>
      <c r="H73" s="4"/>
      <c r="I73" s="83"/>
      <c r="J73" s="83"/>
      <c r="K73" s="62"/>
      <c r="L73" s="62"/>
      <c r="M73" s="62"/>
      <c r="N73" s="62"/>
      <c r="O73" s="273"/>
      <c r="P73" s="274"/>
      <c r="Q73" s="62"/>
    </row>
    <row r="74" spans="2:17" x14ac:dyDescent="0.25">
      <c r="B74" s="3"/>
      <c r="C74" s="3"/>
      <c r="D74" s="5"/>
      <c r="E74" s="5"/>
      <c r="F74" s="4"/>
      <c r="G74" s="4"/>
      <c r="H74" s="4"/>
      <c r="I74" s="83"/>
      <c r="J74" s="83"/>
      <c r="K74" s="62"/>
      <c r="L74" s="62"/>
      <c r="M74" s="62"/>
      <c r="N74" s="62"/>
      <c r="O74" s="273"/>
      <c r="P74" s="274"/>
      <c r="Q74" s="62"/>
    </row>
    <row r="75" spans="2:17" x14ac:dyDescent="0.25">
      <c r="B75" s="62"/>
      <c r="C75" s="62"/>
      <c r="D75" s="62"/>
      <c r="E75" s="62"/>
      <c r="F75" s="62"/>
      <c r="G75" s="62"/>
      <c r="H75" s="62"/>
      <c r="I75" s="62"/>
      <c r="J75" s="62"/>
      <c r="K75" s="62"/>
      <c r="L75" s="62"/>
      <c r="M75" s="62"/>
      <c r="N75" s="62"/>
      <c r="O75" s="275"/>
      <c r="P75" s="276"/>
      <c r="Q75" s="62"/>
    </row>
    <row r="76" spans="2:17" x14ac:dyDescent="0.25">
      <c r="B76" s="9" t="s">
        <v>1</v>
      </c>
    </row>
    <row r="77" spans="2:17" x14ac:dyDescent="0.25">
      <c r="B77" s="9" t="s">
        <v>36</v>
      </c>
    </row>
    <row r="78" spans="2:17" x14ac:dyDescent="0.25">
      <c r="B78" s="9" t="s">
        <v>60</v>
      </c>
    </row>
    <row r="80" spans="2:17" ht="15.75" thickBot="1" x14ac:dyDescent="0.3"/>
    <row r="81" spans="2:17" ht="27" thickBot="1" x14ac:dyDescent="0.3">
      <c r="B81" s="277" t="s">
        <v>37</v>
      </c>
      <c r="C81" s="278"/>
      <c r="D81" s="278"/>
      <c r="E81" s="278"/>
      <c r="F81" s="278"/>
      <c r="G81" s="278"/>
      <c r="H81" s="278"/>
      <c r="I81" s="278"/>
      <c r="J81" s="278"/>
      <c r="K81" s="278"/>
      <c r="L81" s="278"/>
      <c r="M81" s="278"/>
      <c r="N81" s="279"/>
    </row>
    <row r="86" spans="2:17" ht="76.5" customHeight="1" x14ac:dyDescent="0.25">
      <c r="B86" s="55" t="s">
        <v>0</v>
      </c>
      <c r="C86" s="55" t="s">
        <v>38</v>
      </c>
      <c r="D86" s="55" t="s">
        <v>39</v>
      </c>
      <c r="E86" s="55" t="s">
        <v>78</v>
      </c>
      <c r="F86" s="55" t="s">
        <v>80</v>
      </c>
      <c r="G86" s="55" t="s">
        <v>81</v>
      </c>
      <c r="H86" s="55" t="s">
        <v>82</v>
      </c>
      <c r="I86" s="55" t="s">
        <v>79</v>
      </c>
      <c r="J86" s="269" t="s">
        <v>83</v>
      </c>
      <c r="K86" s="280"/>
      <c r="L86" s="270"/>
      <c r="M86" s="55" t="s">
        <v>87</v>
      </c>
      <c r="N86" s="55" t="s">
        <v>40</v>
      </c>
      <c r="O86" s="55" t="s">
        <v>41</v>
      </c>
      <c r="P86" s="269" t="s">
        <v>3</v>
      </c>
      <c r="Q86" s="270"/>
    </row>
    <row r="87" spans="2:17" ht="60.75" customHeight="1" x14ac:dyDescent="0.25">
      <c r="B87" s="78" t="s">
        <v>42</v>
      </c>
      <c r="C87" s="78"/>
      <c r="D87" s="3"/>
      <c r="E87" s="3"/>
      <c r="F87" s="3"/>
      <c r="G87" s="3"/>
      <c r="H87" s="3"/>
      <c r="I87" s="5"/>
      <c r="J87" s="1" t="s">
        <v>84</v>
      </c>
      <c r="K87" s="84" t="s">
        <v>85</v>
      </c>
      <c r="L87" s="83" t="s">
        <v>86</v>
      </c>
      <c r="M87" s="62"/>
      <c r="N87" s="62"/>
      <c r="O87" s="62"/>
      <c r="P87" s="281" t="s">
        <v>145</v>
      </c>
      <c r="Q87" s="281"/>
    </row>
    <row r="88" spans="2:17" ht="33.6" customHeight="1" thickBot="1" x14ac:dyDescent="0.3">
      <c r="B88" s="140" t="s">
        <v>43</v>
      </c>
      <c r="C88" s="140"/>
      <c r="D88" s="141"/>
      <c r="E88" s="141"/>
      <c r="F88" s="141"/>
      <c r="G88" s="3"/>
      <c r="H88" s="3"/>
      <c r="I88" s="5"/>
      <c r="J88" s="1"/>
      <c r="K88" s="83"/>
      <c r="L88" s="83"/>
      <c r="M88" s="62"/>
      <c r="N88" s="62"/>
      <c r="O88" s="62"/>
      <c r="P88" s="281" t="s">
        <v>145</v>
      </c>
      <c r="Q88" s="281"/>
    </row>
    <row r="89" spans="2:17" ht="15.75" thickBot="1" x14ac:dyDescent="0.3">
      <c r="B89" s="282"/>
      <c r="C89" s="283"/>
      <c r="D89" s="283"/>
      <c r="E89" s="283"/>
      <c r="F89" s="284"/>
    </row>
    <row r="90" spans="2:17" ht="15.75" thickBot="1" x14ac:dyDescent="0.3"/>
    <row r="91" spans="2:17" ht="27" thickBot="1" x14ac:dyDescent="0.3">
      <c r="B91" s="277" t="s">
        <v>45</v>
      </c>
      <c r="C91" s="278"/>
      <c r="D91" s="278"/>
      <c r="E91" s="278"/>
      <c r="F91" s="278"/>
      <c r="G91" s="278"/>
      <c r="H91" s="278"/>
      <c r="I91" s="278"/>
      <c r="J91" s="278"/>
      <c r="K91" s="278"/>
      <c r="L91" s="278"/>
      <c r="M91" s="278"/>
      <c r="N91" s="279"/>
    </row>
    <row r="94" spans="2:17" ht="46.15" customHeight="1" x14ac:dyDescent="0.25">
      <c r="B94" s="67" t="s">
        <v>32</v>
      </c>
      <c r="C94" s="67" t="s">
        <v>46</v>
      </c>
      <c r="D94" s="269" t="s">
        <v>3</v>
      </c>
      <c r="E94" s="270"/>
    </row>
    <row r="95" spans="2:17" ht="46.9" customHeight="1" x14ac:dyDescent="0.25">
      <c r="B95" s="68" t="s">
        <v>88</v>
      </c>
      <c r="C95" s="123" t="s">
        <v>100</v>
      </c>
      <c r="D95" s="266" t="s">
        <v>146</v>
      </c>
      <c r="E95" s="266"/>
    </row>
    <row r="98" spans="1:26" ht="26.25" x14ac:dyDescent="0.25">
      <c r="B98" s="253" t="s">
        <v>62</v>
      </c>
      <c r="C98" s="254"/>
      <c r="D98" s="254"/>
      <c r="E98" s="254"/>
      <c r="F98" s="254"/>
      <c r="G98" s="254"/>
      <c r="H98" s="254"/>
      <c r="I98" s="254"/>
      <c r="J98" s="254"/>
      <c r="K98" s="254"/>
      <c r="L98" s="254"/>
      <c r="M98" s="254"/>
      <c r="N98" s="254"/>
      <c r="O98" s="254"/>
      <c r="P98" s="254"/>
    </row>
    <row r="100" spans="1:26" ht="15.75" thickBot="1" x14ac:dyDescent="0.3"/>
    <row r="101" spans="1:26" ht="27" thickBot="1" x14ac:dyDescent="0.3">
      <c r="B101" s="277" t="s">
        <v>52</v>
      </c>
      <c r="C101" s="278"/>
      <c r="D101" s="278"/>
      <c r="E101" s="278"/>
      <c r="F101" s="278"/>
      <c r="G101" s="278"/>
      <c r="H101" s="278"/>
      <c r="I101" s="278"/>
      <c r="J101" s="278"/>
      <c r="K101" s="278"/>
      <c r="L101" s="278"/>
      <c r="M101" s="278"/>
      <c r="N101" s="279"/>
    </row>
    <row r="103" spans="1:26" ht="15.75" thickBot="1" x14ac:dyDescent="0.3">
      <c r="M103" s="64"/>
      <c r="N103" s="64"/>
    </row>
    <row r="104" spans="1:26" s="93" customFormat="1" ht="109.5" customHeight="1" x14ac:dyDescent="0.25">
      <c r="B104" s="104" t="s">
        <v>108</v>
      </c>
      <c r="C104" s="104" t="s">
        <v>109</v>
      </c>
      <c r="D104" s="104" t="s">
        <v>110</v>
      </c>
      <c r="E104" s="104" t="s">
        <v>44</v>
      </c>
      <c r="F104" s="104" t="s">
        <v>22</v>
      </c>
      <c r="G104" s="104" t="s">
        <v>65</v>
      </c>
      <c r="H104" s="104" t="s">
        <v>17</v>
      </c>
      <c r="I104" s="104" t="s">
        <v>10</v>
      </c>
      <c r="J104" s="104" t="s">
        <v>30</v>
      </c>
      <c r="K104" s="104" t="s">
        <v>59</v>
      </c>
      <c r="L104" s="104" t="s">
        <v>20</v>
      </c>
      <c r="M104" s="89" t="s">
        <v>26</v>
      </c>
      <c r="N104" s="104" t="s">
        <v>111</v>
      </c>
      <c r="O104" s="104" t="s">
        <v>35</v>
      </c>
      <c r="P104" s="105" t="s">
        <v>11</v>
      </c>
      <c r="Q104" s="105" t="s">
        <v>19</v>
      </c>
    </row>
    <row r="105" spans="1:26" s="99" customFormat="1" x14ac:dyDescent="0.25">
      <c r="A105" s="47">
        <v>1</v>
      </c>
      <c r="B105" s="100"/>
      <c r="C105" s="101"/>
      <c r="D105" s="100"/>
      <c r="E105" s="95"/>
      <c r="F105" s="96"/>
      <c r="G105" s="113"/>
      <c r="H105" s="103"/>
      <c r="I105" s="97"/>
      <c r="J105" s="97"/>
      <c r="K105" s="97"/>
      <c r="L105" s="97"/>
      <c r="M105" s="88"/>
      <c r="N105" s="88">
        <f>+M105*G105</f>
        <v>0</v>
      </c>
      <c r="O105" s="27"/>
      <c r="P105" s="27"/>
      <c r="Q105" s="114"/>
      <c r="R105" s="98"/>
      <c r="S105" s="98"/>
      <c r="T105" s="98"/>
      <c r="U105" s="98"/>
      <c r="V105" s="98"/>
      <c r="W105" s="98"/>
      <c r="X105" s="98"/>
      <c r="Y105" s="98"/>
      <c r="Z105" s="98"/>
    </row>
    <row r="106" spans="1:26" s="99" customFormat="1" x14ac:dyDescent="0.25">
      <c r="A106" s="47">
        <f>+A105+1</f>
        <v>2</v>
      </c>
      <c r="B106" s="100"/>
      <c r="C106" s="101"/>
      <c r="D106" s="100"/>
      <c r="E106" s="95"/>
      <c r="F106" s="96"/>
      <c r="G106" s="96"/>
      <c r="H106" s="96"/>
      <c r="I106" s="97"/>
      <c r="J106" s="97"/>
      <c r="K106" s="97"/>
      <c r="L106" s="97"/>
      <c r="M106" s="88"/>
      <c r="N106" s="88"/>
      <c r="O106" s="27"/>
      <c r="P106" s="27"/>
      <c r="Q106" s="114"/>
      <c r="R106" s="98"/>
      <c r="S106" s="98"/>
      <c r="T106" s="98"/>
      <c r="U106" s="98"/>
      <c r="V106" s="98"/>
      <c r="W106" s="98"/>
      <c r="X106" s="98"/>
      <c r="Y106" s="98"/>
      <c r="Z106" s="98"/>
    </row>
    <row r="107" spans="1:26" s="99" customFormat="1" x14ac:dyDescent="0.25">
      <c r="A107" s="47">
        <f t="shared" ref="A107:A112" si="3">+A106+1</f>
        <v>3</v>
      </c>
      <c r="B107" s="100"/>
      <c r="C107" s="101"/>
      <c r="D107" s="100"/>
      <c r="E107" s="95"/>
      <c r="F107" s="96"/>
      <c r="G107" s="96"/>
      <c r="H107" s="96"/>
      <c r="I107" s="97"/>
      <c r="J107" s="97"/>
      <c r="K107" s="97"/>
      <c r="L107" s="97"/>
      <c r="M107" s="88"/>
      <c r="N107" s="88"/>
      <c r="O107" s="27"/>
      <c r="P107" s="27"/>
      <c r="Q107" s="114"/>
      <c r="R107" s="98"/>
      <c r="S107" s="98"/>
      <c r="T107" s="98"/>
      <c r="U107" s="98"/>
      <c r="V107" s="98"/>
      <c r="W107" s="98"/>
      <c r="X107" s="98"/>
      <c r="Y107" s="98"/>
      <c r="Z107" s="98"/>
    </row>
    <row r="108" spans="1:26" s="99" customFormat="1" x14ac:dyDescent="0.25">
      <c r="A108" s="47">
        <f t="shared" si="3"/>
        <v>4</v>
      </c>
      <c r="B108" s="100"/>
      <c r="C108" s="101"/>
      <c r="D108" s="100"/>
      <c r="E108" s="95"/>
      <c r="F108" s="96"/>
      <c r="G108" s="96"/>
      <c r="H108" s="96"/>
      <c r="I108" s="97"/>
      <c r="J108" s="97"/>
      <c r="K108" s="97"/>
      <c r="L108" s="97"/>
      <c r="M108" s="88"/>
      <c r="N108" s="88"/>
      <c r="O108" s="27"/>
      <c r="P108" s="27"/>
      <c r="Q108" s="114"/>
      <c r="R108" s="98"/>
      <c r="S108" s="98"/>
      <c r="T108" s="98"/>
      <c r="U108" s="98"/>
      <c r="V108" s="98"/>
      <c r="W108" s="98"/>
      <c r="X108" s="98"/>
      <c r="Y108" s="98"/>
      <c r="Z108" s="98"/>
    </row>
    <row r="109" spans="1:26" s="99" customFormat="1" x14ac:dyDescent="0.25">
      <c r="A109" s="47">
        <f t="shared" si="3"/>
        <v>5</v>
      </c>
      <c r="B109" s="100"/>
      <c r="C109" s="101"/>
      <c r="D109" s="100"/>
      <c r="E109" s="95"/>
      <c r="F109" s="96"/>
      <c r="G109" s="96"/>
      <c r="H109" s="96"/>
      <c r="I109" s="97"/>
      <c r="J109" s="97"/>
      <c r="K109" s="97"/>
      <c r="L109" s="97"/>
      <c r="M109" s="88"/>
      <c r="N109" s="88"/>
      <c r="O109" s="27"/>
      <c r="P109" s="27"/>
      <c r="Q109" s="114"/>
      <c r="R109" s="98"/>
      <c r="S109" s="98"/>
      <c r="T109" s="98"/>
      <c r="U109" s="98"/>
      <c r="V109" s="98"/>
      <c r="W109" s="98"/>
      <c r="X109" s="98"/>
      <c r="Y109" s="98"/>
      <c r="Z109" s="98"/>
    </row>
    <row r="110" spans="1:26" s="99" customFormat="1" x14ac:dyDescent="0.25">
      <c r="A110" s="47">
        <f t="shared" si="3"/>
        <v>6</v>
      </c>
      <c r="B110" s="100"/>
      <c r="C110" s="101"/>
      <c r="D110" s="100"/>
      <c r="E110" s="95"/>
      <c r="F110" s="96"/>
      <c r="G110" s="96"/>
      <c r="H110" s="96"/>
      <c r="I110" s="97"/>
      <c r="J110" s="97"/>
      <c r="K110" s="97"/>
      <c r="L110" s="97"/>
      <c r="M110" s="88"/>
      <c r="N110" s="88"/>
      <c r="O110" s="27"/>
      <c r="P110" s="27"/>
      <c r="Q110" s="114"/>
      <c r="R110" s="98"/>
      <c r="S110" s="98"/>
      <c r="T110" s="98"/>
      <c r="U110" s="98"/>
      <c r="V110" s="98"/>
      <c r="W110" s="98"/>
      <c r="X110" s="98"/>
      <c r="Y110" s="98"/>
      <c r="Z110" s="98"/>
    </row>
    <row r="111" spans="1:26" s="99" customFormat="1" x14ac:dyDescent="0.25">
      <c r="A111" s="47">
        <f t="shared" si="3"/>
        <v>7</v>
      </c>
      <c r="B111" s="100"/>
      <c r="C111" s="101"/>
      <c r="D111" s="100"/>
      <c r="E111" s="95"/>
      <c r="F111" s="96"/>
      <c r="G111" s="96"/>
      <c r="H111" s="96"/>
      <c r="I111" s="97"/>
      <c r="J111" s="97"/>
      <c r="K111" s="97"/>
      <c r="L111" s="97"/>
      <c r="M111" s="88"/>
      <c r="N111" s="88"/>
      <c r="O111" s="27"/>
      <c r="P111" s="27"/>
      <c r="Q111" s="114"/>
      <c r="R111" s="98"/>
      <c r="S111" s="98"/>
      <c r="T111" s="98"/>
      <c r="U111" s="98"/>
      <c r="V111" s="98"/>
      <c r="W111" s="98"/>
      <c r="X111" s="98"/>
      <c r="Y111" s="98"/>
      <c r="Z111" s="98"/>
    </row>
    <row r="112" spans="1:26" s="99" customFormat="1" x14ac:dyDescent="0.25">
      <c r="A112" s="47">
        <f t="shared" si="3"/>
        <v>8</v>
      </c>
      <c r="B112" s="100"/>
      <c r="C112" s="101"/>
      <c r="D112" s="100"/>
      <c r="E112" s="95"/>
      <c r="F112" s="96"/>
      <c r="G112" s="96"/>
      <c r="H112" s="96"/>
      <c r="I112" s="97"/>
      <c r="J112" s="97"/>
      <c r="K112" s="97"/>
      <c r="L112" s="97"/>
      <c r="M112" s="88"/>
      <c r="N112" s="88"/>
      <c r="O112" s="27"/>
      <c r="P112" s="27"/>
      <c r="Q112" s="114"/>
      <c r="R112" s="98"/>
      <c r="S112" s="98"/>
      <c r="T112" s="98"/>
      <c r="U112" s="98"/>
      <c r="V112" s="98"/>
      <c r="W112" s="98"/>
      <c r="X112" s="98"/>
      <c r="Y112" s="98"/>
      <c r="Z112" s="98"/>
    </row>
    <row r="113" spans="1:17" s="99" customFormat="1" x14ac:dyDescent="0.25">
      <c r="A113" s="47"/>
      <c r="B113" s="117" t="s">
        <v>16</v>
      </c>
      <c r="C113" s="101"/>
      <c r="D113" s="100"/>
      <c r="E113" s="95"/>
      <c r="F113" s="96"/>
      <c r="G113" s="96"/>
      <c r="H113" s="96"/>
      <c r="I113" s="97"/>
      <c r="J113" s="97"/>
      <c r="K113" s="102">
        <f t="shared" ref="K113" si="4">SUM(K105:K112)</f>
        <v>0</v>
      </c>
      <c r="L113" s="102">
        <f t="shared" ref="L113:N113" si="5">SUM(L105:L112)</f>
        <v>0</v>
      </c>
      <c r="M113" s="112">
        <f t="shared" si="5"/>
        <v>0</v>
      </c>
      <c r="N113" s="102">
        <f t="shared" si="5"/>
        <v>0</v>
      </c>
      <c r="O113" s="27"/>
      <c r="P113" s="27"/>
      <c r="Q113" s="115"/>
    </row>
    <row r="114" spans="1:17" x14ac:dyDescent="0.25">
      <c r="B114" s="30"/>
      <c r="C114" s="30"/>
      <c r="D114" s="30"/>
      <c r="E114" s="31"/>
      <c r="F114" s="30"/>
      <c r="G114" s="30"/>
      <c r="H114" s="30"/>
      <c r="I114" s="30"/>
      <c r="J114" s="30"/>
      <c r="K114" s="30"/>
      <c r="L114" s="30"/>
      <c r="M114" s="30"/>
      <c r="N114" s="30"/>
      <c r="O114" s="30"/>
      <c r="P114" s="30"/>
    </row>
    <row r="115" spans="1:17" ht="18.75" x14ac:dyDescent="0.25">
      <c r="B115" s="58" t="s">
        <v>31</v>
      </c>
      <c r="C115" s="72">
        <f>+K113</f>
        <v>0</v>
      </c>
      <c r="H115" s="32"/>
      <c r="I115" s="32"/>
      <c r="J115" s="32"/>
      <c r="K115" s="32"/>
      <c r="L115" s="32"/>
      <c r="M115" s="32"/>
      <c r="N115" s="30"/>
      <c r="O115" s="30"/>
      <c r="P115" s="30"/>
    </row>
    <row r="117" spans="1:17" ht="15.75" thickBot="1" x14ac:dyDescent="0.3"/>
    <row r="118" spans="1:17" ht="37.15" customHeight="1" thickBot="1" x14ac:dyDescent="0.3">
      <c r="B118" s="75" t="s">
        <v>48</v>
      </c>
      <c r="C118" s="76" t="s">
        <v>49</v>
      </c>
      <c r="D118" s="75" t="s">
        <v>50</v>
      </c>
      <c r="E118" s="76" t="s">
        <v>53</v>
      </c>
    </row>
    <row r="119" spans="1:17" ht="41.45" customHeight="1" x14ac:dyDescent="0.25">
      <c r="B119" s="66" t="s">
        <v>89</v>
      </c>
      <c r="C119" s="69">
        <v>20</v>
      </c>
      <c r="D119" s="69">
        <v>0</v>
      </c>
      <c r="E119" s="285">
        <f>+D119+D120+D121</f>
        <v>0</v>
      </c>
    </row>
    <row r="120" spans="1:17" x14ac:dyDescent="0.25">
      <c r="B120" s="66" t="s">
        <v>90</v>
      </c>
      <c r="C120" s="56">
        <v>30</v>
      </c>
      <c r="D120" s="70">
        <v>0</v>
      </c>
      <c r="E120" s="286"/>
    </row>
    <row r="121" spans="1:17" ht="15.75" thickBot="1" x14ac:dyDescent="0.3">
      <c r="B121" s="66" t="s">
        <v>91</v>
      </c>
      <c r="C121" s="71">
        <v>40</v>
      </c>
      <c r="D121" s="71">
        <v>0</v>
      </c>
      <c r="E121" s="287"/>
    </row>
    <row r="123" spans="1:17" ht="15.75" thickBot="1" x14ac:dyDescent="0.3"/>
    <row r="124" spans="1:17" ht="27" thickBot="1" x14ac:dyDescent="0.3">
      <c r="B124" s="277" t="s">
        <v>114</v>
      </c>
      <c r="C124" s="278"/>
      <c r="D124" s="278"/>
      <c r="E124" s="278"/>
      <c r="F124" s="278"/>
      <c r="G124" s="278"/>
      <c r="H124" s="278"/>
      <c r="I124" s="278"/>
      <c r="J124" s="278"/>
      <c r="K124" s="278"/>
      <c r="L124" s="278"/>
      <c r="M124" s="278"/>
      <c r="N124" s="279"/>
    </row>
    <row r="126" spans="1:17" ht="76.5" customHeight="1" x14ac:dyDescent="0.25">
      <c r="B126" s="55" t="s">
        <v>0</v>
      </c>
      <c r="C126" s="55" t="s">
        <v>38</v>
      </c>
      <c r="D126" s="55" t="s">
        <v>39</v>
      </c>
      <c r="E126" s="55" t="s">
        <v>78</v>
      </c>
      <c r="F126" s="55" t="s">
        <v>80</v>
      </c>
      <c r="G126" s="55" t="s">
        <v>81</v>
      </c>
      <c r="H126" s="55" t="s">
        <v>82</v>
      </c>
      <c r="I126" s="55" t="s">
        <v>79</v>
      </c>
      <c r="J126" s="269" t="s">
        <v>83</v>
      </c>
      <c r="K126" s="280"/>
      <c r="L126" s="270"/>
      <c r="M126" s="55" t="s">
        <v>87</v>
      </c>
      <c r="N126" s="55" t="s">
        <v>40</v>
      </c>
      <c r="O126" s="55" t="s">
        <v>41</v>
      </c>
      <c r="P126" s="269" t="s">
        <v>3</v>
      </c>
      <c r="Q126" s="270"/>
    </row>
    <row r="127" spans="1:17" ht="60.75" customHeight="1" x14ac:dyDescent="0.25">
      <c r="B127" s="78" t="s">
        <v>95</v>
      </c>
      <c r="C127" s="78"/>
      <c r="D127" s="3"/>
      <c r="E127" s="3"/>
      <c r="F127" s="3"/>
      <c r="G127" s="3"/>
      <c r="H127" s="3"/>
      <c r="I127" s="5"/>
      <c r="J127" s="1" t="s">
        <v>84</v>
      </c>
      <c r="K127" s="84" t="s">
        <v>85</v>
      </c>
      <c r="L127" s="83" t="s">
        <v>86</v>
      </c>
      <c r="M127" s="62"/>
      <c r="N127" s="62"/>
      <c r="O127" s="62"/>
      <c r="P127" s="271" t="s">
        <v>167</v>
      </c>
      <c r="Q127" s="272"/>
    </row>
    <row r="128" spans="1:17" ht="60.75" customHeight="1" x14ac:dyDescent="0.25">
      <c r="B128" s="78" t="s">
        <v>96</v>
      </c>
      <c r="C128" s="78"/>
      <c r="D128" s="3"/>
      <c r="E128" s="3"/>
      <c r="F128" s="3"/>
      <c r="G128" s="3"/>
      <c r="H128" s="3"/>
      <c r="I128" s="5"/>
      <c r="J128" s="1"/>
      <c r="K128" s="84"/>
      <c r="L128" s="83"/>
      <c r="M128" s="62"/>
      <c r="N128" s="62"/>
      <c r="O128" s="62"/>
      <c r="P128" s="273"/>
      <c r="Q128" s="274"/>
    </row>
    <row r="129" spans="2:17" ht="54.75" customHeight="1" x14ac:dyDescent="0.25">
      <c r="B129" s="78" t="s">
        <v>97</v>
      </c>
      <c r="C129" s="78"/>
      <c r="D129" s="3"/>
      <c r="E129" s="3"/>
      <c r="F129" s="3"/>
      <c r="G129" s="3"/>
      <c r="H129" s="3"/>
      <c r="I129" s="5"/>
      <c r="J129" s="1"/>
      <c r="K129" s="83"/>
      <c r="L129" s="83"/>
      <c r="M129" s="62"/>
      <c r="N129" s="62"/>
      <c r="O129" s="62"/>
      <c r="P129" s="275"/>
      <c r="Q129" s="276"/>
    </row>
    <row r="130" spans="2:17" ht="15.75" thickBot="1" x14ac:dyDescent="0.3"/>
    <row r="131" spans="2:17" ht="15.75" thickBot="1" x14ac:dyDescent="0.3">
      <c r="B131" s="282"/>
      <c r="C131" s="283"/>
      <c r="D131" s="283"/>
      <c r="E131" s="283"/>
      <c r="F131" s="283"/>
      <c r="G131" s="284"/>
    </row>
    <row r="132" spans="2:17" ht="15.75" thickBot="1" x14ac:dyDescent="0.3"/>
    <row r="133" spans="2:17" ht="54" customHeight="1" x14ac:dyDescent="0.25">
      <c r="B133" s="74" t="s">
        <v>32</v>
      </c>
      <c r="C133" s="74" t="s">
        <v>48</v>
      </c>
      <c r="D133" s="55" t="s">
        <v>49</v>
      </c>
      <c r="E133" s="74" t="s">
        <v>50</v>
      </c>
      <c r="F133" s="76" t="s">
        <v>54</v>
      </c>
      <c r="G133" s="116"/>
    </row>
    <row r="134" spans="2:17" ht="120.75" customHeight="1" x14ac:dyDescent="0.2">
      <c r="B134" s="288" t="s">
        <v>51</v>
      </c>
      <c r="C134" s="6" t="s">
        <v>92</v>
      </c>
      <c r="D134" s="70">
        <v>25</v>
      </c>
      <c r="E134" s="70">
        <v>0</v>
      </c>
      <c r="F134" s="289">
        <f>+E134+E135+E136</f>
        <v>0</v>
      </c>
      <c r="G134" s="81"/>
    </row>
    <row r="135" spans="2:17" ht="76.150000000000006" customHeight="1" x14ac:dyDescent="0.2">
      <c r="B135" s="288"/>
      <c r="C135" s="6" t="s">
        <v>93</v>
      </c>
      <c r="D135" s="73">
        <v>25</v>
      </c>
      <c r="E135" s="70">
        <v>0</v>
      </c>
      <c r="F135" s="290"/>
      <c r="G135" s="81"/>
    </row>
    <row r="136" spans="2:17" ht="69" customHeight="1" x14ac:dyDescent="0.2">
      <c r="B136" s="288"/>
      <c r="C136" s="6" t="s">
        <v>94</v>
      </c>
      <c r="D136" s="70">
        <v>10</v>
      </c>
      <c r="E136" s="70">
        <v>0</v>
      </c>
      <c r="F136" s="291"/>
      <c r="G136" s="81"/>
    </row>
    <row r="137" spans="2:17" x14ac:dyDescent="0.25">
      <c r="C137"/>
    </row>
    <row r="140" spans="2:17" x14ac:dyDescent="0.25">
      <c r="B140" s="65" t="s">
        <v>55</v>
      </c>
    </row>
    <row r="143" spans="2:17" x14ac:dyDescent="0.25">
      <c r="B143" s="77" t="s">
        <v>32</v>
      </c>
      <c r="C143" s="77" t="s">
        <v>56</v>
      </c>
      <c r="D143" s="74" t="s">
        <v>50</v>
      </c>
      <c r="E143" s="74" t="s">
        <v>16</v>
      </c>
    </row>
    <row r="144" spans="2:17" ht="28.5" x14ac:dyDescent="0.25">
      <c r="B144" s="2" t="s">
        <v>57</v>
      </c>
      <c r="C144" s="7">
        <v>40</v>
      </c>
      <c r="D144" s="70">
        <f>+E119</f>
        <v>0</v>
      </c>
      <c r="E144" s="262">
        <f>+D144+D145</f>
        <v>0</v>
      </c>
    </row>
    <row r="145" spans="2:5" ht="42.75" x14ac:dyDescent="0.25">
      <c r="B145" s="2" t="s">
        <v>58</v>
      </c>
      <c r="C145" s="7">
        <v>60</v>
      </c>
      <c r="D145" s="70">
        <f>+F134</f>
        <v>0</v>
      </c>
      <c r="E145" s="263"/>
    </row>
  </sheetData>
  <mergeCells count="38">
    <mergeCell ref="P87:Q87"/>
    <mergeCell ref="P88:Q88"/>
    <mergeCell ref="O69:P75"/>
    <mergeCell ref="P127:Q129"/>
    <mergeCell ref="D59:E59"/>
    <mergeCell ref="B89:F89"/>
    <mergeCell ref="J86:L86"/>
    <mergeCell ref="B59:B60"/>
    <mergeCell ref="C59:C60"/>
    <mergeCell ref="M44:N45"/>
    <mergeCell ref="B4:P4"/>
    <mergeCell ref="B22:C22"/>
    <mergeCell ref="C6:N6"/>
    <mergeCell ref="C7:N7"/>
    <mergeCell ref="C8:N8"/>
    <mergeCell ref="C9:N9"/>
    <mergeCell ref="C10:E10"/>
    <mergeCell ref="E144:E145"/>
    <mergeCell ref="B2:P2"/>
    <mergeCell ref="B98:P98"/>
    <mergeCell ref="B124:N124"/>
    <mergeCell ref="E119:E121"/>
    <mergeCell ref="B91:N91"/>
    <mergeCell ref="D94:E94"/>
    <mergeCell ref="D95:E95"/>
    <mergeCell ref="B101:N101"/>
    <mergeCell ref="P86:Q86"/>
    <mergeCell ref="B81:N81"/>
    <mergeCell ref="E40:E41"/>
    <mergeCell ref="O68:P68"/>
    <mergeCell ref="B65:N65"/>
    <mergeCell ref="C63:N63"/>
    <mergeCell ref="B14:C21"/>
    <mergeCell ref="B131:G131"/>
    <mergeCell ref="B134:B136"/>
    <mergeCell ref="F134:F136"/>
    <mergeCell ref="J126:L126"/>
    <mergeCell ref="P126:Q126"/>
  </mergeCells>
  <dataValidations count="2">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JURIDICA</vt:lpstr>
      <vt:lpstr>FINANCIERA</vt:lpstr>
      <vt:lpstr>TECNICA 12</vt:lpstr>
      <vt:lpstr>TECNICA 15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Sonia Liliana Lopez Torres</cp:lastModifiedBy>
  <dcterms:created xsi:type="dcterms:W3CDTF">2014-10-22T15:49:24Z</dcterms:created>
  <dcterms:modified xsi:type="dcterms:W3CDTF">2014-12-17T02:38:58Z</dcterms:modified>
</cp:coreProperties>
</file>