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912" activeTab="7"/>
  </bookViews>
  <sheets>
    <sheet name="TECNICA GRUPO 6 " sheetId="12" r:id="rId1"/>
    <sheet name="TECNICA GRUPO 20 " sheetId="11" r:id="rId2"/>
    <sheet name="TECNICA GRUPO 1" sheetId="14" r:id="rId3"/>
    <sheet name="TECNICA GRUPO 2" sheetId="13" r:id="rId4"/>
    <sheet name="TECNICA GRUPO 4" sheetId="15" r:id="rId5"/>
    <sheet name="TECNICA GRUPO 8" sheetId="17" r:id="rId6"/>
    <sheet name="TECNICA GRUPO 19" sheetId="18" r:id="rId7"/>
    <sheet name="TECNICA GRUPO 30" sheetId="16" r:id="rId8"/>
    <sheet name="JURIDICA" sheetId="9" r:id="rId9"/>
    <sheet name="FINANCIERA" sheetId="10" r:id="rId10"/>
  </sheets>
  <calcPr calcId="152511"/>
</workbook>
</file>

<file path=xl/calcChain.xml><?xml version="1.0" encoding="utf-8"?>
<calcChain xmlns="http://schemas.openxmlformats.org/spreadsheetml/2006/main">
  <c r="C27" i="10" l="1"/>
  <c r="C26" i="10"/>
  <c r="C16" i="10"/>
  <c r="C17" i="10" s="1"/>
  <c r="C24" i="13" l="1"/>
  <c r="K57" i="11"/>
  <c r="C24" i="11"/>
  <c r="C24" i="12" l="1"/>
  <c r="E24" i="14"/>
  <c r="C24" i="14"/>
  <c r="K57" i="16" l="1"/>
  <c r="K52" i="15" l="1"/>
  <c r="K55" i="14"/>
  <c r="M52" i="13"/>
  <c r="K52" i="13"/>
  <c r="F141" i="12"/>
  <c r="F22" i="13"/>
  <c r="E22" i="13"/>
  <c r="F134" i="18" l="1"/>
  <c r="D145" i="18" s="1"/>
  <c r="E119" i="18"/>
  <c r="D144" i="18" s="1"/>
  <c r="M113" i="18"/>
  <c r="L113" i="18"/>
  <c r="K113" i="18"/>
  <c r="C115" i="18" s="1"/>
  <c r="A106" i="18"/>
  <c r="A107" i="18" s="1"/>
  <c r="A108" i="18" s="1"/>
  <c r="A109" i="18" s="1"/>
  <c r="A110" i="18" s="1"/>
  <c r="A111" i="18" s="1"/>
  <c r="A112" i="18" s="1"/>
  <c r="N113" i="18"/>
  <c r="M57" i="18"/>
  <c r="C62" i="18" s="1"/>
  <c r="L57" i="18"/>
  <c r="K57" i="18"/>
  <c r="C61" i="18" s="1"/>
  <c r="A50" i="18"/>
  <c r="A51" i="18" s="1"/>
  <c r="A52" i="18" s="1"/>
  <c r="A53" i="18" s="1"/>
  <c r="A54" i="18" s="1"/>
  <c r="A55" i="18" s="1"/>
  <c r="A56" i="18" s="1"/>
  <c r="N57" i="18"/>
  <c r="D41" i="18"/>
  <c r="E40" i="18" s="1"/>
  <c r="F22" i="18"/>
  <c r="C24" i="18" s="1"/>
  <c r="E22" i="18"/>
  <c r="E24" i="18" s="1"/>
  <c r="F135" i="17"/>
  <c r="D146" i="17" s="1"/>
  <c r="E120" i="17"/>
  <c r="D145" i="17" s="1"/>
  <c r="M114" i="17"/>
  <c r="L114" i="17"/>
  <c r="K114" i="17"/>
  <c r="C116" i="17" s="1"/>
  <c r="A108" i="17"/>
  <c r="A109" i="17" s="1"/>
  <c r="A110" i="17" s="1"/>
  <c r="A111" i="17" s="1"/>
  <c r="A112" i="17" s="1"/>
  <c r="A113" i="17" s="1"/>
  <c r="A107" i="17"/>
  <c r="N106" i="17"/>
  <c r="N114" i="17" s="1"/>
  <c r="M57" i="17"/>
  <c r="C62" i="17" s="1"/>
  <c r="L57" i="17"/>
  <c r="K57" i="17"/>
  <c r="C61" i="17" s="1"/>
  <c r="A50" i="17"/>
  <c r="A51" i="17" s="1"/>
  <c r="A52" i="17" s="1"/>
  <c r="A53" i="17" s="1"/>
  <c r="A54" i="17" s="1"/>
  <c r="A55" i="17" s="1"/>
  <c r="A56" i="17" s="1"/>
  <c r="N57" i="17"/>
  <c r="D41" i="17"/>
  <c r="E40" i="17" s="1"/>
  <c r="F22" i="17"/>
  <c r="C24" i="17" s="1"/>
  <c r="E22" i="17"/>
  <c r="E24" i="17" s="1"/>
  <c r="F134" i="16"/>
  <c r="D145" i="16" s="1"/>
  <c r="E119" i="16"/>
  <c r="D144" i="16" s="1"/>
  <c r="M113" i="16"/>
  <c r="L113" i="16"/>
  <c r="K113" i="16"/>
  <c r="C115" i="16" s="1"/>
  <c r="A107" i="16"/>
  <c r="A108" i="16" s="1"/>
  <c r="A109" i="16" s="1"/>
  <c r="A110" i="16" s="1"/>
  <c r="A111" i="16" s="1"/>
  <c r="A112" i="16" s="1"/>
  <c r="A106" i="16"/>
  <c r="N105" i="16"/>
  <c r="N113" i="16" s="1"/>
  <c r="M57" i="16"/>
  <c r="C62" i="16" s="1"/>
  <c r="L57" i="16"/>
  <c r="C61" i="16"/>
  <c r="A50" i="16"/>
  <c r="A51" i="16" s="1"/>
  <c r="A52" i="16" s="1"/>
  <c r="A53" i="16" s="1"/>
  <c r="A54" i="16" s="1"/>
  <c r="A55" i="16" s="1"/>
  <c r="A56" i="16" s="1"/>
  <c r="N57" i="16"/>
  <c r="D41" i="16"/>
  <c r="E40" i="16" s="1"/>
  <c r="F22" i="16"/>
  <c r="C24" i="16" s="1"/>
  <c r="E22" i="16"/>
  <c r="E24" i="16" s="1"/>
  <c r="F129" i="15"/>
  <c r="D140" i="15" s="1"/>
  <c r="E114" i="15"/>
  <c r="D139" i="15" s="1"/>
  <c r="M108" i="15"/>
  <c r="L108" i="15"/>
  <c r="K108" i="15"/>
  <c r="C110" i="15" s="1"/>
  <c r="A101" i="15"/>
  <c r="A102" i="15" s="1"/>
  <c r="A103" i="15" s="1"/>
  <c r="A104" i="15" s="1"/>
  <c r="A105" i="15" s="1"/>
  <c r="A106" i="15" s="1"/>
  <c r="A107" i="15" s="1"/>
  <c r="N100" i="15"/>
  <c r="N108" i="15" s="1"/>
  <c r="M52" i="15"/>
  <c r="C57" i="15" s="1"/>
  <c r="L52" i="15"/>
  <c r="C56" i="15"/>
  <c r="A50" i="15"/>
  <c r="A51" i="15" s="1"/>
  <c r="N52" i="15"/>
  <c r="D41" i="15"/>
  <c r="E40" i="15" s="1"/>
  <c r="F22" i="15"/>
  <c r="C24" i="15" s="1"/>
  <c r="E22" i="15"/>
  <c r="E24" i="15" s="1"/>
  <c r="F134" i="14"/>
  <c r="D145" i="14" s="1"/>
  <c r="E119" i="14"/>
  <c r="D144" i="14" s="1"/>
  <c r="M113" i="14"/>
  <c r="L113" i="14"/>
  <c r="K113" i="14"/>
  <c r="C115" i="14" s="1"/>
  <c r="A107" i="14"/>
  <c r="A108" i="14" s="1"/>
  <c r="A109" i="14" s="1"/>
  <c r="A110" i="14" s="1"/>
  <c r="A111" i="14" s="1"/>
  <c r="A112" i="14" s="1"/>
  <c r="A106" i="14"/>
  <c r="N105" i="14"/>
  <c r="N113" i="14" s="1"/>
  <c r="M55" i="14"/>
  <c r="C60" i="14" s="1"/>
  <c r="L55" i="14"/>
  <c r="C59" i="14"/>
  <c r="A50" i="14"/>
  <c r="A54" i="14" s="1"/>
  <c r="D41" i="14"/>
  <c r="E40" i="14" s="1"/>
  <c r="F131" i="13"/>
  <c r="D142" i="13" s="1"/>
  <c r="D41" i="13" s="1"/>
  <c r="E116" i="13"/>
  <c r="D141" i="13" s="1"/>
  <c r="M110" i="13"/>
  <c r="L110" i="13"/>
  <c r="K110" i="13"/>
  <c r="C112" i="13" s="1"/>
  <c r="A103" i="13"/>
  <c r="A104" i="13" s="1"/>
  <c r="A105" i="13" s="1"/>
  <c r="A106" i="13" s="1"/>
  <c r="A107" i="13" s="1"/>
  <c r="A108" i="13" s="1"/>
  <c r="A109" i="13" s="1"/>
  <c r="N102" i="13"/>
  <c r="N110" i="13" s="1"/>
  <c r="C56" i="13"/>
  <c r="A50" i="13"/>
  <c r="A51" i="13" s="1"/>
  <c r="E24" i="13"/>
  <c r="E144" i="16" l="1"/>
  <c r="E144" i="18"/>
  <c r="E145" i="17"/>
  <c r="E144" i="14"/>
  <c r="E141" i="13"/>
  <c r="D40" i="13"/>
  <c r="E40" i="13" s="1"/>
  <c r="E139" i="15"/>
  <c r="D152" i="12"/>
  <c r="E126" i="12"/>
  <c r="D151" i="12" s="1"/>
  <c r="M120" i="12"/>
  <c r="L120" i="12"/>
  <c r="K120" i="12"/>
  <c r="C122" i="12" s="1"/>
  <c r="A112" i="12"/>
  <c r="A113" i="12" s="1"/>
  <c r="A114" i="12" s="1"/>
  <c r="A115" i="12" s="1"/>
  <c r="A116" i="12" s="1"/>
  <c r="A117" i="12" s="1"/>
  <c r="A118" i="12" s="1"/>
  <c r="N120" i="12"/>
  <c r="M57" i="12"/>
  <c r="C62" i="12" s="1"/>
  <c r="L57" i="12"/>
  <c r="K57" i="12"/>
  <c r="C61" i="12" s="1"/>
  <c r="A50" i="12"/>
  <c r="A51" i="12" s="1"/>
  <c r="A52" i="12" s="1"/>
  <c r="A53" i="12" s="1"/>
  <c r="A54" i="12" s="1"/>
  <c r="A55" i="12" s="1"/>
  <c r="A56" i="12" s="1"/>
  <c r="N57" i="12"/>
  <c r="E40" i="12"/>
  <c r="F22" i="12"/>
  <c r="E22" i="12"/>
  <c r="E24" i="12" s="1"/>
  <c r="F139" i="11"/>
  <c r="D150" i="11" s="1"/>
  <c r="E124" i="11"/>
  <c r="D149" i="11" s="1"/>
  <c r="M118" i="11"/>
  <c r="L118" i="11"/>
  <c r="K118" i="11"/>
  <c r="C120" i="11" s="1"/>
  <c r="A111" i="11"/>
  <c r="A112" i="11" s="1"/>
  <c r="A113" i="11" s="1"/>
  <c r="A114" i="11" s="1"/>
  <c r="A115" i="11" s="1"/>
  <c r="A116" i="11" s="1"/>
  <c r="A117" i="11" s="1"/>
  <c r="N118" i="11"/>
  <c r="N57" i="11"/>
  <c r="M57" i="11"/>
  <c r="C62" i="11" s="1"/>
  <c r="L57" i="11"/>
  <c r="C61" i="11"/>
  <c r="A50" i="11"/>
  <c r="A51" i="11" s="1"/>
  <c r="A52" i="11" s="1"/>
  <c r="A53" i="11" s="1"/>
  <c r="A54" i="11" s="1"/>
  <c r="A55" i="11" s="1"/>
  <c r="A56" i="11" s="1"/>
  <c r="E40" i="11"/>
  <c r="F22" i="11"/>
  <c r="E22" i="11"/>
  <c r="E24" i="11" s="1"/>
  <c r="E149" i="11" l="1"/>
  <c r="E151" i="12"/>
</calcChain>
</file>

<file path=xl/sharedStrings.xml><?xml version="1.0" encoding="utf-8"?>
<sst xmlns="http://schemas.openxmlformats.org/spreadsheetml/2006/main" count="2264" uniqueCount="446">
  <si>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</si>
  <si>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</si>
  <si>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</si>
  <si>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</si>
  <si>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</si>
  <si>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</si>
  <si>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</si>
  <si>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</si>
  <si>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</si>
  <si>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</si>
  <si>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</si>
  <si>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</si>
  <si>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</si>
  <si>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</si>
  <si>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</si>
  <si>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</si>
  <si>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</si>
  <si>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</si>
  <si>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</si>
  <si>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</si>
  <si>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</si>
  <si>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</si>
  <si>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</si>
  <si>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</si>
  <si>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</si>
  <si>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</si>
  <si>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</si>
  <si>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</si>
  <si>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</si>
  <si>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</si>
  <si>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</si>
  <si>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</si>
  <si>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</si>
  <si>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</si>
  <si>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</si>
  <si>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</si>
  <si>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</si>
  <si>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</si>
  <si>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</si>
  <si>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</si>
  <si>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</si>
  <si>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</si>
  <si>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</si>
  <si>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</si>
  <si>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</si>
  <si>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</si>
  <si>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</si>
  <si>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</si>
  <si>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</si>
  <si>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</si>
  <si>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</si>
  <si>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</si>
  <si>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</si>
  <si>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</si>
  <si>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</si>
  <si>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</si>
  <si>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</si>
  <si>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</si>
  <si>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</si>
  <si>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</si>
  <si>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</si>
  <si>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</si>
  <si>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</si>
  <si>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</si>
  <si>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</si>
  <si>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</si>
  <si>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</si>
  <si>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</si>
  <si>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</si>
  <si>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</si>
  <si>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</si>
  <si>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</si>
  <si>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</si>
  <si>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</si>
  <si>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</si>
  <si>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</si>
  <si>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</si>
  <si>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</si>
  <si>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</si>
  <si>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</si>
  <si>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</si>
  <si>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</si>
  <si>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</si>
  <si>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</si>
  <si>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</si>
  <si>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</si>
  <si>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</si>
  <si>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</si>
  <si>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</si>
  <si>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</si>
  <si>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</si>
  <si>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</si>
  <si>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</si>
  <si>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</si>
  <si>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</si>
  <si>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</si>
  <si>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</si>
  <si>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</si>
  <si>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</si>
  <si>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</si>
  <si>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</si>
  <si>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</si>
  <si>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</si>
  <si>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</si>
  <si>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</si>
  <si>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</si>
  <si>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</si>
  <si>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</si>
  <si>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</si>
  <si>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</si>
  <si>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</si>
  <si>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</si>
  <si>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</si>
  <si>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</si>
  <si>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</si>
  <si>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</si>
  <si>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</si>
  <si>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</si>
  <si>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</si>
  <si>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</si>
  <si>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</si>
  <si>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</si>
  <si>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</si>
  <si>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</si>
  <si>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</si>
  <si>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</si>
  <si>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</si>
  <si>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</si>
  <si>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</si>
  <si>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</si>
  <si>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</si>
  <si>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</si>
  <si>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</si>
  <si>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</si>
  <si>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</si>
  <si>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</si>
  <si>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</si>
  <si>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</si>
  <si>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</si>
  <si>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</si>
  <si>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</si>
  <si>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</si>
  <si>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</si>
  <si>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</si>
  <si>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</si>
  <si>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</si>
  <si>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</si>
  <si>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</si>
  <si>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</si>
  <si>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</si>
  <si>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</si>
  <si>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</si>
  <si>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FUNDACION PROGUAJIRA POSITIVA</t>
  </si>
  <si>
    <t>NO APORTA</t>
  </si>
  <si>
    <t xml:space="preserve">CDI CON ARRIENDO </t>
  </si>
  <si>
    <t>CDI SIN ARRIENDO</t>
  </si>
  <si>
    <t>NO APLICA</t>
  </si>
  <si>
    <t>NO SE REQUIERE</t>
  </si>
  <si>
    <t>TRABAJADORA SOCIAL</t>
  </si>
  <si>
    <t>UNIVERSIDAD DE LA GUAJIRA</t>
  </si>
  <si>
    <t>PSICOLOGA</t>
  </si>
  <si>
    <t>COORDINADORA</t>
  </si>
  <si>
    <t>CONTADOR PUBLICO</t>
  </si>
  <si>
    <t xml:space="preserve">FUNDACION AMIGOS POR LA INFANCIA </t>
  </si>
  <si>
    <t>FUNDACION AMIGOS POR LA INFANCIA</t>
  </si>
  <si>
    <t>CUMPLE PERFIL
SI /NO</t>
  </si>
  <si>
    <t>CUMPLE PROPORCION
SI /NO</t>
  </si>
  <si>
    <t>CALLE 8 No 25-46</t>
  </si>
  <si>
    <t>CARRERA 13No21-10</t>
  </si>
  <si>
    <t>CARRERA 15  20- 16</t>
  </si>
  <si>
    <t>CALLE 6 23-9</t>
  </si>
  <si>
    <t>CARMEN Y MEDINA</t>
  </si>
  <si>
    <t>CALLE 8  # 12-54</t>
  </si>
  <si>
    <t>ANGELICA MARCELA GUZMAN BRITO</t>
  </si>
  <si>
    <t>MILDRETH PATRICIA CAMPO DELUQUE</t>
  </si>
  <si>
    <t xml:space="preserve">COORDINADORA </t>
  </si>
  <si>
    <t>ANGELA DE JESUS SIERRA PARODI</t>
  </si>
  <si>
    <t>CORPORACION UNIVERSITARIA DE LA COSTA</t>
  </si>
  <si>
    <t>LICENCIADA EN PSICOPEDAGOGIA</t>
  </si>
  <si>
    <t>MARIA CRISTINA FIGUEROA BOURIYU</t>
  </si>
  <si>
    <t>PROYECTO EDUCACION INICIAL CONSTRUYENDO UN SUEÑO</t>
  </si>
  <si>
    <t>SUGEIDIS NAVARRO INDABURO</t>
  </si>
  <si>
    <t>FUNDACION GUAJIRA LEGAL</t>
  </si>
  <si>
    <t>DELLYS MARCELA RINCONES PLATA</t>
  </si>
  <si>
    <t>UNIVERSIDAD DEL SINU</t>
  </si>
  <si>
    <t>ANDREINA MOLINA GOMEZ</t>
  </si>
  <si>
    <t xml:space="preserve">ELIZABETH MARIA PEÑA MOSQUERA </t>
  </si>
  <si>
    <t>JARDIN INFANTIL DIVINO NIÑO</t>
  </si>
  <si>
    <t>02/02/2009 AL 30/11/2011</t>
  </si>
  <si>
    <t>HEISLENIS DEL CARMEN FUENTES FONSECA</t>
  </si>
  <si>
    <t>ELBA ROSA DALMERO ESTRADA</t>
  </si>
  <si>
    <t>FUNDACION BIENESTAR SOCIAL EN ACCION
FUNDACION SANTA FE</t>
  </si>
  <si>
    <t xml:space="preserve">01/08/2013 AL 31/10/2014
</t>
  </si>
  <si>
    <t>5/994</t>
  </si>
  <si>
    <t>ADOLFO MARIO LOZANO RODRIGUEZ</t>
  </si>
  <si>
    <t>UNIVERSIDAD POPULAR DEL CESAR</t>
  </si>
  <si>
    <t>73074-T</t>
  </si>
  <si>
    <t xml:space="preserve">CONTADOR
</t>
  </si>
  <si>
    <t>JUSELYS MARGARITA PEREZ DELUQUEZ</t>
  </si>
  <si>
    <t>LICENCIADA EN ETNOEDUCACION PARA BASICA CON ENFASIS EN LENGUA CASTELLANA Y BILINGUISMO</t>
  </si>
  <si>
    <t>FUNDACIÓN AMIGOS DE LA INFANCIA</t>
  </si>
  <si>
    <t>COODINADOR</t>
  </si>
  <si>
    <t xml:space="preserve">MARÍA DEL PILAR CERCHIARO FIGUEROA </t>
  </si>
  <si>
    <t>2/310</t>
  </si>
  <si>
    <t>MIRIAM VEGA BECERRA</t>
  </si>
  <si>
    <t>MARIA AUXILIADORA BOLIVAR GOMEZ</t>
  </si>
  <si>
    <t>UNIVERSIDAD SAN  BUENAVENTURA</t>
  </si>
  <si>
    <t xml:space="preserve">FUNDACIÓN AMIGOS DE LA INFANCIA
</t>
  </si>
  <si>
    <t>VERA JUDITH SOLANO GAMEZ</t>
  </si>
  <si>
    <t>UNIVERSIDAD ABIERTA Y A DISTANCIA</t>
  </si>
  <si>
    <t>1/310</t>
  </si>
  <si>
    <t>NO APORTA TALENTO HUMANO ADICIONAL</t>
  </si>
  <si>
    <t>MAIRA PATRICIA TORRES OÑATE</t>
  </si>
  <si>
    <t>12/06/2012 AL 03/12/2014</t>
  </si>
  <si>
    <t>COORINADORA</t>
  </si>
  <si>
    <t>LUZ DARY ROMERO DAZA</t>
  </si>
  <si>
    <t xml:space="preserve">UNIVERSIDAD ABIERTA Y A DISTANCIA </t>
  </si>
  <si>
    <t>05/01/2005 AL 05/08/2013</t>
  </si>
  <si>
    <t>MIRIAM ROSA CERCHAR ROMERO</t>
  </si>
  <si>
    <t>UNIVERSIDAD SIMON BOLIVAR</t>
  </si>
  <si>
    <t>FUNDACION AMIGOS POR LA INFANCIA
HOSPITAL NUESTRA SEÑORA DEL CARMEN</t>
  </si>
  <si>
    <t>10/09/2013 AL 30/11/2014
01/06/2001 AL 03/02/2013</t>
  </si>
  <si>
    <t>ESTHER ELENA VEGA QUINTERO</t>
  </si>
  <si>
    <t>CONSORCIO PRIMERO LA NUTRICION
FUNDELUZ</t>
  </si>
  <si>
    <t xml:space="preserve">01/08/2013 AL 01/07/2014
12/02/2013 A 14/08/2009
</t>
  </si>
  <si>
    <t>COORDINADORA PAM
MADRE COMUNITARIA</t>
  </si>
  <si>
    <t>MODALIDAD FAMILIAR</t>
  </si>
  <si>
    <t>FAMILIAR</t>
  </si>
  <si>
    <t>BARRANCAS</t>
  </si>
  <si>
    <t>1/300</t>
  </si>
  <si>
    <t>YOHANA PATRICIA GALVAN GOMEZ</t>
  </si>
  <si>
    <t xml:space="preserve">LAURA MEJIA </t>
  </si>
  <si>
    <t>VICTORIA BEATRIZ GOMEZ POLO</t>
  </si>
  <si>
    <t xml:space="preserve">PROFESIONAL
PSICOLOGA
</t>
  </si>
  <si>
    <t>AMADOR GARCIA GARCIA</t>
  </si>
  <si>
    <t>PSICOLOGO SOCIAL COMUNITARIO</t>
  </si>
  <si>
    <t>FUNDACION AMIGOS POR LA INFANCIA
EDUCACION INICIAL CONSTRUYENDO SUEÑOS</t>
  </si>
  <si>
    <t>NO APORTA FECHAS DE INGRESO NI DE RETIRO</t>
  </si>
  <si>
    <t>PSICOLOGO</t>
  </si>
  <si>
    <t xml:space="preserve">INFORMACION DE EXPERIENCIA LABORAL INCOMPLETA </t>
  </si>
  <si>
    <t>|</t>
  </si>
  <si>
    <t>NO REPORTA EXPERIENCIAS ADICIONALES</t>
  </si>
  <si>
    <t>FUNDACIÓN AMIGOS POR LA INFANCIA</t>
  </si>
  <si>
    <t>INSTITUCIONAL</t>
  </si>
  <si>
    <t>CARRUSEL DE COLORES  SEDE 2</t>
  </si>
  <si>
    <t>CARRUSEL DE COLORES  SEDE 1</t>
  </si>
  <si>
    <t>1/200</t>
  </si>
  <si>
    <t>LICENCIADA EN EDUCACIÓN BÁSICAS CON ENFASIS EN CIENCIAS NATURALES Y EDUCACIÓN AMBIENTAL.</t>
  </si>
  <si>
    <t>UNIVERSIDAD DE PAMPLONA</t>
  </si>
  <si>
    <t>ENA ROSA PIMIENTA GOMEZ</t>
  </si>
  <si>
    <t xml:space="preserve">IBETTE ROMERO BRUZÓN </t>
  </si>
  <si>
    <t>NO REPORTA EXPERIENCIA ADICIONAL</t>
  </si>
  <si>
    <t>APORTA LA MISMA EXPERIENCIA PARA LOS GRUPOS 2-1-4-30-8-19</t>
  </si>
  <si>
    <t>NA</t>
  </si>
  <si>
    <t>ERIKA MARIA JIMENEZ COBO</t>
  </si>
  <si>
    <t>1.  FUNDACIÓN AMIGOS POR LA INFANCIA</t>
  </si>
  <si>
    <t>INDIRA JOHANA  MAESTRE URECHE</t>
  </si>
  <si>
    <t>1.  FUNDACION AMIGOS POR LA INFANCIA</t>
  </si>
  <si>
    <t>NO PRESENTA EXPERIENCIA ESPECIFICA ADICIONAL</t>
  </si>
  <si>
    <t>NO REPORTA TALENTO HUMANO ADICIONAL</t>
  </si>
  <si>
    <t>SE REQUIERE QUE ADJUNTE COPIA DEL DIPLOMA DE PROFESIONAL</t>
  </si>
  <si>
    <t>HATONUEVO - CARITA FELICES 1</t>
  </si>
  <si>
    <t>HATONUEVO - CARITA FELICES 2</t>
  </si>
  <si>
    <t xml:space="preserve">NO </t>
  </si>
  <si>
    <t>CARRERA 15 #20- 16</t>
  </si>
  <si>
    <t>UNIVERSIDAD NACIONAL ABIERTA Y A DISTANCIA</t>
  </si>
  <si>
    <t>08/03/2012- 14/12/2012; 21/01/2013-13/12/2013; 03/02/2014- 11/04/2014</t>
  </si>
  <si>
    <t>PROFESIONAL PSICOSOCIAL</t>
  </si>
  <si>
    <t>COORDINADORA PEDAGOGICA</t>
  </si>
  <si>
    <t>CALLE 20 No.11-53 SAN JOSE</t>
  </si>
  <si>
    <t>CALL9 NO. 1B-05</t>
  </si>
  <si>
    <t>CALL 22 NO. 1A-20</t>
  </si>
  <si>
    <t>MAICAO CENTRO</t>
  </si>
  <si>
    <t>3/540</t>
  </si>
  <si>
    <t>ROSA GUILLEN LIMA</t>
  </si>
  <si>
    <t>LICENCIADA EN EDUCACION BASICA CON ENFASIS EN CIENCIAS NATURALEZ Y EDUCACION AMBIENTAL</t>
  </si>
  <si>
    <t>UNIVERSIDAD DEL MAGDALENA</t>
  </si>
  <si>
    <t>YALETZI RODRIGUEZ HERNANDEZ</t>
  </si>
  <si>
    <t>RITA ODETE MENDOZA FLOREZ</t>
  </si>
  <si>
    <t>COORPORACIÓN EDUCATIVA MAYOR DE DESARROLLO SIMÓN BOLIVAR</t>
  </si>
  <si>
    <t>LIDA PINTO SIERRA</t>
  </si>
  <si>
    <t>1. FUNDACIÓN AMIGOS POR LA INFANCIA</t>
  </si>
  <si>
    <t>LADY LUZ BELEÑO PEREZ</t>
  </si>
  <si>
    <t>UNIVERSIDA METROPOLITANA</t>
  </si>
  <si>
    <t>ROSA INES PEREZ SANE</t>
  </si>
  <si>
    <t>1.  FUNDACIÓN AMIGOS PARA LA INFANCIA</t>
  </si>
  <si>
    <t>CALLE 4 NO. 175</t>
  </si>
  <si>
    <t>LA INFRAESTRUCTURA SE ENCUENTRA EN COMODATO</t>
  </si>
  <si>
    <t>1/132</t>
  </si>
  <si>
    <t>ELIANA MARGARITA URANGO ALVAREZ</t>
  </si>
  <si>
    <t>YARIBETH SARMIENTO LUQUEZ</t>
  </si>
  <si>
    <t>NO REPORTA EXPERIENCOA ADICIONAL</t>
  </si>
  <si>
    <t>ICBF REGIONAL GUAJIRA</t>
  </si>
  <si>
    <t>X</t>
  </si>
  <si>
    <t>CDI CON ARRIENDO</t>
  </si>
  <si>
    <t>194124021-I</t>
  </si>
  <si>
    <t>06/02/2012 - 14/12/2012;  21/01/2013-13/12/2013</t>
  </si>
  <si>
    <t>PROGRESO S.A.S</t>
  </si>
  <si>
    <t>21/08/2012   21/09/2013</t>
  </si>
  <si>
    <t>COORDINADORA ACOMPAÑAMIENTO PSICOSOCIAL</t>
  </si>
  <si>
    <t>240635621-I</t>
  </si>
  <si>
    <t>02/02/2011   30/11/2013</t>
  </si>
  <si>
    <t>178173721-I</t>
  </si>
  <si>
    <t>02/02/2012  03/12/2014</t>
  </si>
  <si>
    <t xml:space="preserve"> 07/02/2012- 07/12/2012;  04/02/2013 - 13/12/2013</t>
  </si>
  <si>
    <t>21421262-I</t>
  </si>
  <si>
    <t>13/09/2013    03/12/2014</t>
  </si>
  <si>
    <t>240935621-I</t>
  </si>
  <si>
    <t xml:space="preserve">
FUNDACION ACHAIAWA ANAA</t>
  </si>
  <si>
    <t>20/03/2013   20/09/2014</t>
  </si>
  <si>
    <t>ASISTENTE DE GESTION EN TRABAJO SOCIAL COMUNITARIO</t>
  </si>
  <si>
    <t>MONICA SOLANO HERNANDEZ</t>
  </si>
  <si>
    <t>16335621-I</t>
  </si>
  <si>
    <t>06/02/2012  03/12/2014</t>
  </si>
  <si>
    <t>COORDINADORA TECNICA</t>
  </si>
  <si>
    <t>01/05/2011     03/12/2014</t>
  </si>
  <si>
    <t xml:space="preserve">FUNDACION AMIGOS POR LA INFANCIA
</t>
  </si>
  <si>
    <t>COORDINADOR PEDAGOGICO</t>
  </si>
  <si>
    <t xml:space="preserve"> 15/12/2014</t>
  </si>
  <si>
    <t>14/10/2012       03/12/2014</t>
  </si>
  <si>
    <t>21/04/2013      03/12/02014</t>
  </si>
  <si>
    <t>10/05/2004       16/04/2008</t>
  </si>
  <si>
    <t xml:space="preserve"> GOBERNACIÓN DE LA GUAJIRA</t>
  </si>
  <si>
    <t>COORDINADORA CENTRO REHABILTACION</t>
  </si>
  <si>
    <t xml:space="preserve"> 15/02/2012-07/12/2013</t>
  </si>
  <si>
    <t>06/02/2012 03/12/2014</t>
  </si>
  <si>
    <t>10/04/2013      03/12/2014</t>
  </si>
  <si>
    <t>1/540</t>
  </si>
  <si>
    <t>CARMEN YADIRA SUAREZ ORCASITA</t>
  </si>
  <si>
    <t>ADMINISTRADORA DE EMPRESAS</t>
  </si>
  <si>
    <t>15/08/2012   03/12/82014</t>
  </si>
  <si>
    <t>COORDINADORA TÉCNICA</t>
  </si>
  <si>
    <t>BERTHA ELINA HERNANDEZ CAMPO</t>
  </si>
  <si>
    <t xml:space="preserve">LA CARTA DE COMPROMISO NO DA CUENTA DEL CARGO </t>
  </si>
  <si>
    <t>CORPORACION UNIVERSITARIA DEL CARIBE</t>
  </si>
  <si>
    <t>LICENCIADA EN EDUCACION INFANTIL CON ENFASIS EN TECNOLOGIA E INFORMATICA</t>
  </si>
  <si>
    <t>ONG COMPAZ</t>
  </si>
  <si>
    <t xml:space="preserve">09/03/1985   07/12/1998   </t>
  </si>
  <si>
    <t>DOCENTE PARVULARIA</t>
  </si>
  <si>
    <t>COORDINADORA PROGRAMAS ESPECIALES</t>
  </si>
  <si>
    <t>DPS Y CEFIN</t>
  </si>
  <si>
    <t>NADYME ABUCHAIBE</t>
  </si>
  <si>
    <t>NUTRICIONISTA DIESTISTA</t>
  </si>
  <si>
    <t>NO APORTA CERTIFICACION Y DOCUMENTACION REQUERIDA</t>
  </si>
  <si>
    <t>SARA LILIBETH DIAZ DAZA</t>
  </si>
  <si>
    <t>LICENCIADA EN PEDAGOGIA INFANTIL</t>
  </si>
  <si>
    <t>CENTRO EDUCATIVO CORRAL DE PIEDRAS</t>
  </si>
  <si>
    <t>01/03/2010     31/12/2011</t>
  </si>
  <si>
    <t>DOCENTE TRANSICION Y PRIMARIA</t>
  </si>
  <si>
    <t>LA CARTA DE INTENCIÓN NO DA CUENTA DEL CARGO</t>
  </si>
  <si>
    <t>CL 5 8 21</t>
  </si>
  <si>
    <t>CALLE 5 #8-21</t>
  </si>
  <si>
    <t>14/10/32012  03/12/2014</t>
  </si>
  <si>
    <t>60/60/2012  03/12/2014</t>
  </si>
  <si>
    <t>04/06/2012    03/12/2014</t>
  </si>
  <si>
    <t>14/102012  03/12/2014</t>
  </si>
  <si>
    <t>2/300</t>
  </si>
  <si>
    <t>16/10/2012 03/12/2014</t>
  </si>
  <si>
    <t xml:space="preserve">17/03/2014    03/12/2014       </t>
  </si>
  <si>
    <t xml:space="preserve">1.  FUNDACION AMIGOS POR LA INFANCIA                              </t>
  </si>
  <si>
    <t>ONG  COMPAZ</t>
  </si>
  <si>
    <t>01/02/2009       31/12/2010</t>
  </si>
  <si>
    <t>FONSECA</t>
  </si>
  <si>
    <t>16/10/2012       03/12/2014</t>
  </si>
  <si>
    <t>03/02/2014       03/12/2014        19/08/2013   19/11/2013</t>
  </si>
  <si>
    <t>PROFESIONAL PSICOSOCIAL  COORDINADORA</t>
  </si>
  <si>
    <t>ELVA INES PEREZ CARRILLO</t>
  </si>
  <si>
    <t>12/02/2014        03/12/2014</t>
  </si>
  <si>
    <t xml:space="preserve">PROFESIONAL PSICOSOCIAL  </t>
  </si>
  <si>
    <t>09/07/2012   03/12/2014</t>
  </si>
  <si>
    <t>DEFENSORIA DEL PUEBLO                 CENTRO ETNOEDUCATIVO SIERRA NEVADA</t>
  </si>
  <si>
    <t>08/09/2012    30/06/2013        01/06/2013       01/06/2014</t>
  </si>
  <si>
    <t>PROFESIONAL PSICOSOCIAL         TRABAJADORA SOCIAL</t>
  </si>
  <si>
    <t>02/02/2013  03/12/82014</t>
  </si>
  <si>
    <t>02/02/2012        03/12/2014</t>
  </si>
  <si>
    <t>NO ALLEGO EQUIPO HUMANO ADICIONAL</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</si>
  <si>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</si>
  <si>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</si>
  <si>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</si>
  <si>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</si>
  <si>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</si>
  <si>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</si>
  <si>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</si>
  <si>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</si>
  <si>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</si>
  <si>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</si>
  <si>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</si>
  <si>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</si>
  <si>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</si>
  <si>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</si>
  <si>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</si>
  <si>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</si>
  <si>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</si>
  <si>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</si>
  <si>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</si>
  <si>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</si>
  <si>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</si>
  <si>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</si>
  <si>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</si>
  <si>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</si>
  <si>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</si>
  <si>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</si>
  <si>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</si>
  <si>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</si>
  <si>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</si>
  <si>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</si>
  <si>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</si>
  <si>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</si>
  <si>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</si>
  <si>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</si>
  <si>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</si>
  <si>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</si>
  <si>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</si>
  <si>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</si>
  <si>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</si>
  <si>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</si>
  <si>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14 FUNDACION AMIGOS POR LA INFANCIA</t>
  </si>
  <si>
    <t>2 AL 5</t>
  </si>
  <si>
    <t>GARANTIA DE SERIEDAD DE LA PROPUESTA GRUPO 06</t>
  </si>
  <si>
    <t>25 AL 28</t>
  </si>
  <si>
    <t>GARANTIA DE SERIEDAD DE LA PROPUESTA GRUPO 20</t>
  </si>
  <si>
    <t>29 AL 35</t>
  </si>
  <si>
    <t>GARANTIA DE SERIEDAD DE LA PROPUESTA GRUPO 19</t>
  </si>
  <si>
    <t>65 AL 70</t>
  </si>
  <si>
    <t>GARANTIA DE SERIEDAD DE LA PROPUESTA GRUPO 01</t>
  </si>
  <si>
    <t>42 AL 46</t>
  </si>
  <si>
    <t>GARANTIA DE SERIEDAD DE LA PROPUESTA GRUPO 02</t>
  </si>
  <si>
    <t>36 AL 41</t>
  </si>
  <si>
    <t>GARANTIA DE SERIEDAD DE LA PROPUESTA GRUPO 04</t>
  </si>
  <si>
    <t>47 AL 52</t>
  </si>
  <si>
    <t>GARANTIA DE SERIEDAD DE LA PROPUESTA GRUPO 30</t>
  </si>
  <si>
    <t>53 AL 58</t>
  </si>
  <si>
    <t>GARANTIA DE SERIEDAD DE LA PROPUESTA GRUPO 08</t>
  </si>
  <si>
    <t>59 AL 64</t>
  </si>
  <si>
    <t>6 AL 8</t>
  </si>
  <si>
    <t>N.A</t>
  </si>
  <si>
    <t>10 AL 13</t>
  </si>
  <si>
    <t>22 Y 23</t>
  </si>
  <si>
    <t>71 AL 73</t>
  </si>
  <si>
    <t>18 Y 19</t>
  </si>
  <si>
    <t xml:space="preserve">PROPONENTE:   </t>
  </si>
  <si>
    <t>NUMERO DE NIT:</t>
  </si>
  <si>
    <t>825001140-0</t>
  </si>
  <si>
    <t xml:space="preserve">CUMPLE </t>
  </si>
  <si>
    <t>EL PROPONENTE CUMPLE __X____ NO CUMPLE _______</t>
  </si>
  <si>
    <t>ICBF</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</si>
</sst>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42"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2"/>
      <color theme="1"/>
      <name val="Arial"/>
      <family val="2"/>
    </font>
    <font>
      <i/>
      <sz val="12"/>
      <color rgb="FFFF0000"/>
      <name val="Arial"/>
      <family val="2"/>
    </font>
    <font>
      <b/>
      <sz val="12"/>
      <color indexed="9"/>
      <name val="Arial"/>
      <family val="2"/>
    </font>
    <font>
      <sz val="12"/>
      <color indexed="8"/>
      <name val="Arial"/>
      <family val="2"/>
    </font>
    <font>
      <sz val="12"/>
      <color rgb="FFFF0000"/>
      <name val="Arial"/>
      <family val="2"/>
    </font>
    <font>
      <b/>
      <sz val="11"/>
      <name val="Arial"/>
      <family val="2"/>
    </font>
    <font>
      <b/>
      <sz val="9"/>
      <name val="Arial"/>
      <family val="2"/>
    </font>
    <font>
      <sz val="11"/>
      <name val="Cambria"/>
      <family val="1"/>
      <scheme val="major"/>
    </font>
    <font>
      <b/>
      <sz val="11"/>
      <name val="Cambria"/>
      <family val="1"/>
      <scheme val="major"/>
    </font>
    <font>
      <b/>
      <sz val="11"/>
      <name val="Arial Narrow"/>
      <family val="2"/>
    </font>
    <font>
      <sz val="11"/>
      <name val="Arial Narrow"/>
      <family val="2"/>
    </font>
    <font>
      <b/>
      <sz val="9"/>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545">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3" borderId="1" xfId="0" applyFill="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70" fontId="14" fillId="0" borderId="1" xfId="1" applyNumberFormat="1" applyFont="1" applyFill="1" applyBorder="1" applyAlignment="1">
      <alignment horizontal="left" vertical="center" wrapText="1"/>
    </xf>
    <xf numFmtId="170" fontId="18" fillId="0" borderId="1" xfId="1"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17" fillId="0" borderId="1" xfId="0" applyFont="1" applyFill="1" applyBorder="1" applyAlignment="1">
      <alignment horizontal="left" vertical="center" wrapText="1"/>
    </xf>
    <xf numFmtId="2" fontId="13" fillId="0" borderId="1" xfId="1" applyNumberFormat="1" applyFont="1" applyFill="1" applyBorder="1" applyAlignment="1" applyProtection="1">
      <alignment horizontal="center" vertical="center" wrapText="1"/>
      <protection locked="0"/>
    </xf>
    <xf numFmtId="1" fontId="13" fillId="0" borderId="1" xfId="1" applyNumberFormat="1" applyFont="1" applyFill="1" applyBorder="1" applyAlignment="1" applyProtection="1">
      <alignment horizontal="center" vertical="center" wrapText="1"/>
      <protection locked="0"/>
    </xf>
    <xf numFmtId="1" fontId="13" fillId="0" borderId="1" xfId="1" applyNumberFormat="1" applyFont="1" applyFill="1" applyBorder="1" applyAlignment="1">
      <alignment horizontal="right" vertical="center" wrapText="1"/>
    </xf>
    <xf numFmtId="14" fontId="0" fillId="0" borderId="1" xfId="0" applyNumberFormat="1" applyBorder="1" applyAlignment="1"/>
    <xf numFmtId="0" fontId="0" fillId="0" borderId="0" xfId="0" applyAlignment="1">
      <alignment vertical="center" wrapText="1"/>
    </xf>
    <xf numFmtId="14" fontId="0" fillId="0" borderId="1" xfId="0" applyNumberFormat="1" applyBorder="1" applyAlignment="1">
      <alignment vertical="center"/>
    </xf>
    <xf numFmtId="14" fontId="0" fillId="0" borderId="1" xfId="0" applyNumberFormat="1" applyFill="1" applyBorder="1" applyAlignment="1"/>
    <xf numFmtId="14" fontId="0" fillId="0" borderId="1" xfId="0" applyNumberFormat="1" applyFill="1" applyBorder="1" applyAlignment="1">
      <alignment wrapText="1"/>
    </xf>
    <xf numFmtId="0" fontId="28" fillId="0" borderId="6" xfId="0" applyFont="1" applyFill="1" applyBorder="1" applyAlignment="1">
      <alignment vertical="center"/>
    </xf>
    <xf numFmtId="0" fontId="28" fillId="0" borderId="7" xfId="0" applyFont="1" applyFill="1" applyBorder="1" applyAlignment="1">
      <alignment vertical="center"/>
    </xf>
    <xf numFmtId="0" fontId="28" fillId="0" borderId="0" xfId="0" applyFont="1" applyFill="1" applyBorder="1" applyAlignment="1">
      <alignment vertical="center"/>
    </xf>
    <xf numFmtId="0" fontId="27" fillId="0" borderId="0" xfId="0" applyFont="1" applyFill="1" applyBorder="1" applyAlignment="1" applyProtection="1">
      <alignment horizontal="left" vertical="center"/>
      <protection locked="0"/>
    </xf>
    <xf numFmtId="0" fontId="25" fillId="0" borderId="0" xfId="0" applyFont="1" applyAlignment="1">
      <alignment vertical="center"/>
    </xf>
    <xf numFmtId="0" fontId="27" fillId="3" borderId="8" xfId="0" applyFont="1" applyFill="1" applyBorder="1" applyAlignment="1" applyProtection="1">
      <alignment vertical="center"/>
      <protection locked="0"/>
    </xf>
    <xf numFmtId="0" fontId="27" fillId="3" borderId="9" xfId="0" applyFont="1" applyFill="1" applyBorder="1" applyAlignment="1" applyProtection="1">
      <alignment vertical="center"/>
      <protection locked="0"/>
    </xf>
    <xf numFmtId="15" fontId="25" fillId="0" borderId="7" xfId="0" applyNumberFormat="1" applyFont="1" applyFill="1" applyBorder="1" applyAlignment="1" applyProtection="1">
      <alignment horizontal="left" vertical="center"/>
      <protection locked="0"/>
    </xf>
    <xf numFmtId="0" fontId="27" fillId="0" borderId="8" xfId="0" applyFont="1" applyFill="1" applyBorder="1" applyAlignment="1" applyProtection="1">
      <alignment horizontal="left" vertical="center"/>
      <protection locked="0"/>
    </xf>
    <xf numFmtId="0" fontId="27" fillId="0" borderId="9" xfId="0" applyFont="1" applyFill="1" applyBorder="1" applyAlignment="1" applyProtection="1">
      <alignment horizontal="left" vertical="center"/>
      <protection locked="0"/>
    </xf>
    <xf numFmtId="14" fontId="25" fillId="0" borderId="0" xfId="0" applyNumberFormat="1" applyFont="1" applyFill="1" applyBorder="1" applyAlignment="1" applyProtection="1">
      <alignment vertical="center"/>
      <protection locked="0"/>
    </xf>
    <xf numFmtId="0" fontId="25" fillId="0" borderId="0" xfId="0" applyFont="1" applyAlignment="1">
      <alignment horizontal="center" vertical="center"/>
    </xf>
    <xf numFmtId="0" fontId="30" fillId="0" borderId="0" xfId="0" applyFont="1" applyAlignment="1">
      <alignment horizontal="center" vertical="center"/>
    </xf>
    <xf numFmtId="0" fontId="27" fillId="2" borderId="1" xfId="0" applyFont="1" applyFill="1" applyBorder="1" applyAlignment="1">
      <alignment horizontal="center" vertical="center" wrapText="1"/>
    </xf>
    <xf numFmtId="0" fontId="27" fillId="2" borderId="0" xfId="0" applyFont="1" applyFill="1" applyBorder="1" applyAlignment="1">
      <alignment horizontal="center" vertical="center" wrapText="1"/>
    </xf>
    <xf numFmtId="0" fontId="25" fillId="0" borderId="0" xfId="0" applyFont="1" applyFill="1" applyBorder="1" applyAlignment="1">
      <alignment vertical="center" wrapText="1"/>
    </xf>
    <xf numFmtId="166" fontId="25" fillId="3" borderId="1" xfId="0" applyNumberFormat="1" applyFont="1" applyFill="1" applyBorder="1" applyAlignment="1">
      <alignment horizontal="center" vertical="center"/>
    </xf>
    <xf numFmtId="170" fontId="25" fillId="3" borderId="1" xfId="1" applyNumberFormat="1" applyFont="1" applyFill="1" applyBorder="1" applyAlignment="1">
      <alignment horizontal="center" vertical="center"/>
    </xf>
    <xf numFmtId="166" fontId="25" fillId="3" borderId="0" xfId="0" applyNumberFormat="1" applyFont="1" applyFill="1" applyBorder="1" applyAlignment="1">
      <alignment horizontal="right" vertical="center"/>
    </xf>
    <xf numFmtId="167" fontId="25" fillId="0" borderId="0" xfId="0" applyNumberFormat="1" applyFont="1" applyFill="1" applyBorder="1" applyAlignment="1">
      <alignment vertical="center"/>
    </xf>
    <xf numFmtId="0" fontId="25" fillId="3" borderId="1" xfId="0" applyFont="1" applyFill="1" applyBorder="1" applyAlignment="1">
      <alignment horizontal="center" vertical="center"/>
    </xf>
    <xf numFmtId="166" fontId="25" fillId="0" borderId="0" xfId="0" applyNumberFormat="1" applyFont="1" applyFill="1" applyBorder="1" applyAlignment="1">
      <alignment horizontal="center" vertical="center"/>
    </xf>
    <xf numFmtId="165" fontId="25" fillId="0" borderId="0" xfId="0" applyNumberFormat="1" applyFont="1" applyAlignment="1">
      <alignment horizontal="center" vertical="center"/>
    </xf>
    <xf numFmtId="0" fontId="25" fillId="0" borderId="0" xfId="0" applyFont="1" applyFill="1" applyBorder="1" applyAlignment="1">
      <alignment horizontal="center" vertical="center"/>
    </xf>
    <xf numFmtId="0" fontId="25" fillId="0" borderId="7" xfId="0" applyFont="1" applyBorder="1" applyAlignment="1">
      <alignment vertical="center"/>
    </xf>
    <xf numFmtId="0" fontId="25" fillId="2" borderId="1" xfId="0" applyFont="1" applyFill="1" applyBorder="1" applyAlignment="1">
      <alignment vertical="center" wrapText="1"/>
    </xf>
    <xf numFmtId="0" fontId="25" fillId="0" borderId="0" xfId="0" applyFont="1" applyBorder="1" applyAlignment="1">
      <alignment vertical="center"/>
    </xf>
    <xf numFmtId="0" fontId="25" fillId="0" borderId="7" xfId="0" applyFont="1" applyBorder="1" applyAlignment="1">
      <alignment horizontal="center" vertical="center" wrapText="1"/>
    </xf>
    <xf numFmtId="3" fontId="28" fillId="4" borderId="1" xfId="0" applyNumberFormat="1" applyFont="1" applyFill="1" applyBorder="1" applyAlignment="1">
      <alignment horizontal="right" vertical="center" wrapText="1"/>
    </xf>
    <xf numFmtId="167" fontId="25" fillId="0" borderId="0" xfId="0" applyNumberFormat="1" applyFont="1" applyBorder="1" applyAlignment="1">
      <alignment vertical="center"/>
    </xf>
    <xf numFmtId="166" fontId="25" fillId="4" borderId="1" xfId="0" applyNumberFormat="1" applyFont="1" applyFill="1" applyBorder="1" applyAlignment="1" applyProtection="1">
      <alignment vertical="center"/>
      <protection locked="0"/>
    </xf>
    <xf numFmtId="0" fontId="30" fillId="0" borderId="0" xfId="0" applyFont="1" applyFill="1" applyBorder="1" applyAlignment="1">
      <alignment vertical="center" wrapText="1"/>
    </xf>
    <xf numFmtId="164" fontId="25" fillId="0" borderId="0" xfId="0" applyNumberFormat="1" applyFont="1" applyBorder="1" applyAlignment="1">
      <alignment vertical="center"/>
    </xf>
    <xf numFmtId="0" fontId="25" fillId="0" borderId="0" xfId="0" applyFont="1" applyBorder="1" applyAlignment="1">
      <alignment horizontal="center" vertical="center" wrapText="1"/>
    </xf>
    <xf numFmtId="3" fontId="28" fillId="0" borderId="0" xfId="0" applyNumberFormat="1" applyFont="1" applyFill="1" applyBorder="1" applyAlignment="1">
      <alignment horizontal="right" vertical="center" wrapText="1"/>
    </xf>
    <xf numFmtId="166" fontId="25" fillId="0" borderId="0" xfId="0" applyNumberFormat="1" applyFont="1" applyFill="1" applyBorder="1" applyAlignment="1" applyProtection="1">
      <alignment vertical="center"/>
      <protection locked="0"/>
    </xf>
    <xf numFmtId="0" fontId="30" fillId="0" borderId="0" xfId="0" applyFont="1" applyAlignment="1">
      <alignment vertical="center"/>
    </xf>
    <xf numFmtId="0" fontId="30" fillId="2" borderId="1" xfId="0" applyFont="1" applyFill="1" applyBorder="1" applyAlignment="1">
      <alignment horizontal="center" vertical="center" wrapText="1"/>
    </xf>
    <xf numFmtId="0" fontId="25" fillId="0" borderId="1" xfId="0" applyFont="1" applyBorder="1" applyAlignment="1">
      <alignment vertical="center"/>
    </xf>
    <xf numFmtId="0" fontId="30" fillId="2" borderId="1" xfId="0" applyFont="1" applyFill="1" applyBorder="1" applyAlignment="1">
      <alignment horizontal="center"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wrapText="1"/>
    </xf>
    <xf numFmtId="0" fontId="25" fillId="0" borderId="1" xfId="0" applyFont="1" applyBorder="1" applyAlignment="1">
      <alignment horizontal="center" vertical="center"/>
    </xf>
    <xf numFmtId="0" fontId="31" fillId="0" borderId="0" xfId="0" applyFont="1" applyBorder="1" applyAlignment="1">
      <alignment horizontal="center" vertical="center"/>
    </xf>
    <xf numFmtId="0" fontId="30" fillId="2" borderId="11" xfId="0" applyFont="1" applyFill="1" applyBorder="1" applyAlignment="1">
      <alignment horizontal="center" vertical="center" wrapText="1"/>
    </xf>
    <xf numFmtId="2" fontId="30" fillId="2" borderId="11" xfId="0" applyNumberFormat="1" applyFont="1" applyFill="1" applyBorder="1" applyAlignment="1">
      <alignment horizontal="center" vertical="center" wrapText="1"/>
    </xf>
    <xf numFmtId="0" fontId="30" fillId="2" borderId="13" xfId="0" applyFont="1" applyFill="1" applyBorder="1" applyAlignment="1">
      <alignment horizontal="center" vertical="center" wrapText="1"/>
    </xf>
    <xf numFmtId="0" fontId="28" fillId="0" borderId="1" xfId="0" applyFont="1" applyFill="1" applyBorder="1" applyAlignment="1">
      <alignment horizontal="center" vertical="center" wrapText="1"/>
    </xf>
    <xf numFmtId="49" fontId="28" fillId="0" borderId="1" xfId="0" applyNumberFormat="1" applyFont="1" applyFill="1" applyBorder="1" applyAlignment="1" applyProtection="1">
      <alignment horizontal="center" vertical="center" wrapText="1"/>
      <protection locked="0"/>
    </xf>
    <xf numFmtId="0" fontId="28" fillId="0" borderId="1" xfId="0" applyFont="1" applyFill="1" applyBorder="1" applyAlignment="1" applyProtection="1">
      <alignment horizontal="center" vertical="center" wrapText="1"/>
      <protection locked="0"/>
    </xf>
    <xf numFmtId="1" fontId="28" fillId="0" borderId="1" xfId="0" applyNumberFormat="1" applyFont="1" applyFill="1" applyBorder="1" applyAlignment="1" applyProtection="1">
      <alignment horizontal="center" vertical="center" wrapText="1"/>
      <protection locked="0"/>
    </xf>
    <xf numFmtId="1" fontId="28" fillId="0" borderId="1" xfId="1" applyNumberFormat="1" applyFont="1" applyFill="1" applyBorder="1" applyAlignment="1" applyProtection="1">
      <alignment horizontal="center" vertical="center" wrapText="1"/>
      <protection locked="0"/>
    </xf>
    <xf numFmtId="14" fontId="28" fillId="0" borderId="1" xfId="0" applyNumberFormat="1" applyFont="1" applyFill="1" applyBorder="1" applyAlignment="1" applyProtection="1">
      <alignment horizontal="center" vertical="center" wrapText="1"/>
      <protection locked="0"/>
    </xf>
    <xf numFmtId="15" fontId="28" fillId="0" borderId="1" xfId="0" applyNumberFormat="1" applyFont="1" applyFill="1" applyBorder="1" applyAlignment="1" applyProtection="1">
      <alignment horizontal="center" vertical="center" wrapText="1"/>
      <protection locked="0"/>
    </xf>
    <xf numFmtId="170" fontId="28" fillId="0" borderId="1" xfId="1" applyNumberFormat="1" applyFont="1" applyFill="1" applyBorder="1" applyAlignment="1">
      <alignment horizontal="left" vertical="center" wrapText="1"/>
    </xf>
    <xf numFmtId="170" fontId="28" fillId="0" borderId="1" xfId="1" applyNumberFormat="1" applyFont="1" applyFill="1" applyBorder="1" applyAlignment="1" applyProtection="1">
      <alignment horizontal="center" vertical="center" wrapText="1"/>
      <protection locked="0"/>
    </xf>
    <xf numFmtId="168" fontId="28" fillId="0" borderId="1" xfId="1" applyNumberFormat="1" applyFont="1" applyFill="1" applyBorder="1" applyAlignment="1">
      <alignment horizontal="right" vertical="center" wrapText="1"/>
    </xf>
    <xf numFmtId="0" fontId="28" fillId="0" borderId="1" xfId="0" applyFont="1" applyFill="1" applyBorder="1" applyAlignment="1">
      <alignment horizontal="left" vertical="center" wrapText="1"/>
    </xf>
    <xf numFmtId="0" fontId="28" fillId="0" borderId="0" xfId="0" applyFont="1" applyFill="1" applyBorder="1" applyAlignment="1">
      <alignment horizontal="left" vertical="center" wrapText="1"/>
    </xf>
    <xf numFmtId="0" fontId="28" fillId="0" borderId="0" xfId="0" applyFont="1" applyFill="1" applyAlignment="1">
      <alignment horizontal="left" vertical="center" wrapText="1"/>
    </xf>
    <xf numFmtId="1" fontId="28" fillId="0" borderId="1" xfId="1" applyNumberFormat="1" applyFont="1" applyFill="1" applyBorder="1" applyAlignment="1">
      <alignment horizontal="right" vertical="center" wrapText="1"/>
    </xf>
    <xf numFmtId="2" fontId="28" fillId="0" borderId="1" xfId="0" applyNumberFormat="1" applyFont="1" applyFill="1" applyBorder="1" applyAlignment="1" applyProtection="1">
      <alignment horizontal="center" vertical="center" wrapText="1"/>
      <protection locked="0"/>
    </xf>
    <xf numFmtId="49" fontId="27" fillId="0" borderId="1" xfId="0" applyNumberFormat="1" applyFont="1" applyFill="1" applyBorder="1" applyAlignment="1" applyProtection="1">
      <alignment horizontal="left" vertical="center" wrapText="1"/>
      <protection locked="0"/>
    </xf>
    <xf numFmtId="170" fontId="27" fillId="0" borderId="1" xfId="1" applyNumberFormat="1" applyFont="1" applyFill="1" applyBorder="1" applyAlignment="1" applyProtection="1">
      <alignment horizontal="center" vertical="center" wrapText="1"/>
      <protection locked="0"/>
    </xf>
    <xf numFmtId="49" fontId="27" fillId="0" borderId="1" xfId="0" applyNumberFormat="1" applyFont="1" applyFill="1" applyBorder="1" applyAlignment="1" applyProtection="1">
      <alignment horizontal="center" vertical="center" wrapText="1"/>
      <protection locked="0"/>
    </xf>
    <xf numFmtId="1" fontId="27" fillId="0" borderId="1" xfId="0" applyNumberFormat="1" applyFont="1" applyFill="1" applyBorder="1" applyAlignment="1" applyProtection="1">
      <alignment horizontal="center" vertical="center" wrapText="1"/>
      <protection locked="0"/>
    </xf>
    <xf numFmtId="0" fontId="25" fillId="0" borderId="0" xfId="0" applyFont="1" applyFill="1" applyAlignment="1">
      <alignment vertical="center"/>
    </xf>
    <xf numFmtId="167" fontId="25" fillId="0" borderId="0" xfId="0" applyNumberFormat="1" applyFont="1" applyFill="1" applyAlignment="1">
      <alignment vertical="center"/>
    </xf>
    <xf numFmtId="0" fontId="30" fillId="0" borderId="1" xfId="0" applyFont="1" applyFill="1" applyBorder="1" applyAlignment="1">
      <alignment horizontal="center" vertical="center"/>
    </xf>
    <xf numFmtId="169" fontId="30" fillId="0" borderId="1" xfId="0" applyNumberFormat="1" applyFont="1" applyFill="1" applyBorder="1" applyAlignment="1">
      <alignment horizontal="center" vertical="center"/>
    </xf>
    <xf numFmtId="0" fontId="30" fillId="0" borderId="1" xfId="0" applyFont="1" applyFill="1" applyBorder="1" applyAlignment="1">
      <alignment vertical="center"/>
    </xf>
    <xf numFmtId="49" fontId="25" fillId="0" borderId="1" xfId="0" applyNumberFormat="1" applyFont="1" applyFill="1" applyBorder="1" applyAlignment="1">
      <alignment horizontal="center" vertical="center"/>
    </xf>
    <xf numFmtId="0" fontId="25" fillId="0" borderId="1" xfId="0" applyFont="1" applyFill="1" applyBorder="1" applyAlignment="1">
      <alignment vertical="center"/>
    </xf>
    <xf numFmtId="0" fontId="32" fillId="0" borderId="0" xfId="0" applyFont="1" applyFill="1" applyBorder="1" applyAlignment="1">
      <alignment horizontal="left" vertical="center"/>
    </xf>
    <xf numFmtId="0" fontId="33" fillId="0" borderId="0" xfId="0" applyFont="1" applyFill="1" applyBorder="1" applyAlignment="1">
      <alignment horizontal="center" vertical="center" wrapText="1"/>
    </xf>
    <xf numFmtId="0" fontId="30" fillId="2" borderId="1" xfId="0" applyFont="1" applyFill="1" applyBorder="1" applyAlignment="1">
      <alignment horizontal="center" wrapText="1"/>
    </xf>
    <xf numFmtId="0" fontId="30" fillId="2" borderId="5" xfId="0" applyFont="1" applyFill="1" applyBorder="1" applyAlignment="1">
      <alignment horizontal="center" wrapText="1"/>
    </xf>
    <xf numFmtId="0" fontId="25" fillId="0" borderId="1" xfId="0" applyFont="1" applyBorder="1" applyAlignment="1"/>
    <xf numFmtId="0" fontId="25" fillId="0" borderId="1" xfId="0" applyFont="1" applyFill="1" applyBorder="1"/>
    <xf numFmtId="0" fontId="25" fillId="0" borderId="1" xfId="0" applyFont="1" applyFill="1" applyBorder="1" applyAlignment="1">
      <alignment horizontal="center"/>
    </xf>
    <xf numFmtId="0" fontId="25" fillId="0" borderId="1" xfId="0" applyFont="1" applyFill="1" applyBorder="1" applyAlignment="1"/>
    <xf numFmtId="0" fontId="25" fillId="0" borderId="1" xfId="0" applyFont="1" applyBorder="1" applyAlignment="1">
      <alignment wrapText="1"/>
    </xf>
    <xf numFmtId="0" fontId="25" fillId="0" borderId="1" xfId="0" applyFont="1" applyBorder="1" applyAlignment="1">
      <alignment vertical="center" wrapText="1"/>
    </xf>
    <xf numFmtId="14" fontId="25" fillId="0" borderId="1" xfId="0" applyNumberFormat="1" applyFont="1" applyBorder="1" applyAlignment="1"/>
    <xf numFmtId="9" fontId="28" fillId="0" borderId="1" xfId="4" applyFont="1" applyFill="1" applyBorder="1" applyAlignment="1" applyProtection="1">
      <alignment horizontal="center" vertical="center" wrapText="1"/>
      <protection locked="0"/>
    </xf>
    <xf numFmtId="49" fontId="25" fillId="2" borderId="1" xfId="0" applyNumberFormat="1" applyFont="1" applyFill="1" applyBorder="1" applyAlignment="1">
      <alignment horizontal="center" vertical="center"/>
    </xf>
    <xf numFmtId="0" fontId="30" fillId="2" borderId="16" xfId="0" applyFont="1" applyFill="1" applyBorder="1" applyAlignment="1">
      <alignment horizontal="center" vertical="center"/>
    </xf>
    <xf numFmtId="0" fontId="30" fillId="2" borderId="16"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25" fillId="0" borderId="2" xfId="0" applyFont="1" applyBorder="1" applyAlignment="1">
      <alignment horizontal="center" vertical="center"/>
    </xf>
    <xf numFmtId="0" fontId="25" fillId="0" borderId="1" xfId="0" applyFont="1" applyFill="1" applyBorder="1" applyAlignment="1">
      <alignment horizontal="center" vertical="center"/>
    </xf>
    <xf numFmtId="0" fontId="25" fillId="0" borderId="3" xfId="0" applyFont="1" applyBorder="1" applyAlignment="1">
      <alignment horizontal="center" vertical="center"/>
    </xf>
    <xf numFmtId="0" fontId="25" fillId="0" borderId="1" xfId="0" applyFont="1" applyFill="1" applyBorder="1" applyAlignment="1">
      <alignment wrapText="1"/>
    </xf>
    <xf numFmtId="14" fontId="25" fillId="0" borderId="1" xfId="0" applyNumberFormat="1" applyFont="1" applyFill="1" applyBorder="1" applyAlignment="1">
      <alignment wrapText="1"/>
    </xf>
    <xf numFmtId="0" fontId="30" fillId="0" borderId="0" xfId="0" applyFont="1" applyFill="1" applyBorder="1" applyAlignment="1">
      <alignment horizontal="center" vertical="center" wrapText="1"/>
    </xf>
    <xf numFmtId="0" fontId="28" fillId="0" borderId="1" xfId="0" applyFont="1" applyBorder="1" applyAlignment="1">
      <alignment horizontal="center" wrapText="1"/>
    </xf>
    <xf numFmtId="0" fontId="30" fillId="0" borderId="0" xfId="0" applyFont="1" applyBorder="1" applyAlignment="1">
      <alignment horizontal="center" vertical="center"/>
    </xf>
    <xf numFmtId="0" fontId="0" fillId="0" borderId="1" xfId="0" applyBorder="1" applyAlignment="1">
      <alignment horizontal="center" vertical="center"/>
    </xf>
    <xf numFmtId="0" fontId="25" fillId="0" borderId="1" xfId="0" applyFont="1" applyBorder="1" applyAlignment="1">
      <alignment horizontal="center" vertical="center"/>
    </xf>
    <xf numFmtId="0" fontId="0" fillId="0" borderId="1" xfId="0" applyBorder="1" applyAlignment="1">
      <alignment wrapText="1"/>
    </xf>
    <xf numFmtId="0" fontId="25" fillId="0" borderId="14" xfId="0" applyFont="1" applyBorder="1" applyAlignment="1">
      <alignment vertical="center"/>
    </xf>
    <xf numFmtId="0" fontId="34" fillId="0" borderId="0" xfId="0" applyFont="1" applyAlignment="1">
      <alignment vertical="center"/>
    </xf>
    <xf numFmtId="1" fontId="0" fillId="3" borderId="1" xfId="0" applyNumberFormat="1" applyFill="1" applyBorder="1" applyAlignment="1">
      <alignment horizontal="center" vertical="center"/>
    </xf>
    <xf numFmtId="0" fontId="0" fillId="3" borderId="1" xfId="0" applyNumberFormat="1" applyFill="1" applyBorder="1" applyAlignment="1">
      <alignment horizontal="center" vertical="center"/>
    </xf>
    <xf numFmtId="0" fontId="20" fillId="0" borderId="1" xfId="0" applyFont="1" applyFill="1" applyBorder="1" applyAlignment="1">
      <alignment horizontal="center" vertical="center" wrapText="1"/>
    </xf>
    <xf numFmtId="49" fontId="20" fillId="0" borderId="1" xfId="0" applyNumberFormat="1" applyFont="1" applyFill="1" applyBorder="1" applyAlignment="1" applyProtection="1">
      <alignment horizontal="center" vertical="center" wrapText="1"/>
      <protection locked="0"/>
    </xf>
    <xf numFmtId="1"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15" fontId="4" fillId="0" borderId="1" xfId="0" applyNumberFormat="1" applyFont="1" applyFill="1" applyBorder="1" applyAlignment="1" applyProtection="1">
      <alignment horizontal="center" vertical="center" wrapText="1"/>
      <protection locked="0"/>
    </xf>
    <xf numFmtId="170" fontId="20" fillId="0" borderId="1" xfId="1" applyNumberFormat="1" applyFont="1" applyFill="1" applyBorder="1" applyAlignment="1">
      <alignment horizontal="left" vertical="center" wrapText="1"/>
    </xf>
    <xf numFmtId="168" fontId="4"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0" xfId="0" applyFont="1" applyFill="1" applyAlignment="1">
      <alignment horizontal="left" vertical="center" wrapText="1"/>
    </xf>
    <xf numFmtId="1"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1" fontId="20" fillId="0" borderId="1" xfId="1" applyNumberFormat="1" applyFont="1" applyFill="1" applyBorder="1" applyAlignment="1" applyProtection="1">
      <alignment horizontal="center" vertical="center" wrapText="1"/>
      <protection locked="0"/>
    </xf>
    <xf numFmtId="14" fontId="20"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170" fontId="20" fillId="0" borderId="1" xfId="1" applyNumberFormat="1" applyFont="1" applyFill="1" applyBorder="1" applyAlignment="1" applyProtection="1">
      <alignment horizontal="center" vertical="center" wrapText="1"/>
      <protection locked="0"/>
    </xf>
    <xf numFmtId="168" fontId="20" fillId="0" borderId="1" xfId="1" applyNumberFormat="1" applyFont="1" applyFill="1" applyBorder="1" applyAlignment="1">
      <alignment horizontal="right" vertical="center" wrapText="1"/>
    </xf>
    <xf numFmtId="49" fontId="35" fillId="0" borderId="1" xfId="0" applyNumberFormat="1" applyFont="1" applyFill="1" applyBorder="1" applyAlignment="1" applyProtection="1">
      <alignment horizontal="left" vertical="center" wrapText="1"/>
      <protection locked="0"/>
    </xf>
    <xf numFmtId="170" fontId="36" fillId="0" borderId="1" xfId="1" applyNumberFormat="1" applyFont="1" applyFill="1" applyBorder="1" applyAlignment="1" applyProtection="1">
      <alignment horizontal="center" vertical="center" wrapText="1"/>
      <protection locked="0"/>
    </xf>
    <xf numFmtId="49" fontId="36" fillId="0" borderId="1" xfId="0" applyNumberFormat="1" applyFont="1" applyFill="1" applyBorder="1" applyAlignment="1" applyProtection="1">
      <alignment horizontal="center" vertical="center" wrapText="1"/>
      <protection locked="0"/>
    </xf>
    <xf numFmtId="1" fontId="36"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alignment vertical="center" wrapText="1"/>
    </xf>
    <xf numFmtId="0" fontId="1" fillId="10" borderId="1" xfId="0" applyFont="1" applyFill="1" applyBorder="1" applyAlignment="1">
      <alignment horizontal="center" vertical="center" wrapText="1"/>
    </xf>
    <xf numFmtId="43" fontId="0" fillId="0" borderId="1" xfId="1" applyFont="1" applyBorder="1" applyAlignment="1"/>
    <xf numFmtId="1" fontId="0" fillId="0" borderId="1" xfId="0" applyNumberFormat="1" applyFill="1" applyBorder="1" applyAlignment="1">
      <alignment wrapText="1"/>
    </xf>
    <xf numFmtId="1" fontId="0" fillId="0" borderId="1" xfId="0" applyNumberFormat="1" applyFill="1" applyBorder="1" applyAlignment="1"/>
    <xf numFmtId="0" fontId="2" fillId="0" borderId="1" xfId="0" applyFont="1" applyBorder="1" applyAlignment="1">
      <alignment wrapText="1"/>
    </xf>
    <xf numFmtId="0" fontId="2" fillId="0" borderId="0" xfId="0" applyFont="1" applyAlignment="1">
      <alignment vertical="center" wrapText="1"/>
    </xf>
    <xf numFmtId="0" fontId="2" fillId="0" borderId="1" xfId="0" applyFont="1" applyBorder="1" applyAlignment="1">
      <alignment vertical="center"/>
    </xf>
    <xf numFmtId="0" fontId="2" fillId="0" borderId="1" xfId="0" applyFont="1" applyBorder="1" applyAlignment="1">
      <alignment vertical="center" wrapText="1"/>
    </xf>
    <xf numFmtId="14" fontId="2" fillId="0" borderId="1" xfId="0" applyNumberFormat="1" applyFont="1" applyBorder="1" applyAlignment="1">
      <alignment vertical="center"/>
    </xf>
    <xf numFmtId="0" fontId="2" fillId="0" borderId="0" xfId="0" applyFont="1" applyAlignment="1">
      <alignment vertical="center"/>
    </xf>
    <xf numFmtId="0" fontId="2" fillId="0" borderId="1" xfId="0" applyFont="1" applyBorder="1" applyAlignment="1"/>
    <xf numFmtId="14" fontId="2" fillId="0" borderId="1" xfId="0" applyNumberFormat="1" applyFont="1" applyBorder="1" applyAlignment="1"/>
    <xf numFmtId="14" fontId="2" fillId="0" borderId="1" xfId="0" applyNumberFormat="1" applyFont="1" applyFill="1" applyBorder="1" applyAlignment="1">
      <alignment wrapText="1"/>
    </xf>
    <xf numFmtId="14" fontId="2" fillId="0" borderId="1" xfId="0" applyNumberFormat="1" applyFont="1" applyBorder="1" applyAlignment="1">
      <alignment vertical="center" wrapText="1"/>
    </xf>
    <xf numFmtId="0" fontId="2" fillId="0" borderId="1" xfId="0" applyFont="1" applyBorder="1" applyAlignment="1">
      <alignment horizontal="center" vertical="center"/>
    </xf>
    <xf numFmtId="1" fontId="0" fillId="0" borderId="1" xfId="0" applyNumberFormat="1" applyBorder="1" applyAlignment="1"/>
    <xf numFmtId="1" fontId="0" fillId="0" borderId="1" xfId="0" applyNumberFormat="1" applyFill="1" applyBorder="1"/>
    <xf numFmtId="0" fontId="0" fillId="0" borderId="1" xfId="0" applyBorder="1" applyAlignment="1">
      <alignment horizontal="center" vertical="center"/>
    </xf>
    <xf numFmtId="0" fontId="25" fillId="0" borderId="1" xfId="0" applyFont="1" applyBorder="1" applyAlignment="1">
      <alignment horizontal="center" vertical="center"/>
    </xf>
    <xf numFmtId="0" fontId="0" fillId="0" borderId="1" xfId="0" applyBorder="1" applyAlignment="1">
      <alignment wrapText="1"/>
    </xf>
    <xf numFmtId="0" fontId="20" fillId="0" borderId="1" xfId="0" applyFont="1" applyBorder="1" applyAlignment="1">
      <alignment horizontal="center" vertical="center"/>
    </xf>
    <xf numFmtId="0" fontId="20" fillId="0" borderId="1" xfId="0" applyFont="1" applyBorder="1" applyAlignment="1">
      <alignment vertical="center" wrapText="1"/>
    </xf>
    <xf numFmtId="0" fontId="6" fillId="10" borderId="1" xfId="0" applyFont="1" applyFill="1" applyBorder="1" applyAlignment="1">
      <alignment horizontal="center" vertical="center" wrapText="1"/>
    </xf>
    <xf numFmtId="14" fontId="20" fillId="0" borderId="1" xfId="0" applyNumberFormat="1" applyFont="1" applyBorder="1" applyAlignment="1">
      <alignment vertical="center" wrapText="1"/>
    </xf>
    <xf numFmtId="14" fontId="20" fillId="0" borderId="1" xfId="0" applyNumberFormat="1" applyFont="1" applyBorder="1" applyAlignment="1">
      <alignment vertical="center"/>
    </xf>
    <xf numFmtId="0" fontId="35" fillId="10"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0" borderId="1" xfId="0" applyFont="1" applyFill="1" applyBorder="1"/>
    <xf numFmtId="0" fontId="2" fillId="0" borderId="1" xfId="0" applyFont="1" applyFill="1" applyBorder="1" applyAlignment="1">
      <alignment horizontal="center"/>
    </xf>
    <xf numFmtId="0" fontId="28" fillId="0" borderId="1" xfId="0" applyFont="1" applyBorder="1" applyAlignment="1">
      <alignment wrapText="1"/>
    </xf>
    <xf numFmtId="0" fontId="20" fillId="10" borderId="1" xfId="0" applyFont="1" applyFill="1" applyBorder="1" applyAlignment="1">
      <alignment horizontal="center" vertical="center" wrapText="1"/>
    </xf>
    <xf numFmtId="14" fontId="20" fillId="10" borderId="1" xfId="0" applyNumberFormat="1" applyFont="1" applyFill="1" applyBorder="1" applyAlignment="1">
      <alignment horizontal="center" vertical="center" wrapText="1"/>
    </xf>
    <xf numFmtId="14" fontId="20" fillId="0" borderId="1" xfId="0" applyNumberFormat="1" applyFont="1" applyBorder="1" applyAlignment="1">
      <alignment horizontal="center" vertical="center"/>
    </xf>
    <xf numFmtId="14" fontId="2" fillId="0" borderId="1" xfId="0" applyNumberFormat="1" applyFont="1" applyBorder="1" applyAlignment="1">
      <alignment horizontal="center"/>
    </xf>
    <xf numFmtId="0" fontId="2" fillId="10" borderId="1" xfId="0" applyFont="1" applyFill="1" applyBorder="1" applyAlignment="1">
      <alignment vertical="center" wrapText="1"/>
    </xf>
    <xf numFmtId="0" fontId="20" fillId="10" borderId="1" xfId="0" applyFont="1" applyFill="1" applyBorder="1" applyAlignment="1">
      <alignment vertical="center" wrapText="1"/>
    </xf>
    <xf numFmtId="0" fontId="2" fillId="10" borderId="1" xfId="0" applyFont="1" applyFill="1" applyBorder="1" applyAlignment="1">
      <alignment horizontal="left" vertical="center" wrapText="1"/>
    </xf>
    <xf numFmtId="0" fontId="20" fillId="10" borderId="1" xfId="0" applyFont="1" applyFill="1" applyBorder="1" applyAlignment="1">
      <alignment horizontal="left" vertical="center" wrapText="1"/>
    </xf>
    <xf numFmtId="0" fontId="20" fillId="0" borderId="1" xfId="0" applyFont="1" applyBorder="1" applyAlignment="1">
      <alignment horizontal="left" vertical="center" wrapText="1"/>
    </xf>
    <xf numFmtId="0" fontId="2" fillId="0" borderId="1" xfId="0" applyFont="1" applyBorder="1" applyAlignment="1">
      <alignment horizontal="left" vertical="center" wrapText="1"/>
    </xf>
    <xf numFmtId="0" fontId="20" fillId="0" borderId="1" xfId="0" applyFont="1" applyBorder="1" applyAlignment="1">
      <alignment vertical="center"/>
    </xf>
    <xf numFmtId="15" fontId="20" fillId="0" borderId="1" xfId="0" applyNumberFormat="1" applyFont="1" applyFill="1" applyBorder="1" applyAlignment="1" applyProtection="1">
      <alignment horizontal="left" vertical="center" wrapText="1"/>
      <protection locked="0"/>
    </xf>
    <xf numFmtId="0" fontId="0" fillId="0" borderId="1" xfId="0" applyBorder="1" applyAlignment="1">
      <alignment horizontal="left" vertical="center"/>
    </xf>
    <xf numFmtId="0" fontId="0" fillId="0" borderId="1" xfId="0" applyBorder="1" applyAlignment="1">
      <alignment vertical="top" wrapText="1"/>
    </xf>
    <xf numFmtId="0" fontId="0" fillId="0" borderId="1" xfId="0" applyFill="1" applyBorder="1" applyAlignment="1">
      <alignment horizontal="left"/>
    </xf>
    <xf numFmtId="2" fontId="20" fillId="0" borderId="1" xfId="1" applyNumberFormat="1" applyFont="1" applyFill="1" applyBorder="1" applyAlignment="1" applyProtection="1">
      <alignment horizontal="center" vertical="center" wrapText="1"/>
      <protection locked="0"/>
    </xf>
    <xf numFmtId="14" fontId="2" fillId="0" borderId="1" xfId="0" applyNumberFormat="1" applyFont="1" applyBorder="1" applyAlignment="1">
      <alignment vertical="top" wrapText="1"/>
    </xf>
    <xf numFmtId="14" fontId="2" fillId="0" borderId="1" xfId="0" applyNumberFormat="1" applyFont="1" applyFill="1" applyBorder="1" applyAlignment="1">
      <alignment vertical="top" wrapText="1"/>
    </xf>
    <xf numFmtId="0" fontId="2" fillId="0" borderId="1" xfId="0" applyFont="1" applyFill="1" applyBorder="1" applyAlignment="1">
      <alignment vertical="top" wrapText="1"/>
    </xf>
    <xf numFmtId="0" fontId="2" fillId="0" borderId="1" xfId="0" applyFont="1" applyBorder="1" applyAlignment="1">
      <alignment vertical="top" wrapText="1"/>
    </xf>
    <xf numFmtId="0" fontId="0" fillId="0" borderId="1" xfId="0" applyFill="1" applyBorder="1" applyAlignment="1">
      <alignment vertical="top" wrapText="1"/>
    </xf>
    <xf numFmtId="0" fontId="0" fillId="0" borderId="1" xfId="0" applyFill="1" applyBorder="1" applyAlignment="1">
      <alignment vertical="top"/>
    </xf>
    <xf numFmtId="0" fontId="0" fillId="0" borderId="1" xfId="0" applyFill="1" applyBorder="1" applyAlignment="1">
      <alignment horizontal="center" vertical="top"/>
    </xf>
    <xf numFmtId="14" fontId="2" fillId="0" borderId="1" xfId="0" applyNumberFormat="1" applyFont="1" applyFill="1" applyBorder="1" applyAlignment="1"/>
    <xf numFmtId="14" fontId="2" fillId="0" borderId="1" xfId="0" applyNumberFormat="1" applyFont="1" applyBorder="1" applyAlignment="1">
      <alignment vertical="top"/>
    </xf>
    <xf numFmtId="0" fontId="2" fillId="0" borderId="1" xfId="0" applyFont="1" applyBorder="1" applyAlignment="1">
      <alignment vertical="top"/>
    </xf>
    <xf numFmtId="0" fontId="2" fillId="0" borderId="1" xfId="0" applyFont="1" applyFill="1" applyBorder="1" applyAlignment="1"/>
    <xf numFmtId="0" fontId="2" fillId="0" borderId="1" xfId="0" applyFont="1" applyFill="1" applyBorder="1" applyAlignment="1">
      <alignment horizontal="center" vertical="top" wrapText="1"/>
    </xf>
    <xf numFmtId="0" fontId="0" fillId="0" borderId="1" xfId="0" applyBorder="1" applyAlignment="1">
      <alignment vertical="top"/>
    </xf>
    <xf numFmtId="14" fontId="0" fillId="0" borderId="1" xfId="0" applyNumberFormat="1" applyBorder="1" applyAlignment="1">
      <alignment vertical="top"/>
    </xf>
    <xf numFmtId="14" fontId="0" fillId="0" borderId="1" xfId="0" applyNumberFormat="1" applyFill="1" applyBorder="1" applyAlignment="1">
      <alignment vertical="top" wrapText="1"/>
    </xf>
    <xf numFmtId="0" fontId="0" fillId="10" borderId="1" xfId="0" applyFont="1" applyFill="1" applyBorder="1" applyAlignment="1">
      <alignment horizontal="center" vertical="center" wrapText="1"/>
    </xf>
    <xf numFmtId="0" fontId="0" fillId="0" borderId="1" xfId="0" applyFont="1" applyBorder="1" applyAlignment="1">
      <alignment horizontal="center" wrapText="1"/>
    </xf>
    <xf numFmtId="0" fontId="0" fillId="10" borderId="1" xfId="0" applyFont="1" applyFill="1" applyBorder="1" applyAlignment="1">
      <alignment horizontal="right" vertical="center" wrapText="1"/>
    </xf>
    <xf numFmtId="14" fontId="0" fillId="10" borderId="38" xfId="0" applyNumberFormat="1" applyFont="1" applyFill="1" applyBorder="1" applyAlignment="1">
      <alignment horizontal="center" vertical="center" wrapText="1"/>
    </xf>
    <xf numFmtId="0" fontId="0" fillId="10" borderId="1" xfId="0" applyFont="1" applyFill="1" applyBorder="1" applyAlignment="1">
      <alignment horizontal="left" vertical="center" wrapText="1"/>
    </xf>
    <xf numFmtId="14" fontId="0" fillId="10" borderId="1" xfId="0" applyNumberFormat="1" applyFont="1" applyFill="1" applyBorder="1" applyAlignment="1">
      <alignment horizontal="right" vertical="center" wrapText="1"/>
    </xf>
    <xf numFmtId="0" fontId="2" fillId="10" borderId="14" xfId="0" applyFont="1" applyFill="1" applyBorder="1" applyAlignment="1">
      <alignment horizontal="center" vertical="center" wrapText="1"/>
    </xf>
    <xf numFmtId="14" fontId="0" fillId="0" borderId="1" xfId="0" applyNumberFormat="1" applyBorder="1" applyAlignment="1">
      <alignment vertical="top" wrapText="1"/>
    </xf>
    <xf numFmtId="0" fontId="0" fillId="0" borderId="1" xfId="0" applyBorder="1" applyAlignment="1">
      <alignment wrapText="1"/>
    </xf>
    <xf numFmtId="0" fontId="28" fillId="0" borderId="1" xfId="0" applyNumberFormat="1" applyFont="1" applyFill="1" applyBorder="1" applyAlignment="1" applyProtection="1">
      <alignment horizontal="center" vertical="center" wrapText="1"/>
      <protection locked="0"/>
    </xf>
    <xf numFmtId="0" fontId="28" fillId="0" borderId="1" xfId="1" applyNumberFormat="1" applyFont="1" applyFill="1" applyBorder="1" applyAlignment="1" applyProtection="1">
      <alignment horizontal="center" vertical="center" wrapText="1"/>
      <protection locked="0"/>
    </xf>
    <xf numFmtId="0" fontId="28" fillId="0" borderId="1" xfId="0" applyFont="1" applyFill="1" applyBorder="1"/>
    <xf numFmtId="0" fontId="28" fillId="0" borderId="1" xfId="0" applyFont="1" applyBorder="1" applyAlignment="1">
      <alignment vertical="center"/>
    </xf>
    <xf numFmtId="0" fontId="23" fillId="7" borderId="31" xfId="0" applyFont="1" applyFill="1" applyBorder="1" applyAlignment="1">
      <alignment vertical="center"/>
    </xf>
    <xf numFmtId="0" fontId="20" fillId="0" borderId="1" xfId="0" applyFont="1" applyBorder="1" applyAlignment="1">
      <alignment wrapText="1"/>
    </xf>
    <xf numFmtId="0" fontId="37" fillId="0" borderId="1" xfId="0" applyFont="1" applyFill="1" applyBorder="1" applyAlignment="1" applyProtection="1">
      <alignment horizontal="center" vertical="center" wrapText="1"/>
      <protection locked="0"/>
    </xf>
    <xf numFmtId="49" fontId="37" fillId="0" borderId="1" xfId="0" applyNumberFormat="1" applyFont="1" applyFill="1" applyBorder="1" applyAlignment="1" applyProtection="1">
      <alignment horizontal="center" vertical="center" wrapText="1"/>
      <protection locked="0"/>
    </xf>
    <xf numFmtId="170" fontId="37" fillId="0" borderId="1" xfId="1" applyNumberFormat="1" applyFont="1" applyFill="1" applyBorder="1" applyAlignment="1">
      <alignment horizontal="left" vertical="center" wrapText="1"/>
    </xf>
    <xf numFmtId="0" fontId="37" fillId="0" borderId="1" xfId="0" applyFont="1" applyFill="1" applyBorder="1" applyAlignment="1">
      <alignment horizontal="left" vertical="center" wrapText="1"/>
    </xf>
    <xf numFmtId="1" fontId="37" fillId="0" borderId="1" xfId="0" applyNumberFormat="1" applyFont="1" applyFill="1" applyBorder="1" applyAlignment="1" applyProtection="1">
      <alignment horizontal="center" vertical="center" wrapText="1"/>
      <protection locked="0"/>
    </xf>
    <xf numFmtId="1" fontId="37" fillId="0" borderId="1" xfId="1" applyNumberFormat="1" applyFont="1" applyFill="1" applyBorder="1" applyAlignment="1" applyProtection="1">
      <alignment horizontal="center" vertical="center" wrapText="1"/>
      <protection locked="0"/>
    </xf>
    <xf numFmtId="14" fontId="37" fillId="0" borderId="1" xfId="0" applyNumberFormat="1" applyFont="1" applyFill="1" applyBorder="1" applyAlignment="1" applyProtection="1">
      <alignment horizontal="center" vertical="center" wrapText="1"/>
      <protection locked="0"/>
    </xf>
    <xf numFmtId="15" fontId="37" fillId="0" borderId="1" xfId="0" applyNumberFormat="1" applyFont="1" applyFill="1" applyBorder="1" applyAlignment="1" applyProtection="1">
      <alignment horizontal="center" vertical="center" wrapText="1"/>
      <protection locked="0"/>
    </xf>
    <xf numFmtId="168" fontId="37" fillId="0" borderId="1" xfId="1" applyNumberFormat="1" applyFont="1" applyFill="1" applyBorder="1" applyAlignment="1">
      <alignment horizontal="right" vertical="center" wrapText="1"/>
    </xf>
    <xf numFmtId="1" fontId="37" fillId="0" borderId="1" xfId="1" applyNumberFormat="1" applyFont="1" applyFill="1" applyBorder="1" applyAlignment="1">
      <alignment horizontal="right" vertical="center" wrapText="1"/>
    </xf>
    <xf numFmtId="2" fontId="37" fillId="0" borderId="1" xfId="1" applyNumberFormat="1" applyFont="1" applyFill="1" applyBorder="1" applyAlignment="1" applyProtection="1">
      <alignment horizontal="center" vertical="center" wrapText="1"/>
      <protection locked="0"/>
    </xf>
    <xf numFmtId="170" fontId="38" fillId="0" borderId="1" xfId="1" applyNumberFormat="1" applyFont="1" applyFill="1" applyBorder="1" applyAlignment="1" applyProtection="1">
      <alignment horizontal="center" vertical="center" wrapText="1"/>
      <protection locked="0"/>
    </xf>
    <xf numFmtId="0" fontId="37" fillId="0" borderId="1" xfId="0" applyNumberFormat="1" applyFont="1" applyFill="1" applyBorder="1" applyAlignment="1" applyProtection="1">
      <alignment horizontal="center" vertical="center" wrapText="1"/>
      <protection locked="0"/>
    </xf>
    <xf numFmtId="0" fontId="37" fillId="0" borderId="1" xfId="1" applyNumberFormat="1" applyFont="1" applyFill="1" applyBorder="1" applyAlignment="1" applyProtection="1">
      <alignment horizontal="center" vertical="center" wrapText="1"/>
      <protection locked="0"/>
    </xf>
    <xf numFmtId="0" fontId="38" fillId="0" borderId="1" xfId="0" applyNumberFormat="1" applyFont="1" applyFill="1" applyBorder="1" applyAlignment="1" applyProtection="1">
      <alignment horizontal="center" vertical="center" wrapText="1"/>
      <protection locked="0"/>
    </xf>
    <xf numFmtId="0" fontId="14" fillId="0" borderId="1" xfId="0" applyNumberFormat="1" applyFont="1" applyFill="1" applyBorder="1" applyAlignment="1" applyProtection="1">
      <alignment horizontal="center" vertical="center" wrapText="1"/>
      <protection locked="0"/>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168" fontId="14" fillId="0" borderId="1" xfId="1" applyNumberFormat="1" applyFont="1" applyFill="1" applyBorder="1" applyAlignment="1">
      <alignment horizontal="right" vertical="center" wrapText="1"/>
    </xf>
    <xf numFmtId="49" fontId="29" fillId="0" borderId="1" xfId="0" applyNumberFormat="1" applyFont="1" applyFill="1" applyBorder="1" applyAlignment="1" applyProtection="1">
      <alignment horizontal="center" vertical="center" wrapText="1"/>
      <protection locked="0"/>
    </xf>
    <xf numFmtId="0" fontId="29" fillId="0" borderId="1" xfId="0" applyNumberFormat="1" applyFont="1" applyFill="1" applyBorder="1" applyAlignment="1" applyProtection="1">
      <alignment horizontal="center" vertical="center" wrapText="1"/>
      <protection locked="0"/>
    </xf>
    <xf numFmtId="167" fontId="0" fillId="0" borderId="0" xfId="0" applyNumberFormat="1" applyFont="1" applyFill="1" applyAlignment="1">
      <alignment vertical="center"/>
    </xf>
    <xf numFmtId="0" fontId="0" fillId="0" borderId="0" xfId="0" applyFont="1" applyFill="1" applyAlignment="1">
      <alignment vertical="center"/>
    </xf>
    <xf numFmtId="0" fontId="0" fillId="0" borderId="0" xfId="0" applyNumberFormat="1" applyFont="1" applyFill="1" applyAlignment="1">
      <alignment vertical="center"/>
    </xf>
    <xf numFmtId="0" fontId="0" fillId="0" borderId="0" xfId="0" applyFont="1" applyAlignment="1">
      <alignment vertical="center"/>
    </xf>
    <xf numFmtId="0" fontId="14" fillId="0" borderId="1" xfId="4" applyNumberFormat="1" applyFont="1" applyFill="1" applyBorder="1" applyAlignment="1" applyProtection="1">
      <alignment horizontal="center" vertical="center" wrapText="1"/>
      <protection locked="0"/>
    </xf>
    <xf numFmtId="14" fontId="0" fillId="0" borderId="1" xfId="0" applyNumberFormat="1" applyBorder="1" applyAlignment="1">
      <alignment wrapText="1"/>
    </xf>
    <xf numFmtId="0" fontId="0" fillId="10" borderId="1" xfId="0" applyFill="1" applyBorder="1" applyAlignment="1">
      <alignment horizontal="center" vertical="center"/>
    </xf>
    <xf numFmtId="49" fontId="0" fillId="10" borderId="1" xfId="0" applyNumberFormat="1" applyFill="1" applyBorder="1" applyAlignment="1">
      <alignment horizontal="left" vertical="center" wrapText="1"/>
    </xf>
    <xf numFmtId="0" fontId="0" fillId="10" borderId="0" xfId="0" applyFill="1" applyBorder="1"/>
    <xf numFmtId="0" fontId="0" fillId="10" borderId="0" xfId="0" applyFill="1" applyBorder="1" applyAlignment="1">
      <alignment horizontal="center"/>
    </xf>
    <xf numFmtId="49" fontId="0" fillId="10" borderId="0" xfId="0" applyNumberFormat="1" applyFill="1" applyBorder="1" applyAlignment="1">
      <alignment horizontal="center" vertical="center" wrapText="1"/>
    </xf>
    <xf numFmtId="0" fontId="14" fillId="0" borderId="0" xfId="0" applyFont="1"/>
    <xf numFmtId="0" fontId="39" fillId="0" borderId="0" xfId="0" applyFont="1" applyAlignment="1">
      <alignment horizontal="center" vertical="center"/>
    </xf>
    <xf numFmtId="0" fontId="40" fillId="0" borderId="0" xfId="0" applyFont="1" applyAlignment="1">
      <alignment horizontal="justify" vertical="center"/>
    </xf>
    <xf numFmtId="0" fontId="41" fillId="5" borderId="18" xfId="0" applyFont="1" applyFill="1" applyBorder="1" applyAlignment="1">
      <alignment horizontal="center" vertical="center" wrapText="1"/>
    </xf>
    <xf numFmtId="0" fontId="35" fillId="0" borderId="18" xfId="0" applyFont="1" applyBorder="1" applyAlignment="1">
      <alignment horizontal="center" vertical="center" wrapText="1"/>
    </xf>
    <xf numFmtId="0" fontId="35" fillId="6" borderId="5" xfId="0" applyFont="1" applyFill="1" applyBorder="1" applyAlignment="1">
      <alignment horizontal="center" vertical="center" wrapText="1"/>
    </xf>
    <xf numFmtId="0" fontId="35"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38" xfId="0" applyFont="1" applyBorder="1" applyAlignment="1">
      <alignment horizontal="center"/>
    </xf>
    <xf numFmtId="0" fontId="20" fillId="0" borderId="14" xfId="0" applyFont="1" applyBorder="1" applyAlignment="1">
      <alignment horizontal="center"/>
    </xf>
    <xf numFmtId="0" fontId="20" fillId="0" borderId="20" xfId="0" applyFont="1" applyBorder="1" applyAlignment="1">
      <alignment horizontal="center" vertical="center" wrapText="1"/>
    </xf>
    <xf numFmtId="170" fontId="24" fillId="7" borderId="25" xfId="1" applyNumberFormat="1" applyFont="1" applyFill="1" applyBorder="1" applyAlignment="1">
      <alignment vertical="center"/>
    </xf>
    <xf numFmtId="170" fontId="24" fillId="7" borderId="27" xfId="1" applyNumberFormat="1" applyFont="1" applyFill="1" applyBorder="1" applyAlignment="1">
      <alignment vertical="center"/>
    </xf>
    <xf numFmtId="170"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1" fillId="0" borderId="1" xfId="0" applyFont="1" applyBorder="1" applyAlignment="1">
      <alignment horizontal="center" vertical="center"/>
    </xf>
    <xf numFmtId="3" fontId="0" fillId="3" borderId="1" xfId="0" applyNumberFormat="1" applyFill="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25" fillId="0" borderId="13" xfId="0" applyFont="1" applyBorder="1" applyAlignment="1">
      <alignment horizontal="center" vertical="center"/>
    </xf>
    <xf numFmtId="0" fontId="25" fillId="0" borderId="4" xfId="0" applyFont="1" applyBorder="1" applyAlignment="1">
      <alignment horizontal="center" vertical="center"/>
    </xf>
    <xf numFmtId="0" fontId="25" fillId="0" borderId="5" xfId="0" applyFont="1" applyBorder="1" applyAlignment="1">
      <alignment horizontal="left" vertical="center" wrapText="1"/>
    </xf>
    <xf numFmtId="0" fontId="25" fillId="0" borderId="14" xfId="0" applyFont="1" applyBorder="1" applyAlignment="1">
      <alignment horizontal="left" vertical="center" wrapText="1"/>
    </xf>
    <xf numFmtId="0" fontId="27" fillId="2" borderId="7" xfId="0" applyFont="1" applyFill="1" applyBorder="1" applyAlignment="1">
      <alignment horizontal="center" vertical="center"/>
    </xf>
    <xf numFmtId="0" fontId="27" fillId="2" borderId="8" xfId="0" applyFont="1" applyFill="1" applyBorder="1" applyAlignment="1">
      <alignment horizontal="center" vertical="center"/>
    </xf>
    <xf numFmtId="0" fontId="27" fillId="2" borderId="9" xfId="0" applyFont="1" applyFill="1" applyBorder="1" applyAlignment="1">
      <alignment horizontal="center" vertical="center"/>
    </xf>
    <xf numFmtId="0" fontId="30" fillId="2" borderId="5" xfId="0" applyFont="1" applyFill="1" applyBorder="1" applyAlignment="1">
      <alignment horizontal="center" vertical="center" wrapText="1"/>
    </xf>
    <xf numFmtId="0" fontId="30" fillId="2" borderId="38" xfId="0" applyFont="1" applyFill="1" applyBorder="1" applyAlignment="1">
      <alignment horizontal="center" vertical="center" wrapText="1"/>
    </xf>
    <xf numFmtId="0" fontId="30" fillId="2" borderId="14"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1" xfId="0" applyFont="1" applyBorder="1" applyAlignment="1">
      <alignment horizontal="center" vertical="center"/>
    </xf>
    <xf numFmtId="0" fontId="28" fillId="0" borderId="1" xfId="0" applyFont="1" applyBorder="1" applyAlignment="1">
      <alignment horizontal="center" vertical="center" wrapText="1"/>
    </xf>
    <xf numFmtId="0" fontId="30" fillId="0" borderId="13" xfId="0" applyFont="1" applyBorder="1" applyAlignment="1">
      <alignment horizontal="center" vertical="center"/>
    </xf>
    <xf numFmtId="0" fontId="30" fillId="0" borderId="12" xfId="0" applyFont="1" applyBorder="1" applyAlignment="1">
      <alignment horizontal="center" vertical="center"/>
    </xf>
    <xf numFmtId="0" fontId="30" fillId="0" borderId="4" xfId="0" applyFont="1" applyBorder="1" applyAlignment="1">
      <alignment horizontal="center" vertical="center"/>
    </xf>
    <xf numFmtId="0" fontId="27" fillId="2" borderId="10" xfId="0" applyFont="1" applyFill="1" applyBorder="1" applyAlignment="1">
      <alignment horizontal="center" vertical="center"/>
    </xf>
    <xf numFmtId="0" fontId="27" fillId="2" borderId="0" xfId="0" applyFont="1" applyFill="1" applyBorder="1" applyAlignment="1">
      <alignment horizontal="center" vertical="center"/>
    </xf>
    <xf numFmtId="0" fontId="25" fillId="0" borderId="16" xfId="0" applyFont="1" applyBorder="1" applyAlignment="1">
      <alignment horizontal="center" vertical="center"/>
    </xf>
    <xf numFmtId="0" fontId="25" fillId="0" borderId="12" xfId="0" applyFont="1" applyBorder="1" applyAlignment="1">
      <alignment horizontal="center" vertical="center"/>
    </xf>
    <xf numFmtId="0" fontId="25" fillId="0" borderId="17" xfId="0" applyFont="1" applyBorder="1" applyAlignment="1">
      <alignment horizontal="center" vertical="center"/>
    </xf>
    <xf numFmtId="0" fontId="25" fillId="0" borderId="5" xfId="0" applyFont="1" applyBorder="1" applyAlignment="1">
      <alignment horizontal="center" vertical="center" wrapText="1"/>
    </xf>
    <xf numFmtId="0" fontId="25" fillId="0" borderId="14" xfId="0" applyFont="1" applyBorder="1" applyAlignment="1">
      <alignment horizontal="center" vertical="center" wrapText="1"/>
    </xf>
    <xf numFmtId="0" fontId="25" fillId="0" borderId="5" xfId="0" applyFont="1" applyBorder="1" applyAlignment="1">
      <alignment horizontal="center" vertical="center"/>
    </xf>
    <xf numFmtId="0" fontId="25" fillId="0" borderId="14" xfId="0" applyFont="1" applyBorder="1" applyAlignment="1">
      <alignment horizontal="center" vertical="center"/>
    </xf>
    <xf numFmtId="0" fontId="25" fillId="3" borderId="6" xfId="0" applyFont="1" applyFill="1" applyBorder="1" applyAlignment="1">
      <alignment horizontal="left" vertical="center"/>
    </xf>
    <xf numFmtId="0" fontId="25" fillId="3" borderId="7" xfId="0" applyFont="1" applyFill="1" applyBorder="1" applyAlignment="1">
      <alignment horizontal="left" vertical="center"/>
    </xf>
    <xf numFmtId="0" fontId="27" fillId="2" borderId="1" xfId="0" applyFont="1" applyFill="1" applyBorder="1" applyAlignment="1">
      <alignment horizontal="center" vertical="center" wrapText="1"/>
    </xf>
    <xf numFmtId="0" fontId="27" fillId="2" borderId="5" xfId="0" applyFont="1" applyFill="1" applyBorder="1" applyAlignment="1">
      <alignment horizontal="center" vertical="center" wrapText="1"/>
    </xf>
    <xf numFmtId="0" fontId="27" fillId="2" borderId="14" xfId="0" applyFont="1" applyFill="1" applyBorder="1" applyAlignment="1">
      <alignment horizontal="center" vertical="center" wrapText="1"/>
    </xf>
    <xf numFmtId="0" fontId="31" fillId="0" borderId="0" xfId="0" applyFont="1" applyBorder="1" applyAlignment="1">
      <alignment horizontal="center" vertical="center" wrapText="1"/>
    </xf>
    <xf numFmtId="0" fontId="31" fillId="0" borderId="15" xfId="0" applyFont="1" applyBorder="1" applyAlignment="1">
      <alignment horizontal="center" vertical="center" wrapText="1"/>
    </xf>
    <xf numFmtId="0" fontId="30" fillId="0" borderId="13" xfId="0" applyFont="1" applyFill="1" applyBorder="1" applyAlignment="1">
      <alignment horizontal="center" vertical="center"/>
    </xf>
    <xf numFmtId="0" fontId="30" fillId="0" borderId="4" xfId="0" applyFont="1" applyFill="1" applyBorder="1" applyAlignment="1">
      <alignment horizontal="center" vertical="center"/>
    </xf>
    <xf numFmtId="0" fontId="30" fillId="0" borderId="1" xfId="0" applyFont="1" applyFill="1" applyBorder="1" applyAlignment="1">
      <alignment horizontal="center" vertical="center"/>
    </xf>
    <xf numFmtId="0" fontId="28" fillId="0" borderId="0" xfId="0" applyFont="1" applyFill="1" applyAlignment="1">
      <alignment horizontal="left" vertical="center" wrapText="1"/>
    </xf>
    <xf numFmtId="0" fontId="27" fillId="2" borderId="6" xfId="0" applyFont="1" applyFill="1" applyBorder="1" applyAlignment="1">
      <alignment horizontal="center" vertical="center"/>
    </xf>
    <xf numFmtId="0" fontId="27" fillId="3" borderId="8" xfId="0" applyFont="1" applyFill="1" applyBorder="1" applyAlignment="1" applyProtection="1">
      <alignment horizontal="left" vertical="center"/>
      <protection locked="0"/>
    </xf>
    <xf numFmtId="0" fontId="27" fillId="3" borderId="9" xfId="0" applyFont="1" applyFill="1" applyBorder="1" applyAlignment="1" applyProtection="1">
      <alignment horizontal="left" vertical="center"/>
      <protection locked="0"/>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5" xfId="0" applyBorder="1" applyAlignment="1">
      <alignment horizontal="center" vertical="center"/>
    </xf>
    <xf numFmtId="0" fontId="0" fillId="0" borderId="14" xfId="0" applyBorder="1" applyAlignment="1">
      <alignment horizontal="center" vertical="center"/>
    </xf>
    <xf numFmtId="0" fontId="2" fillId="0" borderId="5" xfId="0" applyFont="1" applyBorder="1" applyAlignment="1">
      <alignment horizontal="center" vertical="top" wrapText="1"/>
    </xf>
    <xf numFmtId="0" fontId="2" fillId="0" borderId="14" xfId="0" applyFont="1" applyBorder="1" applyAlignment="1">
      <alignment horizontal="center" vertical="top" wrapText="1"/>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4" xfId="0" applyBorder="1" applyAlignment="1">
      <alignment horizontal="center" vertical="top" wrapText="1"/>
    </xf>
    <xf numFmtId="0" fontId="35" fillId="3" borderId="8" xfId="0" applyFont="1" applyFill="1" applyBorder="1" applyAlignment="1" applyProtection="1">
      <alignment horizontal="left" vertical="center"/>
      <protection locked="0"/>
    </xf>
    <xf numFmtId="0" fontId="35" fillId="3" borderId="9" xfId="0" applyFont="1" applyFill="1" applyBorder="1" applyAlignment="1" applyProtection="1">
      <alignment horizontal="left" vertical="center"/>
      <protection locked="0"/>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35" fillId="0" borderId="0" xfId="0" applyFont="1" applyAlignment="1">
      <alignment horizontal="center" vertical="center"/>
    </xf>
    <xf numFmtId="0" fontId="35" fillId="6" borderId="5" xfId="0" applyFont="1" applyFill="1" applyBorder="1" applyAlignment="1">
      <alignment horizontal="center" vertical="center" wrapText="1"/>
    </xf>
    <xf numFmtId="0" fontId="35" fillId="6" borderId="38" xfId="0" applyFont="1" applyFill="1" applyBorder="1" applyAlignment="1">
      <alignment horizontal="center" vertical="center" wrapText="1"/>
    </xf>
    <xf numFmtId="0" fontId="35" fillId="6" borderId="14" xfId="0" applyFont="1" applyFill="1" applyBorder="1" applyAlignment="1">
      <alignment horizontal="center" vertical="center" wrapText="1"/>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35" fillId="0" borderId="5" xfId="0" applyFont="1" applyBorder="1" applyAlignment="1">
      <alignment horizontal="center" vertical="center" wrapText="1"/>
    </xf>
    <xf numFmtId="0" fontId="35" fillId="0" borderId="38" xfId="0" applyFont="1" applyBorder="1" applyAlignment="1">
      <alignment horizontal="center" vertical="center" wrapText="1"/>
    </xf>
    <xf numFmtId="0" fontId="35" fillId="0" borderId="14" xfId="0" applyFont="1" applyBorder="1" applyAlignment="1">
      <alignment horizontal="center" vertical="center" wrapText="1"/>
    </xf>
    <xf numFmtId="0" fontId="39" fillId="0" borderId="0" xfId="0" applyFont="1" applyAlignment="1">
      <alignment horizontal="center" vertical="center"/>
    </xf>
    <xf numFmtId="0" fontId="20" fillId="0" borderId="0" xfId="0" applyFont="1" applyAlignment="1">
      <alignment horizontal="justify" vertical="center" wrapText="1"/>
    </xf>
    <xf numFmtId="0" fontId="40" fillId="0" borderId="0" xfId="0" applyFont="1" applyAlignment="1">
      <alignment horizontal="justify" vertical="center" wrapText="1"/>
    </xf>
    <xf numFmtId="0" fontId="41" fillId="5" borderId="5" xfId="0" applyFont="1" applyFill="1" applyBorder="1" applyAlignment="1">
      <alignment horizontal="center" vertical="center" wrapText="1"/>
    </xf>
    <xf numFmtId="0" fontId="41" fillId="5" borderId="38" xfId="0" applyFont="1" applyFill="1" applyBorder="1" applyAlignment="1">
      <alignment horizontal="center" vertical="center" wrapText="1"/>
    </xf>
    <xf numFmtId="0" fontId="41" fillId="5" borderId="14" xfId="0" applyFont="1" applyFill="1" applyBorder="1" applyAlignment="1">
      <alignment horizontal="center" vertical="center" wrapText="1"/>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44" fontId="28" fillId="7" borderId="30" xfId="3" applyFont="1" applyFill="1" applyBorder="1" applyAlignment="1">
      <alignment horizontal="center" vertical="center" wrapText="1"/>
    </xf>
    <xf numFmtId="44" fontId="28" fillId="7" borderId="29" xfId="3"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opLeftCell="A18" zoomScale="69" zoomScaleNormal="62" workbookViewId="0">
      <selection activeCell="F31" sqref="F31"/>
    </sheetView>
  </sheetViews>
  <sheetFormatPr baseColWidth="10" defaultRowHeight="15" x14ac:dyDescent="0.25"/>
  <cols>
    <col min="1" max="1" width="3.140625" style="146" bestFit="1" customWidth="1"/>
    <col min="2" max="2" width="102.7109375" style="146" bestFit="1" customWidth="1"/>
    <col min="3" max="3" width="31.140625" style="146" customWidth="1"/>
    <col min="4" max="4" width="32.85546875" style="146" customWidth="1"/>
    <col min="5" max="5" width="25" style="146" customWidth="1"/>
    <col min="6" max="7" width="29.7109375" style="146" customWidth="1"/>
    <col min="8" max="8" width="24.5703125" style="146" customWidth="1"/>
    <col min="9" max="9" width="24" style="146" customWidth="1"/>
    <col min="10" max="10" width="20.28515625" style="146" customWidth="1"/>
    <col min="11" max="11" width="14.7109375" style="146" bestFit="1" customWidth="1"/>
    <col min="12" max="12" width="22.28515625" style="146" customWidth="1"/>
    <col min="13" max="13" width="18.7109375" style="146" customWidth="1"/>
    <col min="14" max="14" width="22.140625" style="146" customWidth="1"/>
    <col min="15" max="15" width="26.140625" style="146" customWidth="1"/>
    <col min="16" max="16" width="19.5703125" style="146" bestFit="1" customWidth="1"/>
    <col min="17" max="17" width="20.42578125" style="146" customWidth="1"/>
    <col min="18" max="22" width="6.42578125" style="146" customWidth="1"/>
    <col min="23" max="251" width="11.42578125" style="146"/>
    <col min="252" max="252" width="1" style="146" customWidth="1"/>
    <col min="253" max="253" width="4.28515625" style="146" customWidth="1"/>
    <col min="254" max="254" width="34.7109375" style="146" customWidth="1"/>
    <col min="255" max="255" width="0" style="146" hidden="1" customWidth="1"/>
    <col min="256" max="256" width="20" style="146" customWidth="1"/>
    <col min="257" max="257" width="20.85546875" style="146" customWidth="1"/>
    <col min="258" max="258" width="25" style="146" customWidth="1"/>
    <col min="259" max="259" width="18.7109375" style="146" customWidth="1"/>
    <col min="260" max="260" width="29.7109375" style="146" customWidth="1"/>
    <col min="261" max="261" width="13.42578125" style="146" customWidth="1"/>
    <col min="262" max="262" width="13.85546875" style="146" customWidth="1"/>
    <col min="263" max="267" width="16.5703125" style="146" customWidth="1"/>
    <col min="268" max="268" width="20.5703125" style="146" customWidth="1"/>
    <col min="269" max="269" width="21.140625" style="146" customWidth="1"/>
    <col min="270" max="270" width="9.5703125" style="146" customWidth="1"/>
    <col min="271" max="271" width="0.42578125" style="146" customWidth="1"/>
    <col min="272" max="278" width="6.42578125" style="146" customWidth="1"/>
    <col min="279" max="507" width="11.42578125" style="146"/>
    <col min="508" max="508" width="1" style="146" customWidth="1"/>
    <col min="509" max="509" width="4.28515625" style="146" customWidth="1"/>
    <col min="510" max="510" width="34.7109375" style="146" customWidth="1"/>
    <col min="511" max="511" width="0" style="146" hidden="1" customWidth="1"/>
    <col min="512" max="512" width="20" style="146" customWidth="1"/>
    <col min="513" max="513" width="20.85546875" style="146" customWidth="1"/>
    <col min="514" max="514" width="25" style="146" customWidth="1"/>
    <col min="515" max="515" width="18.7109375" style="146" customWidth="1"/>
    <col min="516" max="516" width="29.7109375" style="146" customWidth="1"/>
    <col min="517" max="517" width="13.42578125" style="146" customWidth="1"/>
    <col min="518" max="518" width="13.85546875" style="146" customWidth="1"/>
    <col min="519" max="523" width="16.5703125" style="146" customWidth="1"/>
    <col min="524" max="524" width="20.5703125" style="146" customWidth="1"/>
    <col min="525" max="525" width="21.140625" style="146" customWidth="1"/>
    <col min="526" max="526" width="9.5703125" style="146" customWidth="1"/>
    <col min="527" max="527" width="0.42578125" style="146" customWidth="1"/>
    <col min="528" max="534" width="6.42578125" style="146" customWidth="1"/>
    <col min="535" max="763" width="11.42578125" style="146"/>
    <col min="764" max="764" width="1" style="146" customWidth="1"/>
    <col min="765" max="765" width="4.28515625" style="146" customWidth="1"/>
    <col min="766" max="766" width="34.7109375" style="146" customWidth="1"/>
    <col min="767" max="767" width="0" style="146" hidden="1" customWidth="1"/>
    <col min="768" max="768" width="20" style="146" customWidth="1"/>
    <col min="769" max="769" width="20.85546875" style="146" customWidth="1"/>
    <col min="770" max="770" width="25" style="146" customWidth="1"/>
    <col min="771" max="771" width="18.7109375" style="146" customWidth="1"/>
    <col min="772" max="772" width="29.7109375" style="146" customWidth="1"/>
    <col min="773" max="773" width="13.42578125" style="146" customWidth="1"/>
    <col min="774" max="774" width="13.85546875" style="146" customWidth="1"/>
    <col min="775" max="779" width="16.5703125" style="146" customWidth="1"/>
    <col min="780" max="780" width="20.5703125" style="146" customWidth="1"/>
    <col min="781" max="781" width="21.140625" style="146" customWidth="1"/>
    <col min="782" max="782" width="9.5703125" style="146" customWidth="1"/>
    <col min="783" max="783" width="0.42578125" style="146" customWidth="1"/>
    <col min="784" max="790" width="6.42578125" style="146" customWidth="1"/>
    <col min="791" max="1019" width="11.42578125" style="146"/>
    <col min="1020" max="1020" width="1" style="146" customWidth="1"/>
    <col min="1021" max="1021" width="4.28515625" style="146" customWidth="1"/>
    <col min="1022" max="1022" width="34.7109375" style="146" customWidth="1"/>
    <col min="1023" max="1023" width="0" style="146" hidden="1" customWidth="1"/>
    <col min="1024" max="1024" width="20" style="146" customWidth="1"/>
    <col min="1025" max="1025" width="20.85546875" style="146" customWidth="1"/>
    <col min="1026" max="1026" width="25" style="146" customWidth="1"/>
    <col min="1027" max="1027" width="18.7109375" style="146" customWidth="1"/>
    <col min="1028" max="1028" width="29.7109375" style="146" customWidth="1"/>
    <col min="1029" max="1029" width="13.42578125" style="146" customWidth="1"/>
    <col min="1030" max="1030" width="13.85546875" style="146" customWidth="1"/>
    <col min="1031" max="1035" width="16.5703125" style="146" customWidth="1"/>
    <col min="1036" max="1036" width="20.5703125" style="146" customWidth="1"/>
    <col min="1037" max="1037" width="21.140625" style="146" customWidth="1"/>
    <col min="1038" max="1038" width="9.5703125" style="146" customWidth="1"/>
    <col min="1039" max="1039" width="0.42578125" style="146" customWidth="1"/>
    <col min="1040" max="1046" width="6.42578125" style="146" customWidth="1"/>
    <col min="1047" max="1275" width="11.42578125" style="146"/>
    <col min="1276" max="1276" width="1" style="146" customWidth="1"/>
    <col min="1277" max="1277" width="4.28515625" style="146" customWidth="1"/>
    <col min="1278" max="1278" width="34.7109375" style="146" customWidth="1"/>
    <col min="1279" max="1279" width="0" style="146" hidden="1" customWidth="1"/>
    <col min="1280" max="1280" width="20" style="146" customWidth="1"/>
    <col min="1281" max="1281" width="20.85546875" style="146" customWidth="1"/>
    <col min="1282" max="1282" width="25" style="146" customWidth="1"/>
    <col min="1283" max="1283" width="18.7109375" style="146" customWidth="1"/>
    <col min="1284" max="1284" width="29.7109375" style="146" customWidth="1"/>
    <col min="1285" max="1285" width="13.42578125" style="146" customWidth="1"/>
    <col min="1286" max="1286" width="13.85546875" style="146" customWidth="1"/>
    <col min="1287" max="1291" width="16.5703125" style="146" customWidth="1"/>
    <col min="1292" max="1292" width="20.5703125" style="146" customWidth="1"/>
    <col min="1293" max="1293" width="21.140625" style="146" customWidth="1"/>
    <col min="1294" max="1294" width="9.5703125" style="146" customWidth="1"/>
    <col min="1295" max="1295" width="0.42578125" style="146" customWidth="1"/>
    <col min="1296" max="1302" width="6.42578125" style="146" customWidth="1"/>
    <col min="1303" max="1531" width="11.42578125" style="146"/>
    <col min="1532" max="1532" width="1" style="146" customWidth="1"/>
    <col min="1533" max="1533" width="4.28515625" style="146" customWidth="1"/>
    <col min="1534" max="1534" width="34.7109375" style="146" customWidth="1"/>
    <col min="1535" max="1535" width="0" style="146" hidden="1" customWidth="1"/>
    <col min="1536" max="1536" width="20" style="146" customWidth="1"/>
    <col min="1537" max="1537" width="20.85546875" style="146" customWidth="1"/>
    <col min="1538" max="1538" width="25" style="146" customWidth="1"/>
    <col min="1539" max="1539" width="18.7109375" style="146" customWidth="1"/>
    <col min="1540" max="1540" width="29.7109375" style="146" customWidth="1"/>
    <col min="1541" max="1541" width="13.42578125" style="146" customWidth="1"/>
    <col min="1542" max="1542" width="13.85546875" style="146" customWidth="1"/>
    <col min="1543" max="1547" width="16.5703125" style="146" customWidth="1"/>
    <col min="1548" max="1548" width="20.5703125" style="146" customWidth="1"/>
    <col min="1549" max="1549" width="21.140625" style="146" customWidth="1"/>
    <col min="1550" max="1550" width="9.5703125" style="146" customWidth="1"/>
    <col min="1551" max="1551" width="0.42578125" style="146" customWidth="1"/>
    <col min="1552" max="1558" width="6.42578125" style="146" customWidth="1"/>
    <col min="1559" max="1787" width="11.42578125" style="146"/>
    <col min="1788" max="1788" width="1" style="146" customWidth="1"/>
    <col min="1789" max="1789" width="4.28515625" style="146" customWidth="1"/>
    <col min="1790" max="1790" width="34.7109375" style="146" customWidth="1"/>
    <col min="1791" max="1791" width="0" style="146" hidden="1" customWidth="1"/>
    <col min="1792" max="1792" width="20" style="146" customWidth="1"/>
    <col min="1793" max="1793" width="20.85546875" style="146" customWidth="1"/>
    <col min="1794" max="1794" width="25" style="146" customWidth="1"/>
    <col min="1795" max="1795" width="18.7109375" style="146" customWidth="1"/>
    <col min="1796" max="1796" width="29.7109375" style="146" customWidth="1"/>
    <col min="1797" max="1797" width="13.42578125" style="146" customWidth="1"/>
    <col min="1798" max="1798" width="13.85546875" style="146" customWidth="1"/>
    <col min="1799" max="1803" width="16.5703125" style="146" customWidth="1"/>
    <col min="1804" max="1804" width="20.5703125" style="146" customWidth="1"/>
    <col min="1805" max="1805" width="21.140625" style="146" customWidth="1"/>
    <col min="1806" max="1806" width="9.5703125" style="146" customWidth="1"/>
    <col min="1807" max="1807" width="0.42578125" style="146" customWidth="1"/>
    <col min="1808" max="1814" width="6.42578125" style="146" customWidth="1"/>
    <col min="1815" max="2043" width="11.42578125" style="146"/>
    <col min="2044" max="2044" width="1" style="146" customWidth="1"/>
    <col min="2045" max="2045" width="4.28515625" style="146" customWidth="1"/>
    <col min="2046" max="2046" width="34.7109375" style="146" customWidth="1"/>
    <col min="2047" max="2047" width="0" style="146" hidden="1" customWidth="1"/>
    <col min="2048" max="2048" width="20" style="146" customWidth="1"/>
    <col min="2049" max="2049" width="20.85546875" style="146" customWidth="1"/>
    <col min="2050" max="2050" width="25" style="146" customWidth="1"/>
    <col min="2051" max="2051" width="18.7109375" style="146" customWidth="1"/>
    <col min="2052" max="2052" width="29.7109375" style="146" customWidth="1"/>
    <col min="2053" max="2053" width="13.42578125" style="146" customWidth="1"/>
    <col min="2054" max="2054" width="13.85546875" style="146" customWidth="1"/>
    <col min="2055" max="2059" width="16.5703125" style="146" customWidth="1"/>
    <col min="2060" max="2060" width="20.5703125" style="146" customWidth="1"/>
    <col min="2061" max="2061" width="21.140625" style="146" customWidth="1"/>
    <col min="2062" max="2062" width="9.5703125" style="146" customWidth="1"/>
    <col min="2063" max="2063" width="0.42578125" style="146" customWidth="1"/>
    <col min="2064" max="2070" width="6.42578125" style="146" customWidth="1"/>
    <col min="2071" max="2299" width="11.42578125" style="146"/>
    <col min="2300" max="2300" width="1" style="146" customWidth="1"/>
    <col min="2301" max="2301" width="4.28515625" style="146" customWidth="1"/>
    <col min="2302" max="2302" width="34.7109375" style="146" customWidth="1"/>
    <col min="2303" max="2303" width="0" style="146" hidden="1" customWidth="1"/>
    <col min="2304" max="2304" width="20" style="146" customWidth="1"/>
    <col min="2305" max="2305" width="20.85546875" style="146" customWidth="1"/>
    <col min="2306" max="2306" width="25" style="146" customWidth="1"/>
    <col min="2307" max="2307" width="18.7109375" style="146" customWidth="1"/>
    <col min="2308" max="2308" width="29.7109375" style="146" customWidth="1"/>
    <col min="2309" max="2309" width="13.42578125" style="146" customWidth="1"/>
    <col min="2310" max="2310" width="13.85546875" style="146" customWidth="1"/>
    <col min="2311" max="2315" width="16.5703125" style="146" customWidth="1"/>
    <col min="2316" max="2316" width="20.5703125" style="146" customWidth="1"/>
    <col min="2317" max="2317" width="21.140625" style="146" customWidth="1"/>
    <col min="2318" max="2318" width="9.5703125" style="146" customWidth="1"/>
    <col min="2319" max="2319" width="0.42578125" style="146" customWidth="1"/>
    <col min="2320" max="2326" width="6.42578125" style="146" customWidth="1"/>
    <col min="2327" max="2555" width="11.42578125" style="146"/>
    <col min="2556" max="2556" width="1" style="146" customWidth="1"/>
    <col min="2557" max="2557" width="4.28515625" style="146" customWidth="1"/>
    <col min="2558" max="2558" width="34.7109375" style="146" customWidth="1"/>
    <col min="2559" max="2559" width="0" style="146" hidden="1" customWidth="1"/>
    <col min="2560" max="2560" width="20" style="146" customWidth="1"/>
    <col min="2561" max="2561" width="20.85546875" style="146" customWidth="1"/>
    <col min="2562" max="2562" width="25" style="146" customWidth="1"/>
    <col min="2563" max="2563" width="18.7109375" style="146" customWidth="1"/>
    <col min="2564" max="2564" width="29.7109375" style="146" customWidth="1"/>
    <col min="2565" max="2565" width="13.42578125" style="146" customWidth="1"/>
    <col min="2566" max="2566" width="13.85546875" style="146" customWidth="1"/>
    <col min="2567" max="2571" width="16.5703125" style="146" customWidth="1"/>
    <col min="2572" max="2572" width="20.5703125" style="146" customWidth="1"/>
    <col min="2573" max="2573" width="21.140625" style="146" customWidth="1"/>
    <col min="2574" max="2574" width="9.5703125" style="146" customWidth="1"/>
    <col min="2575" max="2575" width="0.42578125" style="146" customWidth="1"/>
    <col min="2576" max="2582" width="6.42578125" style="146" customWidth="1"/>
    <col min="2583" max="2811" width="11.42578125" style="146"/>
    <col min="2812" max="2812" width="1" style="146" customWidth="1"/>
    <col min="2813" max="2813" width="4.28515625" style="146" customWidth="1"/>
    <col min="2814" max="2814" width="34.7109375" style="146" customWidth="1"/>
    <col min="2815" max="2815" width="0" style="146" hidden="1" customWidth="1"/>
    <col min="2816" max="2816" width="20" style="146" customWidth="1"/>
    <col min="2817" max="2817" width="20.85546875" style="146" customWidth="1"/>
    <col min="2818" max="2818" width="25" style="146" customWidth="1"/>
    <col min="2819" max="2819" width="18.7109375" style="146" customWidth="1"/>
    <col min="2820" max="2820" width="29.7109375" style="146" customWidth="1"/>
    <col min="2821" max="2821" width="13.42578125" style="146" customWidth="1"/>
    <col min="2822" max="2822" width="13.85546875" style="146" customWidth="1"/>
    <col min="2823" max="2827" width="16.5703125" style="146" customWidth="1"/>
    <col min="2828" max="2828" width="20.5703125" style="146" customWidth="1"/>
    <col min="2829" max="2829" width="21.140625" style="146" customWidth="1"/>
    <col min="2830" max="2830" width="9.5703125" style="146" customWidth="1"/>
    <col min="2831" max="2831" width="0.42578125" style="146" customWidth="1"/>
    <col min="2832" max="2838" width="6.42578125" style="146" customWidth="1"/>
    <col min="2839" max="3067" width="11.42578125" style="146"/>
    <col min="3068" max="3068" width="1" style="146" customWidth="1"/>
    <col min="3069" max="3069" width="4.28515625" style="146" customWidth="1"/>
    <col min="3070" max="3070" width="34.7109375" style="146" customWidth="1"/>
    <col min="3071" max="3071" width="0" style="146" hidden="1" customWidth="1"/>
    <col min="3072" max="3072" width="20" style="146" customWidth="1"/>
    <col min="3073" max="3073" width="20.85546875" style="146" customWidth="1"/>
    <col min="3074" max="3074" width="25" style="146" customWidth="1"/>
    <col min="3075" max="3075" width="18.7109375" style="146" customWidth="1"/>
    <col min="3076" max="3076" width="29.7109375" style="146" customWidth="1"/>
    <col min="3077" max="3077" width="13.42578125" style="146" customWidth="1"/>
    <col min="3078" max="3078" width="13.85546875" style="146" customWidth="1"/>
    <col min="3079" max="3083" width="16.5703125" style="146" customWidth="1"/>
    <col min="3084" max="3084" width="20.5703125" style="146" customWidth="1"/>
    <col min="3085" max="3085" width="21.140625" style="146" customWidth="1"/>
    <col min="3086" max="3086" width="9.5703125" style="146" customWidth="1"/>
    <col min="3087" max="3087" width="0.42578125" style="146" customWidth="1"/>
    <col min="3088" max="3094" width="6.42578125" style="146" customWidth="1"/>
    <col min="3095" max="3323" width="11.42578125" style="146"/>
    <col min="3324" max="3324" width="1" style="146" customWidth="1"/>
    <col min="3325" max="3325" width="4.28515625" style="146" customWidth="1"/>
    <col min="3326" max="3326" width="34.7109375" style="146" customWidth="1"/>
    <col min="3327" max="3327" width="0" style="146" hidden="1" customWidth="1"/>
    <col min="3328" max="3328" width="20" style="146" customWidth="1"/>
    <col min="3329" max="3329" width="20.85546875" style="146" customWidth="1"/>
    <col min="3330" max="3330" width="25" style="146" customWidth="1"/>
    <col min="3331" max="3331" width="18.7109375" style="146" customWidth="1"/>
    <col min="3332" max="3332" width="29.7109375" style="146" customWidth="1"/>
    <col min="3333" max="3333" width="13.42578125" style="146" customWidth="1"/>
    <col min="3334" max="3334" width="13.85546875" style="146" customWidth="1"/>
    <col min="3335" max="3339" width="16.5703125" style="146" customWidth="1"/>
    <col min="3340" max="3340" width="20.5703125" style="146" customWidth="1"/>
    <col min="3341" max="3341" width="21.140625" style="146" customWidth="1"/>
    <col min="3342" max="3342" width="9.5703125" style="146" customWidth="1"/>
    <col min="3343" max="3343" width="0.42578125" style="146" customWidth="1"/>
    <col min="3344" max="3350" width="6.42578125" style="146" customWidth="1"/>
    <col min="3351" max="3579" width="11.42578125" style="146"/>
    <col min="3580" max="3580" width="1" style="146" customWidth="1"/>
    <col min="3581" max="3581" width="4.28515625" style="146" customWidth="1"/>
    <col min="3582" max="3582" width="34.7109375" style="146" customWidth="1"/>
    <col min="3583" max="3583" width="0" style="146" hidden="1" customWidth="1"/>
    <col min="3584" max="3584" width="20" style="146" customWidth="1"/>
    <col min="3585" max="3585" width="20.85546875" style="146" customWidth="1"/>
    <col min="3586" max="3586" width="25" style="146" customWidth="1"/>
    <col min="3587" max="3587" width="18.7109375" style="146" customWidth="1"/>
    <col min="3588" max="3588" width="29.7109375" style="146" customWidth="1"/>
    <col min="3589" max="3589" width="13.42578125" style="146" customWidth="1"/>
    <col min="3590" max="3590" width="13.85546875" style="146" customWidth="1"/>
    <col min="3591" max="3595" width="16.5703125" style="146" customWidth="1"/>
    <col min="3596" max="3596" width="20.5703125" style="146" customWidth="1"/>
    <col min="3597" max="3597" width="21.140625" style="146" customWidth="1"/>
    <col min="3598" max="3598" width="9.5703125" style="146" customWidth="1"/>
    <col min="3599" max="3599" width="0.42578125" style="146" customWidth="1"/>
    <col min="3600" max="3606" width="6.42578125" style="146" customWidth="1"/>
    <col min="3607" max="3835" width="11.42578125" style="146"/>
    <col min="3836" max="3836" width="1" style="146" customWidth="1"/>
    <col min="3837" max="3837" width="4.28515625" style="146" customWidth="1"/>
    <col min="3838" max="3838" width="34.7109375" style="146" customWidth="1"/>
    <col min="3839" max="3839" width="0" style="146" hidden="1" customWidth="1"/>
    <col min="3840" max="3840" width="20" style="146" customWidth="1"/>
    <col min="3841" max="3841" width="20.85546875" style="146" customWidth="1"/>
    <col min="3842" max="3842" width="25" style="146" customWidth="1"/>
    <col min="3843" max="3843" width="18.7109375" style="146" customWidth="1"/>
    <col min="3844" max="3844" width="29.7109375" style="146" customWidth="1"/>
    <col min="3845" max="3845" width="13.42578125" style="146" customWidth="1"/>
    <col min="3846" max="3846" width="13.85546875" style="146" customWidth="1"/>
    <col min="3847" max="3851" width="16.5703125" style="146" customWidth="1"/>
    <col min="3852" max="3852" width="20.5703125" style="146" customWidth="1"/>
    <col min="3853" max="3853" width="21.140625" style="146" customWidth="1"/>
    <col min="3854" max="3854" width="9.5703125" style="146" customWidth="1"/>
    <col min="3855" max="3855" width="0.42578125" style="146" customWidth="1"/>
    <col min="3856" max="3862" width="6.42578125" style="146" customWidth="1"/>
    <col min="3863" max="4091" width="11.42578125" style="146"/>
    <col min="4092" max="4092" width="1" style="146" customWidth="1"/>
    <col min="4093" max="4093" width="4.28515625" style="146" customWidth="1"/>
    <col min="4094" max="4094" width="34.7109375" style="146" customWidth="1"/>
    <col min="4095" max="4095" width="0" style="146" hidden="1" customWidth="1"/>
    <col min="4096" max="4096" width="20" style="146" customWidth="1"/>
    <col min="4097" max="4097" width="20.85546875" style="146" customWidth="1"/>
    <col min="4098" max="4098" width="25" style="146" customWidth="1"/>
    <col min="4099" max="4099" width="18.7109375" style="146" customWidth="1"/>
    <col min="4100" max="4100" width="29.7109375" style="146" customWidth="1"/>
    <col min="4101" max="4101" width="13.42578125" style="146" customWidth="1"/>
    <col min="4102" max="4102" width="13.85546875" style="146" customWidth="1"/>
    <col min="4103" max="4107" width="16.5703125" style="146" customWidth="1"/>
    <col min="4108" max="4108" width="20.5703125" style="146" customWidth="1"/>
    <col min="4109" max="4109" width="21.140625" style="146" customWidth="1"/>
    <col min="4110" max="4110" width="9.5703125" style="146" customWidth="1"/>
    <col min="4111" max="4111" width="0.42578125" style="146" customWidth="1"/>
    <col min="4112" max="4118" width="6.42578125" style="146" customWidth="1"/>
    <col min="4119" max="4347" width="11.42578125" style="146"/>
    <col min="4348" max="4348" width="1" style="146" customWidth="1"/>
    <col min="4349" max="4349" width="4.28515625" style="146" customWidth="1"/>
    <col min="4350" max="4350" width="34.7109375" style="146" customWidth="1"/>
    <col min="4351" max="4351" width="0" style="146" hidden="1" customWidth="1"/>
    <col min="4352" max="4352" width="20" style="146" customWidth="1"/>
    <col min="4353" max="4353" width="20.85546875" style="146" customWidth="1"/>
    <col min="4354" max="4354" width="25" style="146" customWidth="1"/>
    <col min="4355" max="4355" width="18.7109375" style="146" customWidth="1"/>
    <col min="4356" max="4356" width="29.7109375" style="146" customWidth="1"/>
    <col min="4357" max="4357" width="13.42578125" style="146" customWidth="1"/>
    <col min="4358" max="4358" width="13.85546875" style="146" customWidth="1"/>
    <col min="4359" max="4363" width="16.5703125" style="146" customWidth="1"/>
    <col min="4364" max="4364" width="20.5703125" style="146" customWidth="1"/>
    <col min="4365" max="4365" width="21.140625" style="146" customWidth="1"/>
    <col min="4366" max="4366" width="9.5703125" style="146" customWidth="1"/>
    <col min="4367" max="4367" width="0.42578125" style="146" customWidth="1"/>
    <col min="4368" max="4374" width="6.42578125" style="146" customWidth="1"/>
    <col min="4375" max="4603" width="11.42578125" style="146"/>
    <col min="4604" max="4604" width="1" style="146" customWidth="1"/>
    <col min="4605" max="4605" width="4.28515625" style="146" customWidth="1"/>
    <col min="4606" max="4606" width="34.7109375" style="146" customWidth="1"/>
    <col min="4607" max="4607" width="0" style="146" hidden="1" customWidth="1"/>
    <col min="4608" max="4608" width="20" style="146" customWidth="1"/>
    <col min="4609" max="4609" width="20.85546875" style="146" customWidth="1"/>
    <col min="4610" max="4610" width="25" style="146" customWidth="1"/>
    <col min="4611" max="4611" width="18.7109375" style="146" customWidth="1"/>
    <col min="4612" max="4612" width="29.7109375" style="146" customWidth="1"/>
    <col min="4613" max="4613" width="13.42578125" style="146" customWidth="1"/>
    <col min="4614" max="4614" width="13.85546875" style="146" customWidth="1"/>
    <col min="4615" max="4619" width="16.5703125" style="146" customWidth="1"/>
    <col min="4620" max="4620" width="20.5703125" style="146" customWidth="1"/>
    <col min="4621" max="4621" width="21.140625" style="146" customWidth="1"/>
    <col min="4622" max="4622" width="9.5703125" style="146" customWidth="1"/>
    <col min="4623" max="4623" width="0.42578125" style="146" customWidth="1"/>
    <col min="4624" max="4630" width="6.42578125" style="146" customWidth="1"/>
    <col min="4631" max="4859" width="11.42578125" style="146"/>
    <col min="4860" max="4860" width="1" style="146" customWidth="1"/>
    <col min="4861" max="4861" width="4.28515625" style="146" customWidth="1"/>
    <col min="4862" max="4862" width="34.7109375" style="146" customWidth="1"/>
    <col min="4863" max="4863" width="0" style="146" hidden="1" customWidth="1"/>
    <col min="4864" max="4864" width="20" style="146" customWidth="1"/>
    <col min="4865" max="4865" width="20.85546875" style="146" customWidth="1"/>
    <col min="4866" max="4866" width="25" style="146" customWidth="1"/>
    <col min="4867" max="4867" width="18.7109375" style="146" customWidth="1"/>
    <col min="4868" max="4868" width="29.7109375" style="146" customWidth="1"/>
    <col min="4869" max="4869" width="13.42578125" style="146" customWidth="1"/>
    <col min="4870" max="4870" width="13.85546875" style="146" customWidth="1"/>
    <col min="4871" max="4875" width="16.5703125" style="146" customWidth="1"/>
    <col min="4876" max="4876" width="20.5703125" style="146" customWidth="1"/>
    <col min="4877" max="4877" width="21.140625" style="146" customWidth="1"/>
    <col min="4878" max="4878" width="9.5703125" style="146" customWidth="1"/>
    <col min="4879" max="4879" width="0.42578125" style="146" customWidth="1"/>
    <col min="4880" max="4886" width="6.42578125" style="146" customWidth="1"/>
    <col min="4887" max="5115" width="11.42578125" style="146"/>
    <col min="5116" max="5116" width="1" style="146" customWidth="1"/>
    <col min="5117" max="5117" width="4.28515625" style="146" customWidth="1"/>
    <col min="5118" max="5118" width="34.7109375" style="146" customWidth="1"/>
    <col min="5119" max="5119" width="0" style="146" hidden="1" customWidth="1"/>
    <col min="5120" max="5120" width="20" style="146" customWidth="1"/>
    <col min="5121" max="5121" width="20.85546875" style="146" customWidth="1"/>
    <col min="5122" max="5122" width="25" style="146" customWidth="1"/>
    <col min="5123" max="5123" width="18.7109375" style="146" customWidth="1"/>
    <col min="5124" max="5124" width="29.7109375" style="146" customWidth="1"/>
    <col min="5125" max="5125" width="13.42578125" style="146" customWidth="1"/>
    <col min="5126" max="5126" width="13.85546875" style="146" customWidth="1"/>
    <col min="5127" max="5131" width="16.5703125" style="146" customWidth="1"/>
    <col min="5132" max="5132" width="20.5703125" style="146" customWidth="1"/>
    <col min="5133" max="5133" width="21.140625" style="146" customWidth="1"/>
    <col min="5134" max="5134" width="9.5703125" style="146" customWidth="1"/>
    <col min="5135" max="5135" width="0.42578125" style="146" customWidth="1"/>
    <col min="5136" max="5142" width="6.42578125" style="146" customWidth="1"/>
    <col min="5143" max="5371" width="11.42578125" style="146"/>
    <col min="5372" max="5372" width="1" style="146" customWidth="1"/>
    <col min="5373" max="5373" width="4.28515625" style="146" customWidth="1"/>
    <col min="5374" max="5374" width="34.7109375" style="146" customWidth="1"/>
    <col min="5375" max="5375" width="0" style="146" hidden="1" customWidth="1"/>
    <col min="5376" max="5376" width="20" style="146" customWidth="1"/>
    <col min="5377" max="5377" width="20.85546875" style="146" customWidth="1"/>
    <col min="5378" max="5378" width="25" style="146" customWidth="1"/>
    <col min="5379" max="5379" width="18.7109375" style="146" customWidth="1"/>
    <col min="5380" max="5380" width="29.7109375" style="146" customWidth="1"/>
    <col min="5381" max="5381" width="13.42578125" style="146" customWidth="1"/>
    <col min="5382" max="5382" width="13.85546875" style="146" customWidth="1"/>
    <col min="5383" max="5387" width="16.5703125" style="146" customWidth="1"/>
    <col min="5388" max="5388" width="20.5703125" style="146" customWidth="1"/>
    <col min="5389" max="5389" width="21.140625" style="146" customWidth="1"/>
    <col min="5390" max="5390" width="9.5703125" style="146" customWidth="1"/>
    <col min="5391" max="5391" width="0.42578125" style="146" customWidth="1"/>
    <col min="5392" max="5398" width="6.42578125" style="146" customWidth="1"/>
    <col min="5399" max="5627" width="11.42578125" style="146"/>
    <col min="5628" max="5628" width="1" style="146" customWidth="1"/>
    <col min="5629" max="5629" width="4.28515625" style="146" customWidth="1"/>
    <col min="5630" max="5630" width="34.7109375" style="146" customWidth="1"/>
    <col min="5631" max="5631" width="0" style="146" hidden="1" customWidth="1"/>
    <col min="5632" max="5632" width="20" style="146" customWidth="1"/>
    <col min="5633" max="5633" width="20.85546875" style="146" customWidth="1"/>
    <col min="5634" max="5634" width="25" style="146" customWidth="1"/>
    <col min="5635" max="5635" width="18.7109375" style="146" customWidth="1"/>
    <col min="5636" max="5636" width="29.7109375" style="146" customWidth="1"/>
    <col min="5637" max="5637" width="13.42578125" style="146" customWidth="1"/>
    <col min="5638" max="5638" width="13.85546875" style="146" customWidth="1"/>
    <col min="5639" max="5643" width="16.5703125" style="146" customWidth="1"/>
    <col min="5644" max="5644" width="20.5703125" style="146" customWidth="1"/>
    <col min="5645" max="5645" width="21.140625" style="146" customWidth="1"/>
    <col min="5646" max="5646" width="9.5703125" style="146" customWidth="1"/>
    <col min="5647" max="5647" width="0.42578125" style="146" customWidth="1"/>
    <col min="5648" max="5654" width="6.42578125" style="146" customWidth="1"/>
    <col min="5655" max="5883" width="11.42578125" style="146"/>
    <col min="5884" max="5884" width="1" style="146" customWidth="1"/>
    <col min="5885" max="5885" width="4.28515625" style="146" customWidth="1"/>
    <col min="5886" max="5886" width="34.7109375" style="146" customWidth="1"/>
    <col min="5887" max="5887" width="0" style="146" hidden="1" customWidth="1"/>
    <col min="5888" max="5888" width="20" style="146" customWidth="1"/>
    <col min="5889" max="5889" width="20.85546875" style="146" customWidth="1"/>
    <col min="5890" max="5890" width="25" style="146" customWidth="1"/>
    <col min="5891" max="5891" width="18.7109375" style="146" customWidth="1"/>
    <col min="5892" max="5892" width="29.7109375" style="146" customWidth="1"/>
    <col min="5893" max="5893" width="13.42578125" style="146" customWidth="1"/>
    <col min="5894" max="5894" width="13.85546875" style="146" customWidth="1"/>
    <col min="5895" max="5899" width="16.5703125" style="146" customWidth="1"/>
    <col min="5900" max="5900" width="20.5703125" style="146" customWidth="1"/>
    <col min="5901" max="5901" width="21.140625" style="146" customWidth="1"/>
    <col min="5902" max="5902" width="9.5703125" style="146" customWidth="1"/>
    <col min="5903" max="5903" width="0.42578125" style="146" customWidth="1"/>
    <col min="5904" max="5910" width="6.42578125" style="146" customWidth="1"/>
    <col min="5911" max="6139" width="11.42578125" style="146"/>
    <col min="6140" max="6140" width="1" style="146" customWidth="1"/>
    <col min="6141" max="6141" width="4.28515625" style="146" customWidth="1"/>
    <col min="6142" max="6142" width="34.7109375" style="146" customWidth="1"/>
    <col min="6143" max="6143" width="0" style="146" hidden="1" customWidth="1"/>
    <col min="6144" max="6144" width="20" style="146" customWidth="1"/>
    <col min="6145" max="6145" width="20.85546875" style="146" customWidth="1"/>
    <col min="6146" max="6146" width="25" style="146" customWidth="1"/>
    <col min="6147" max="6147" width="18.7109375" style="146" customWidth="1"/>
    <col min="6148" max="6148" width="29.7109375" style="146" customWidth="1"/>
    <col min="6149" max="6149" width="13.42578125" style="146" customWidth="1"/>
    <col min="6150" max="6150" width="13.85546875" style="146" customWidth="1"/>
    <col min="6151" max="6155" width="16.5703125" style="146" customWidth="1"/>
    <col min="6156" max="6156" width="20.5703125" style="146" customWidth="1"/>
    <col min="6157" max="6157" width="21.140625" style="146" customWidth="1"/>
    <col min="6158" max="6158" width="9.5703125" style="146" customWidth="1"/>
    <col min="6159" max="6159" width="0.42578125" style="146" customWidth="1"/>
    <col min="6160" max="6166" width="6.42578125" style="146" customWidth="1"/>
    <col min="6167" max="6395" width="11.42578125" style="146"/>
    <col min="6396" max="6396" width="1" style="146" customWidth="1"/>
    <col min="6397" max="6397" width="4.28515625" style="146" customWidth="1"/>
    <col min="6398" max="6398" width="34.7109375" style="146" customWidth="1"/>
    <col min="6399" max="6399" width="0" style="146" hidden="1" customWidth="1"/>
    <col min="6400" max="6400" width="20" style="146" customWidth="1"/>
    <col min="6401" max="6401" width="20.85546875" style="146" customWidth="1"/>
    <col min="6402" max="6402" width="25" style="146" customWidth="1"/>
    <col min="6403" max="6403" width="18.7109375" style="146" customWidth="1"/>
    <col min="6404" max="6404" width="29.7109375" style="146" customWidth="1"/>
    <col min="6405" max="6405" width="13.42578125" style="146" customWidth="1"/>
    <col min="6406" max="6406" width="13.85546875" style="146" customWidth="1"/>
    <col min="6407" max="6411" width="16.5703125" style="146" customWidth="1"/>
    <col min="6412" max="6412" width="20.5703125" style="146" customWidth="1"/>
    <col min="6413" max="6413" width="21.140625" style="146" customWidth="1"/>
    <col min="6414" max="6414" width="9.5703125" style="146" customWidth="1"/>
    <col min="6415" max="6415" width="0.42578125" style="146" customWidth="1"/>
    <col min="6416" max="6422" width="6.42578125" style="146" customWidth="1"/>
    <col min="6423" max="6651" width="11.42578125" style="146"/>
    <col min="6652" max="6652" width="1" style="146" customWidth="1"/>
    <col min="6653" max="6653" width="4.28515625" style="146" customWidth="1"/>
    <col min="6654" max="6654" width="34.7109375" style="146" customWidth="1"/>
    <col min="6655" max="6655" width="0" style="146" hidden="1" customWidth="1"/>
    <col min="6656" max="6656" width="20" style="146" customWidth="1"/>
    <col min="6657" max="6657" width="20.85546875" style="146" customWidth="1"/>
    <col min="6658" max="6658" width="25" style="146" customWidth="1"/>
    <col min="6659" max="6659" width="18.7109375" style="146" customWidth="1"/>
    <col min="6660" max="6660" width="29.7109375" style="146" customWidth="1"/>
    <col min="6661" max="6661" width="13.42578125" style="146" customWidth="1"/>
    <col min="6662" max="6662" width="13.85546875" style="146" customWidth="1"/>
    <col min="6663" max="6667" width="16.5703125" style="146" customWidth="1"/>
    <col min="6668" max="6668" width="20.5703125" style="146" customWidth="1"/>
    <col min="6669" max="6669" width="21.140625" style="146" customWidth="1"/>
    <col min="6670" max="6670" width="9.5703125" style="146" customWidth="1"/>
    <col min="6671" max="6671" width="0.42578125" style="146" customWidth="1"/>
    <col min="6672" max="6678" width="6.42578125" style="146" customWidth="1"/>
    <col min="6679" max="6907" width="11.42578125" style="146"/>
    <col min="6908" max="6908" width="1" style="146" customWidth="1"/>
    <col min="6909" max="6909" width="4.28515625" style="146" customWidth="1"/>
    <col min="6910" max="6910" width="34.7109375" style="146" customWidth="1"/>
    <col min="6911" max="6911" width="0" style="146" hidden="1" customWidth="1"/>
    <col min="6912" max="6912" width="20" style="146" customWidth="1"/>
    <col min="6913" max="6913" width="20.85546875" style="146" customWidth="1"/>
    <col min="6914" max="6914" width="25" style="146" customWidth="1"/>
    <col min="6915" max="6915" width="18.7109375" style="146" customWidth="1"/>
    <col min="6916" max="6916" width="29.7109375" style="146" customWidth="1"/>
    <col min="6917" max="6917" width="13.42578125" style="146" customWidth="1"/>
    <col min="6918" max="6918" width="13.85546875" style="146" customWidth="1"/>
    <col min="6919" max="6923" width="16.5703125" style="146" customWidth="1"/>
    <col min="6924" max="6924" width="20.5703125" style="146" customWidth="1"/>
    <col min="6925" max="6925" width="21.140625" style="146" customWidth="1"/>
    <col min="6926" max="6926" width="9.5703125" style="146" customWidth="1"/>
    <col min="6927" max="6927" width="0.42578125" style="146" customWidth="1"/>
    <col min="6928" max="6934" width="6.42578125" style="146" customWidth="1"/>
    <col min="6935" max="7163" width="11.42578125" style="146"/>
    <col min="7164" max="7164" width="1" style="146" customWidth="1"/>
    <col min="7165" max="7165" width="4.28515625" style="146" customWidth="1"/>
    <col min="7166" max="7166" width="34.7109375" style="146" customWidth="1"/>
    <col min="7167" max="7167" width="0" style="146" hidden="1" customWidth="1"/>
    <col min="7168" max="7168" width="20" style="146" customWidth="1"/>
    <col min="7169" max="7169" width="20.85546875" style="146" customWidth="1"/>
    <col min="7170" max="7170" width="25" style="146" customWidth="1"/>
    <col min="7171" max="7171" width="18.7109375" style="146" customWidth="1"/>
    <col min="7172" max="7172" width="29.7109375" style="146" customWidth="1"/>
    <col min="7173" max="7173" width="13.42578125" style="146" customWidth="1"/>
    <col min="7174" max="7174" width="13.85546875" style="146" customWidth="1"/>
    <col min="7175" max="7179" width="16.5703125" style="146" customWidth="1"/>
    <col min="7180" max="7180" width="20.5703125" style="146" customWidth="1"/>
    <col min="7181" max="7181" width="21.140625" style="146" customWidth="1"/>
    <col min="7182" max="7182" width="9.5703125" style="146" customWidth="1"/>
    <col min="7183" max="7183" width="0.42578125" style="146" customWidth="1"/>
    <col min="7184" max="7190" width="6.42578125" style="146" customWidth="1"/>
    <col min="7191" max="7419" width="11.42578125" style="146"/>
    <col min="7420" max="7420" width="1" style="146" customWidth="1"/>
    <col min="7421" max="7421" width="4.28515625" style="146" customWidth="1"/>
    <col min="7422" max="7422" width="34.7109375" style="146" customWidth="1"/>
    <col min="7423" max="7423" width="0" style="146" hidden="1" customWidth="1"/>
    <col min="7424" max="7424" width="20" style="146" customWidth="1"/>
    <col min="7425" max="7425" width="20.85546875" style="146" customWidth="1"/>
    <col min="7426" max="7426" width="25" style="146" customWidth="1"/>
    <col min="7427" max="7427" width="18.7109375" style="146" customWidth="1"/>
    <col min="7428" max="7428" width="29.7109375" style="146" customWidth="1"/>
    <col min="7429" max="7429" width="13.42578125" style="146" customWidth="1"/>
    <col min="7430" max="7430" width="13.85546875" style="146" customWidth="1"/>
    <col min="7431" max="7435" width="16.5703125" style="146" customWidth="1"/>
    <col min="7436" max="7436" width="20.5703125" style="146" customWidth="1"/>
    <col min="7437" max="7437" width="21.140625" style="146" customWidth="1"/>
    <col min="7438" max="7438" width="9.5703125" style="146" customWidth="1"/>
    <col min="7439" max="7439" width="0.42578125" style="146" customWidth="1"/>
    <col min="7440" max="7446" width="6.42578125" style="146" customWidth="1"/>
    <col min="7447" max="7675" width="11.42578125" style="146"/>
    <col min="7676" max="7676" width="1" style="146" customWidth="1"/>
    <col min="7677" max="7677" width="4.28515625" style="146" customWidth="1"/>
    <col min="7678" max="7678" width="34.7109375" style="146" customWidth="1"/>
    <col min="7679" max="7679" width="0" style="146" hidden="1" customWidth="1"/>
    <col min="7680" max="7680" width="20" style="146" customWidth="1"/>
    <col min="7681" max="7681" width="20.85546875" style="146" customWidth="1"/>
    <col min="7682" max="7682" width="25" style="146" customWidth="1"/>
    <col min="7683" max="7683" width="18.7109375" style="146" customWidth="1"/>
    <col min="7684" max="7684" width="29.7109375" style="146" customWidth="1"/>
    <col min="7685" max="7685" width="13.42578125" style="146" customWidth="1"/>
    <col min="7686" max="7686" width="13.85546875" style="146" customWidth="1"/>
    <col min="7687" max="7691" width="16.5703125" style="146" customWidth="1"/>
    <col min="7692" max="7692" width="20.5703125" style="146" customWidth="1"/>
    <col min="7693" max="7693" width="21.140625" style="146" customWidth="1"/>
    <col min="7694" max="7694" width="9.5703125" style="146" customWidth="1"/>
    <col min="7695" max="7695" width="0.42578125" style="146" customWidth="1"/>
    <col min="7696" max="7702" width="6.42578125" style="146" customWidth="1"/>
    <col min="7703" max="7931" width="11.42578125" style="146"/>
    <col min="7932" max="7932" width="1" style="146" customWidth="1"/>
    <col min="7933" max="7933" width="4.28515625" style="146" customWidth="1"/>
    <col min="7934" max="7934" width="34.7109375" style="146" customWidth="1"/>
    <col min="7935" max="7935" width="0" style="146" hidden="1" customWidth="1"/>
    <col min="7936" max="7936" width="20" style="146" customWidth="1"/>
    <col min="7937" max="7937" width="20.85546875" style="146" customWidth="1"/>
    <col min="7938" max="7938" width="25" style="146" customWidth="1"/>
    <col min="7939" max="7939" width="18.7109375" style="146" customWidth="1"/>
    <col min="7940" max="7940" width="29.7109375" style="146" customWidth="1"/>
    <col min="7941" max="7941" width="13.42578125" style="146" customWidth="1"/>
    <col min="7942" max="7942" width="13.85546875" style="146" customWidth="1"/>
    <col min="7943" max="7947" width="16.5703125" style="146" customWidth="1"/>
    <col min="7948" max="7948" width="20.5703125" style="146" customWidth="1"/>
    <col min="7949" max="7949" width="21.140625" style="146" customWidth="1"/>
    <col min="7950" max="7950" width="9.5703125" style="146" customWidth="1"/>
    <col min="7951" max="7951" width="0.42578125" style="146" customWidth="1"/>
    <col min="7952" max="7958" width="6.42578125" style="146" customWidth="1"/>
    <col min="7959" max="8187" width="11.42578125" style="146"/>
    <col min="8188" max="8188" width="1" style="146" customWidth="1"/>
    <col min="8189" max="8189" width="4.28515625" style="146" customWidth="1"/>
    <col min="8190" max="8190" width="34.7109375" style="146" customWidth="1"/>
    <col min="8191" max="8191" width="0" style="146" hidden="1" customWidth="1"/>
    <col min="8192" max="8192" width="20" style="146" customWidth="1"/>
    <col min="8193" max="8193" width="20.85546875" style="146" customWidth="1"/>
    <col min="8194" max="8194" width="25" style="146" customWidth="1"/>
    <col min="8195" max="8195" width="18.7109375" style="146" customWidth="1"/>
    <col min="8196" max="8196" width="29.7109375" style="146" customWidth="1"/>
    <col min="8197" max="8197" width="13.42578125" style="146" customWidth="1"/>
    <col min="8198" max="8198" width="13.85546875" style="146" customWidth="1"/>
    <col min="8199" max="8203" width="16.5703125" style="146" customWidth="1"/>
    <col min="8204" max="8204" width="20.5703125" style="146" customWidth="1"/>
    <col min="8205" max="8205" width="21.140625" style="146" customWidth="1"/>
    <col min="8206" max="8206" width="9.5703125" style="146" customWidth="1"/>
    <col min="8207" max="8207" width="0.42578125" style="146" customWidth="1"/>
    <col min="8208" max="8214" width="6.42578125" style="146" customWidth="1"/>
    <col min="8215" max="8443" width="11.42578125" style="146"/>
    <col min="8444" max="8444" width="1" style="146" customWidth="1"/>
    <col min="8445" max="8445" width="4.28515625" style="146" customWidth="1"/>
    <col min="8446" max="8446" width="34.7109375" style="146" customWidth="1"/>
    <col min="8447" max="8447" width="0" style="146" hidden="1" customWidth="1"/>
    <col min="8448" max="8448" width="20" style="146" customWidth="1"/>
    <col min="8449" max="8449" width="20.85546875" style="146" customWidth="1"/>
    <col min="8450" max="8450" width="25" style="146" customWidth="1"/>
    <col min="8451" max="8451" width="18.7109375" style="146" customWidth="1"/>
    <col min="8452" max="8452" width="29.7109375" style="146" customWidth="1"/>
    <col min="8453" max="8453" width="13.42578125" style="146" customWidth="1"/>
    <col min="8454" max="8454" width="13.85546875" style="146" customWidth="1"/>
    <col min="8455" max="8459" width="16.5703125" style="146" customWidth="1"/>
    <col min="8460" max="8460" width="20.5703125" style="146" customWidth="1"/>
    <col min="8461" max="8461" width="21.140625" style="146" customWidth="1"/>
    <col min="8462" max="8462" width="9.5703125" style="146" customWidth="1"/>
    <col min="8463" max="8463" width="0.42578125" style="146" customWidth="1"/>
    <col min="8464" max="8470" width="6.42578125" style="146" customWidth="1"/>
    <col min="8471" max="8699" width="11.42578125" style="146"/>
    <col min="8700" max="8700" width="1" style="146" customWidth="1"/>
    <col min="8701" max="8701" width="4.28515625" style="146" customWidth="1"/>
    <col min="8702" max="8702" width="34.7109375" style="146" customWidth="1"/>
    <col min="8703" max="8703" width="0" style="146" hidden="1" customWidth="1"/>
    <col min="8704" max="8704" width="20" style="146" customWidth="1"/>
    <col min="8705" max="8705" width="20.85546875" style="146" customWidth="1"/>
    <col min="8706" max="8706" width="25" style="146" customWidth="1"/>
    <col min="8707" max="8707" width="18.7109375" style="146" customWidth="1"/>
    <col min="8708" max="8708" width="29.7109375" style="146" customWidth="1"/>
    <col min="8709" max="8709" width="13.42578125" style="146" customWidth="1"/>
    <col min="8710" max="8710" width="13.85546875" style="146" customWidth="1"/>
    <col min="8711" max="8715" width="16.5703125" style="146" customWidth="1"/>
    <col min="8716" max="8716" width="20.5703125" style="146" customWidth="1"/>
    <col min="8717" max="8717" width="21.140625" style="146" customWidth="1"/>
    <col min="8718" max="8718" width="9.5703125" style="146" customWidth="1"/>
    <col min="8719" max="8719" width="0.42578125" style="146" customWidth="1"/>
    <col min="8720" max="8726" width="6.42578125" style="146" customWidth="1"/>
    <col min="8727" max="8955" width="11.42578125" style="146"/>
    <col min="8956" max="8956" width="1" style="146" customWidth="1"/>
    <col min="8957" max="8957" width="4.28515625" style="146" customWidth="1"/>
    <col min="8958" max="8958" width="34.7109375" style="146" customWidth="1"/>
    <col min="8959" max="8959" width="0" style="146" hidden="1" customWidth="1"/>
    <col min="8960" max="8960" width="20" style="146" customWidth="1"/>
    <col min="8961" max="8961" width="20.85546875" style="146" customWidth="1"/>
    <col min="8962" max="8962" width="25" style="146" customWidth="1"/>
    <col min="8963" max="8963" width="18.7109375" style="146" customWidth="1"/>
    <col min="8964" max="8964" width="29.7109375" style="146" customWidth="1"/>
    <col min="8965" max="8965" width="13.42578125" style="146" customWidth="1"/>
    <col min="8966" max="8966" width="13.85546875" style="146" customWidth="1"/>
    <col min="8967" max="8971" width="16.5703125" style="146" customWidth="1"/>
    <col min="8972" max="8972" width="20.5703125" style="146" customWidth="1"/>
    <col min="8973" max="8973" width="21.140625" style="146" customWidth="1"/>
    <col min="8974" max="8974" width="9.5703125" style="146" customWidth="1"/>
    <col min="8975" max="8975" width="0.42578125" style="146" customWidth="1"/>
    <col min="8976" max="8982" width="6.42578125" style="146" customWidth="1"/>
    <col min="8983" max="9211" width="11.42578125" style="146"/>
    <col min="9212" max="9212" width="1" style="146" customWidth="1"/>
    <col min="9213" max="9213" width="4.28515625" style="146" customWidth="1"/>
    <col min="9214" max="9214" width="34.7109375" style="146" customWidth="1"/>
    <col min="9215" max="9215" width="0" style="146" hidden="1" customWidth="1"/>
    <col min="9216" max="9216" width="20" style="146" customWidth="1"/>
    <col min="9217" max="9217" width="20.85546875" style="146" customWidth="1"/>
    <col min="9218" max="9218" width="25" style="146" customWidth="1"/>
    <col min="9219" max="9219" width="18.7109375" style="146" customWidth="1"/>
    <col min="9220" max="9220" width="29.7109375" style="146" customWidth="1"/>
    <col min="9221" max="9221" width="13.42578125" style="146" customWidth="1"/>
    <col min="9222" max="9222" width="13.85546875" style="146" customWidth="1"/>
    <col min="9223" max="9227" width="16.5703125" style="146" customWidth="1"/>
    <col min="9228" max="9228" width="20.5703125" style="146" customWidth="1"/>
    <col min="9229" max="9229" width="21.140625" style="146" customWidth="1"/>
    <col min="9230" max="9230" width="9.5703125" style="146" customWidth="1"/>
    <col min="9231" max="9231" width="0.42578125" style="146" customWidth="1"/>
    <col min="9232" max="9238" width="6.42578125" style="146" customWidth="1"/>
    <col min="9239" max="9467" width="11.42578125" style="146"/>
    <col min="9468" max="9468" width="1" style="146" customWidth="1"/>
    <col min="9469" max="9469" width="4.28515625" style="146" customWidth="1"/>
    <col min="9470" max="9470" width="34.7109375" style="146" customWidth="1"/>
    <col min="9471" max="9471" width="0" style="146" hidden="1" customWidth="1"/>
    <col min="9472" max="9472" width="20" style="146" customWidth="1"/>
    <col min="9473" max="9473" width="20.85546875" style="146" customWidth="1"/>
    <col min="9474" max="9474" width="25" style="146" customWidth="1"/>
    <col min="9475" max="9475" width="18.7109375" style="146" customWidth="1"/>
    <col min="9476" max="9476" width="29.7109375" style="146" customWidth="1"/>
    <col min="9477" max="9477" width="13.42578125" style="146" customWidth="1"/>
    <col min="9478" max="9478" width="13.85546875" style="146" customWidth="1"/>
    <col min="9479" max="9483" width="16.5703125" style="146" customWidth="1"/>
    <col min="9484" max="9484" width="20.5703125" style="146" customWidth="1"/>
    <col min="9485" max="9485" width="21.140625" style="146" customWidth="1"/>
    <col min="9486" max="9486" width="9.5703125" style="146" customWidth="1"/>
    <col min="9487" max="9487" width="0.42578125" style="146" customWidth="1"/>
    <col min="9488" max="9494" width="6.42578125" style="146" customWidth="1"/>
    <col min="9495" max="9723" width="11.42578125" style="146"/>
    <col min="9724" max="9724" width="1" style="146" customWidth="1"/>
    <col min="9725" max="9725" width="4.28515625" style="146" customWidth="1"/>
    <col min="9726" max="9726" width="34.7109375" style="146" customWidth="1"/>
    <col min="9727" max="9727" width="0" style="146" hidden="1" customWidth="1"/>
    <col min="9728" max="9728" width="20" style="146" customWidth="1"/>
    <col min="9729" max="9729" width="20.85546875" style="146" customWidth="1"/>
    <col min="9730" max="9730" width="25" style="146" customWidth="1"/>
    <col min="9731" max="9731" width="18.7109375" style="146" customWidth="1"/>
    <col min="9732" max="9732" width="29.7109375" style="146" customWidth="1"/>
    <col min="9733" max="9733" width="13.42578125" style="146" customWidth="1"/>
    <col min="9734" max="9734" width="13.85546875" style="146" customWidth="1"/>
    <col min="9735" max="9739" width="16.5703125" style="146" customWidth="1"/>
    <col min="9740" max="9740" width="20.5703125" style="146" customWidth="1"/>
    <col min="9741" max="9741" width="21.140625" style="146" customWidth="1"/>
    <col min="9742" max="9742" width="9.5703125" style="146" customWidth="1"/>
    <col min="9743" max="9743" width="0.42578125" style="146" customWidth="1"/>
    <col min="9744" max="9750" width="6.42578125" style="146" customWidth="1"/>
    <col min="9751" max="9979" width="11.42578125" style="146"/>
    <col min="9980" max="9980" width="1" style="146" customWidth="1"/>
    <col min="9981" max="9981" width="4.28515625" style="146" customWidth="1"/>
    <col min="9982" max="9982" width="34.7109375" style="146" customWidth="1"/>
    <col min="9983" max="9983" width="0" style="146" hidden="1" customWidth="1"/>
    <col min="9984" max="9984" width="20" style="146" customWidth="1"/>
    <col min="9985" max="9985" width="20.85546875" style="146" customWidth="1"/>
    <col min="9986" max="9986" width="25" style="146" customWidth="1"/>
    <col min="9987" max="9987" width="18.7109375" style="146" customWidth="1"/>
    <col min="9988" max="9988" width="29.7109375" style="146" customWidth="1"/>
    <col min="9989" max="9989" width="13.42578125" style="146" customWidth="1"/>
    <col min="9990" max="9990" width="13.85546875" style="146" customWidth="1"/>
    <col min="9991" max="9995" width="16.5703125" style="146" customWidth="1"/>
    <col min="9996" max="9996" width="20.5703125" style="146" customWidth="1"/>
    <col min="9997" max="9997" width="21.140625" style="146" customWidth="1"/>
    <col min="9998" max="9998" width="9.5703125" style="146" customWidth="1"/>
    <col min="9999" max="9999" width="0.42578125" style="146" customWidth="1"/>
    <col min="10000" max="10006" width="6.42578125" style="146" customWidth="1"/>
    <col min="10007" max="10235" width="11.42578125" style="146"/>
    <col min="10236" max="10236" width="1" style="146" customWidth="1"/>
    <col min="10237" max="10237" width="4.28515625" style="146" customWidth="1"/>
    <col min="10238" max="10238" width="34.7109375" style="146" customWidth="1"/>
    <col min="10239" max="10239" width="0" style="146" hidden="1" customWidth="1"/>
    <col min="10240" max="10240" width="20" style="146" customWidth="1"/>
    <col min="10241" max="10241" width="20.85546875" style="146" customWidth="1"/>
    <col min="10242" max="10242" width="25" style="146" customWidth="1"/>
    <col min="10243" max="10243" width="18.7109375" style="146" customWidth="1"/>
    <col min="10244" max="10244" width="29.7109375" style="146" customWidth="1"/>
    <col min="10245" max="10245" width="13.42578125" style="146" customWidth="1"/>
    <col min="10246" max="10246" width="13.85546875" style="146" customWidth="1"/>
    <col min="10247" max="10251" width="16.5703125" style="146" customWidth="1"/>
    <col min="10252" max="10252" width="20.5703125" style="146" customWidth="1"/>
    <col min="10253" max="10253" width="21.140625" style="146" customWidth="1"/>
    <col min="10254" max="10254" width="9.5703125" style="146" customWidth="1"/>
    <col min="10255" max="10255" width="0.42578125" style="146" customWidth="1"/>
    <col min="10256" max="10262" width="6.42578125" style="146" customWidth="1"/>
    <col min="10263" max="10491" width="11.42578125" style="146"/>
    <col min="10492" max="10492" width="1" style="146" customWidth="1"/>
    <col min="10493" max="10493" width="4.28515625" style="146" customWidth="1"/>
    <col min="10494" max="10494" width="34.7109375" style="146" customWidth="1"/>
    <col min="10495" max="10495" width="0" style="146" hidden="1" customWidth="1"/>
    <col min="10496" max="10496" width="20" style="146" customWidth="1"/>
    <col min="10497" max="10497" width="20.85546875" style="146" customWidth="1"/>
    <col min="10498" max="10498" width="25" style="146" customWidth="1"/>
    <col min="10499" max="10499" width="18.7109375" style="146" customWidth="1"/>
    <col min="10500" max="10500" width="29.7109375" style="146" customWidth="1"/>
    <col min="10501" max="10501" width="13.42578125" style="146" customWidth="1"/>
    <col min="10502" max="10502" width="13.85546875" style="146" customWidth="1"/>
    <col min="10503" max="10507" width="16.5703125" style="146" customWidth="1"/>
    <col min="10508" max="10508" width="20.5703125" style="146" customWidth="1"/>
    <col min="10509" max="10509" width="21.140625" style="146" customWidth="1"/>
    <col min="10510" max="10510" width="9.5703125" style="146" customWidth="1"/>
    <col min="10511" max="10511" width="0.42578125" style="146" customWidth="1"/>
    <col min="10512" max="10518" width="6.42578125" style="146" customWidth="1"/>
    <col min="10519" max="10747" width="11.42578125" style="146"/>
    <col min="10748" max="10748" width="1" style="146" customWidth="1"/>
    <col min="10749" max="10749" width="4.28515625" style="146" customWidth="1"/>
    <col min="10750" max="10750" width="34.7109375" style="146" customWidth="1"/>
    <col min="10751" max="10751" width="0" style="146" hidden="1" customWidth="1"/>
    <col min="10752" max="10752" width="20" style="146" customWidth="1"/>
    <col min="10753" max="10753" width="20.85546875" style="146" customWidth="1"/>
    <col min="10754" max="10754" width="25" style="146" customWidth="1"/>
    <col min="10755" max="10755" width="18.7109375" style="146" customWidth="1"/>
    <col min="10756" max="10756" width="29.7109375" style="146" customWidth="1"/>
    <col min="10757" max="10757" width="13.42578125" style="146" customWidth="1"/>
    <col min="10758" max="10758" width="13.85546875" style="146" customWidth="1"/>
    <col min="10759" max="10763" width="16.5703125" style="146" customWidth="1"/>
    <col min="10764" max="10764" width="20.5703125" style="146" customWidth="1"/>
    <col min="10765" max="10765" width="21.140625" style="146" customWidth="1"/>
    <col min="10766" max="10766" width="9.5703125" style="146" customWidth="1"/>
    <col min="10767" max="10767" width="0.42578125" style="146" customWidth="1"/>
    <col min="10768" max="10774" width="6.42578125" style="146" customWidth="1"/>
    <col min="10775" max="11003" width="11.42578125" style="146"/>
    <col min="11004" max="11004" width="1" style="146" customWidth="1"/>
    <col min="11005" max="11005" width="4.28515625" style="146" customWidth="1"/>
    <col min="11006" max="11006" width="34.7109375" style="146" customWidth="1"/>
    <col min="11007" max="11007" width="0" style="146" hidden="1" customWidth="1"/>
    <col min="11008" max="11008" width="20" style="146" customWidth="1"/>
    <col min="11009" max="11009" width="20.85546875" style="146" customWidth="1"/>
    <col min="11010" max="11010" width="25" style="146" customWidth="1"/>
    <col min="11011" max="11011" width="18.7109375" style="146" customWidth="1"/>
    <col min="11012" max="11012" width="29.7109375" style="146" customWidth="1"/>
    <col min="11013" max="11013" width="13.42578125" style="146" customWidth="1"/>
    <col min="11014" max="11014" width="13.85546875" style="146" customWidth="1"/>
    <col min="11015" max="11019" width="16.5703125" style="146" customWidth="1"/>
    <col min="11020" max="11020" width="20.5703125" style="146" customWidth="1"/>
    <col min="11021" max="11021" width="21.140625" style="146" customWidth="1"/>
    <col min="11022" max="11022" width="9.5703125" style="146" customWidth="1"/>
    <col min="11023" max="11023" width="0.42578125" style="146" customWidth="1"/>
    <col min="11024" max="11030" width="6.42578125" style="146" customWidth="1"/>
    <col min="11031" max="11259" width="11.42578125" style="146"/>
    <col min="11260" max="11260" width="1" style="146" customWidth="1"/>
    <col min="11261" max="11261" width="4.28515625" style="146" customWidth="1"/>
    <col min="11262" max="11262" width="34.7109375" style="146" customWidth="1"/>
    <col min="11263" max="11263" width="0" style="146" hidden="1" customWidth="1"/>
    <col min="11264" max="11264" width="20" style="146" customWidth="1"/>
    <col min="11265" max="11265" width="20.85546875" style="146" customWidth="1"/>
    <col min="11266" max="11266" width="25" style="146" customWidth="1"/>
    <col min="11267" max="11267" width="18.7109375" style="146" customWidth="1"/>
    <col min="11268" max="11268" width="29.7109375" style="146" customWidth="1"/>
    <col min="11269" max="11269" width="13.42578125" style="146" customWidth="1"/>
    <col min="11270" max="11270" width="13.85546875" style="146" customWidth="1"/>
    <col min="11271" max="11275" width="16.5703125" style="146" customWidth="1"/>
    <col min="11276" max="11276" width="20.5703125" style="146" customWidth="1"/>
    <col min="11277" max="11277" width="21.140625" style="146" customWidth="1"/>
    <col min="11278" max="11278" width="9.5703125" style="146" customWidth="1"/>
    <col min="11279" max="11279" width="0.42578125" style="146" customWidth="1"/>
    <col min="11280" max="11286" width="6.42578125" style="146" customWidth="1"/>
    <col min="11287" max="11515" width="11.42578125" style="146"/>
    <col min="11516" max="11516" width="1" style="146" customWidth="1"/>
    <col min="11517" max="11517" width="4.28515625" style="146" customWidth="1"/>
    <col min="11518" max="11518" width="34.7109375" style="146" customWidth="1"/>
    <col min="11519" max="11519" width="0" style="146" hidden="1" customWidth="1"/>
    <col min="11520" max="11520" width="20" style="146" customWidth="1"/>
    <col min="11521" max="11521" width="20.85546875" style="146" customWidth="1"/>
    <col min="11522" max="11522" width="25" style="146" customWidth="1"/>
    <col min="11523" max="11523" width="18.7109375" style="146" customWidth="1"/>
    <col min="11524" max="11524" width="29.7109375" style="146" customWidth="1"/>
    <col min="11525" max="11525" width="13.42578125" style="146" customWidth="1"/>
    <col min="11526" max="11526" width="13.85546875" style="146" customWidth="1"/>
    <col min="11527" max="11531" width="16.5703125" style="146" customWidth="1"/>
    <col min="11532" max="11532" width="20.5703125" style="146" customWidth="1"/>
    <col min="11533" max="11533" width="21.140625" style="146" customWidth="1"/>
    <col min="11534" max="11534" width="9.5703125" style="146" customWidth="1"/>
    <col min="11535" max="11535" width="0.42578125" style="146" customWidth="1"/>
    <col min="11536" max="11542" width="6.42578125" style="146" customWidth="1"/>
    <col min="11543" max="11771" width="11.42578125" style="146"/>
    <col min="11772" max="11772" width="1" style="146" customWidth="1"/>
    <col min="11773" max="11773" width="4.28515625" style="146" customWidth="1"/>
    <col min="11774" max="11774" width="34.7109375" style="146" customWidth="1"/>
    <col min="11775" max="11775" width="0" style="146" hidden="1" customWidth="1"/>
    <col min="11776" max="11776" width="20" style="146" customWidth="1"/>
    <col min="11777" max="11777" width="20.85546875" style="146" customWidth="1"/>
    <col min="11778" max="11778" width="25" style="146" customWidth="1"/>
    <col min="11779" max="11779" width="18.7109375" style="146" customWidth="1"/>
    <col min="11780" max="11780" width="29.7109375" style="146" customWidth="1"/>
    <col min="11781" max="11781" width="13.42578125" style="146" customWidth="1"/>
    <col min="11782" max="11782" width="13.85546875" style="146" customWidth="1"/>
    <col min="11783" max="11787" width="16.5703125" style="146" customWidth="1"/>
    <col min="11788" max="11788" width="20.5703125" style="146" customWidth="1"/>
    <col min="11789" max="11789" width="21.140625" style="146" customWidth="1"/>
    <col min="11790" max="11790" width="9.5703125" style="146" customWidth="1"/>
    <col min="11791" max="11791" width="0.42578125" style="146" customWidth="1"/>
    <col min="11792" max="11798" width="6.42578125" style="146" customWidth="1"/>
    <col min="11799" max="12027" width="11.42578125" style="146"/>
    <col min="12028" max="12028" width="1" style="146" customWidth="1"/>
    <col min="12029" max="12029" width="4.28515625" style="146" customWidth="1"/>
    <col min="12030" max="12030" width="34.7109375" style="146" customWidth="1"/>
    <col min="12031" max="12031" width="0" style="146" hidden="1" customWidth="1"/>
    <col min="12032" max="12032" width="20" style="146" customWidth="1"/>
    <col min="12033" max="12033" width="20.85546875" style="146" customWidth="1"/>
    <col min="12034" max="12034" width="25" style="146" customWidth="1"/>
    <col min="12035" max="12035" width="18.7109375" style="146" customWidth="1"/>
    <col min="12036" max="12036" width="29.7109375" style="146" customWidth="1"/>
    <col min="12037" max="12037" width="13.42578125" style="146" customWidth="1"/>
    <col min="12038" max="12038" width="13.85546875" style="146" customWidth="1"/>
    <col min="12039" max="12043" width="16.5703125" style="146" customWidth="1"/>
    <col min="12044" max="12044" width="20.5703125" style="146" customWidth="1"/>
    <col min="12045" max="12045" width="21.140625" style="146" customWidth="1"/>
    <col min="12046" max="12046" width="9.5703125" style="146" customWidth="1"/>
    <col min="12047" max="12047" width="0.42578125" style="146" customWidth="1"/>
    <col min="12048" max="12054" width="6.42578125" style="146" customWidth="1"/>
    <col min="12055" max="12283" width="11.42578125" style="146"/>
    <col min="12284" max="12284" width="1" style="146" customWidth="1"/>
    <col min="12285" max="12285" width="4.28515625" style="146" customWidth="1"/>
    <col min="12286" max="12286" width="34.7109375" style="146" customWidth="1"/>
    <col min="12287" max="12287" width="0" style="146" hidden="1" customWidth="1"/>
    <col min="12288" max="12288" width="20" style="146" customWidth="1"/>
    <col min="12289" max="12289" width="20.85546875" style="146" customWidth="1"/>
    <col min="12290" max="12290" width="25" style="146" customWidth="1"/>
    <col min="12291" max="12291" width="18.7109375" style="146" customWidth="1"/>
    <col min="12292" max="12292" width="29.7109375" style="146" customWidth="1"/>
    <col min="12293" max="12293" width="13.42578125" style="146" customWidth="1"/>
    <col min="12294" max="12294" width="13.85546875" style="146" customWidth="1"/>
    <col min="12295" max="12299" width="16.5703125" style="146" customWidth="1"/>
    <col min="12300" max="12300" width="20.5703125" style="146" customWidth="1"/>
    <col min="12301" max="12301" width="21.140625" style="146" customWidth="1"/>
    <col min="12302" max="12302" width="9.5703125" style="146" customWidth="1"/>
    <col min="12303" max="12303" width="0.42578125" style="146" customWidth="1"/>
    <col min="12304" max="12310" width="6.42578125" style="146" customWidth="1"/>
    <col min="12311" max="12539" width="11.42578125" style="146"/>
    <col min="12540" max="12540" width="1" style="146" customWidth="1"/>
    <col min="12541" max="12541" width="4.28515625" style="146" customWidth="1"/>
    <col min="12542" max="12542" width="34.7109375" style="146" customWidth="1"/>
    <col min="12543" max="12543" width="0" style="146" hidden="1" customWidth="1"/>
    <col min="12544" max="12544" width="20" style="146" customWidth="1"/>
    <col min="12545" max="12545" width="20.85546875" style="146" customWidth="1"/>
    <col min="12546" max="12546" width="25" style="146" customWidth="1"/>
    <col min="12547" max="12547" width="18.7109375" style="146" customWidth="1"/>
    <col min="12548" max="12548" width="29.7109375" style="146" customWidth="1"/>
    <col min="12549" max="12549" width="13.42578125" style="146" customWidth="1"/>
    <col min="12550" max="12550" width="13.85546875" style="146" customWidth="1"/>
    <col min="12551" max="12555" width="16.5703125" style="146" customWidth="1"/>
    <col min="12556" max="12556" width="20.5703125" style="146" customWidth="1"/>
    <col min="12557" max="12557" width="21.140625" style="146" customWidth="1"/>
    <col min="12558" max="12558" width="9.5703125" style="146" customWidth="1"/>
    <col min="12559" max="12559" width="0.42578125" style="146" customWidth="1"/>
    <col min="12560" max="12566" width="6.42578125" style="146" customWidth="1"/>
    <col min="12567" max="12795" width="11.42578125" style="146"/>
    <col min="12796" max="12796" width="1" style="146" customWidth="1"/>
    <col min="12797" max="12797" width="4.28515625" style="146" customWidth="1"/>
    <col min="12798" max="12798" width="34.7109375" style="146" customWidth="1"/>
    <col min="12799" max="12799" width="0" style="146" hidden="1" customWidth="1"/>
    <col min="12800" max="12800" width="20" style="146" customWidth="1"/>
    <col min="12801" max="12801" width="20.85546875" style="146" customWidth="1"/>
    <col min="12802" max="12802" width="25" style="146" customWidth="1"/>
    <col min="12803" max="12803" width="18.7109375" style="146" customWidth="1"/>
    <col min="12804" max="12804" width="29.7109375" style="146" customWidth="1"/>
    <col min="12805" max="12805" width="13.42578125" style="146" customWidth="1"/>
    <col min="12806" max="12806" width="13.85546875" style="146" customWidth="1"/>
    <col min="12807" max="12811" width="16.5703125" style="146" customWidth="1"/>
    <col min="12812" max="12812" width="20.5703125" style="146" customWidth="1"/>
    <col min="12813" max="12813" width="21.140625" style="146" customWidth="1"/>
    <col min="12814" max="12814" width="9.5703125" style="146" customWidth="1"/>
    <col min="12815" max="12815" width="0.42578125" style="146" customWidth="1"/>
    <col min="12816" max="12822" width="6.42578125" style="146" customWidth="1"/>
    <col min="12823" max="13051" width="11.42578125" style="146"/>
    <col min="13052" max="13052" width="1" style="146" customWidth="1"/>
    <col min="13053" max="13053" width="4.28515625" style="146" customWidth="1"/>
    <col min="13054" max="13054" width="34.7109375" style="146" customWidth="1"/>
    <col min="13055" max="13055" width="0" style="146" hidden="1" customWidth="1"/>
    <col min="13056" max="13056" width="20" style="146" customWidth="1"/>
    <col min="13057" max="13057" width="20.85546875" style="146" customWidth="1"/>
    <col min="13058" max="13058" width="25" style="146" customWidth="1"/>
    <col min="13059" max="13059" width="18.7109375" style="146" customWidth="1"/>
    <col min="13060" max="13060" width="29.7109375" style="146" customWidth="1"/>
    <col min="13061" max="13061" width="13.42578125" style="146" customWidth="1"/>
    <col min="13062" max="13062" width="13.85546875" style="146" customWidth="1"/>
    <col min="13063" max="13067" width="16.5703125" style="146" customWidth="1"/>
    <col min="13068" max="13068" width="20.5703125" style="146" customWidth="1"/>
    <col min="13069" max="13069" width="21.140625" style="146" customWidth="1"/>
    <col min="13070" max="13070" width="9.5703125" style="146" customWidth="1"/>
    <col min="13071" max="13071" width="0.42578125" style="146" customWidth="1"/>
    <col min="13072" max="13078" width="6.42578125" style="146" customWidth="1"/>
    <col min="13079" max="13307" width="11.42578125" style="146"/>
    <col min="13308" max="13308" width="1" style="146" customWidth="1"/>
    <col min="13309" max="13309" width="4.28515625" style="146" customWidth="1"/>
    <col min="13310" max="13310" width="34.7109375" style="146" customWidth="1"/>
    <col min="13311" max="13311" width="0" style="146" hidden="1" customWidth="1"/>
    <col min="13312" max="13312" width="20" style="146" customWidth="1"/>
    <col min="13313" max="13313" width="20.85546875" style="146" customWidth="1"/>
    <col min="13314" max="13314" width="25" style="146" customWidth="1"/>
    <col min="13315" max="13315" width="18.7109375" style="146" customWidth="1"/>
    <col min="13316" max="13316" width="29.7109375" style="146" customWidth="1"/>
    <col min="13317" max="13317" width="13.42578125" style="146" customWidth="1"/>
    <col min="13318" max="13318" width="13.85546875" style="146" customWidth="1"/>
    <col min="13319" max="13323" width="16.5703125" style="146" customWidth="1"/>
    <col min="13324" max="13324" width="20.5703125" style="146" customWidth="1"/>
    <col min="13325" max="13325" width="21.140625" style="146" customWidth="1"/>
    <col min="13326" max="13326" width="9.5703125" style="146" customWidth="1"/>
    <col min="13327" max="13327" width="0.42578125" style="146" customWidth="1"/>
    <col min="13328" max="13334" width="6.42578125" style="146" customWidth="1"/>
    <col min="13335" max="13563" width="11.42578125" style="146"/>
    <col min="13564" max="13564" width="1" style="146" customWidth="1"/>
    <col min="13565" max="13565" width="4.28515625" style="146" customWidth="1"/>
    <col min="13566" max="13566" width="34.7109375" style="146" customWidth="1"/>
    <col min="13567" max="13567" width="0" style="146" hidden="1" customWidth="1"/>
    <col min="13568" max="13568" width="20" style="146" customWidth="1"/>
    <col min="13569" max="13569" width="20.85546875" style="146" customWidth="1"/>
    <col min="13570" max="13570" width="25" style="146" customWidth="1"/>
    <col min="13571" max="13571" width="18.7109375" style="146" customWidth="1"/>
    <col min="13572" max="13572" width="29.7109375" style="146" customWidth="1"/>
    <col min="13573" max="13573" width="13.42578125" style="146" customWidth="1"/>
    <col min="13574" max="13574" width="13.85546875" style="146" customWidth="1"/>
    <col min="13575" max="13579" width="16.5703125" style="146" customWidth="1"/>
    <col min="13580" max="13580" width="20.5703125" style="146" customWidth="1"/>
    <col min="13581" max="13581" width="21.140625" style="146" customWidth="1"/>
    <col min="13582" max="13582" width="9.5703125" style="146" customWidth="1"/>
    <col min="13583" max="13583" width="0.42578125" style="146" customWidth="1"/>
    <col min="13584" max="13590" width="6.42578125" style="146" customWidth="1"/>
    <col min="13591" max="13819" width="11.42578125" style="146"/>
    <col min="13820" max="13820" width="1" style="146" customWidth="1"/>
    <col min="13821" max="13821" width="4.28515625" style="146" customWidth="1"/>
    <col min="13822" max="13822" width="34.7109375" style="146" customWidth="1"/>
    <col min="13823" max="13823" width="0" style="146" hidden="1" customWidth="1"/>
    <col min="13824" max="13824" width="20" style="146" customWidth="1"/>
    <col min="13825" max="13825" width="20.85546875" style="146" customWidth="1"/>
    <col min="13826" max="13826" width="25" style="146" customWidth="1"/>
    <col min="13827" max="13827" width="18.7109375" style="146" customWidth="1"/>
    <col min="13828" max="13828" width="29.7109375" style="146" customWidth="1"/>
    <col min="13829" max="13829" width="13.42578125" style="146" customWidth="1"/>
    <col min="13830" max="13830" width="13.85546875" style="146" customWidth="1"/>
    <col min="13831" max="13835" width="16.5703125" style="146" customWidth="1"/>
    <col min="13836" max="13836" width="20.5703125" style="146" customWidth="1"/>
    <col min="13837" max="13837" width="21.140625" style="146" customWidth="1"/>
    <col min="13838" max="13838" width="9.5703125" style="146" customWidth="1"/>
    <col min="13839" max="13839" width="0.42578125" style="146" customWidth="1"/>
    <col min="13840" max="13846" width="6.42578125" style="146" customWidth="1"/>
    <col min="13847" max="14075" width="11.42578125" style="146"/>
    <col min="14076" max="14076" width="1" style="146" customWidth="1"/>
    <col min="14077" max="14077" width="4.28515625" style="146" customWidth="1"/>
    <col min="14078" max="14078" width="34.7109375" style="146" customWidth="1"/>
    <col min="14079" max="14079" width="0" style="146" hidden="1" customWidth="1"/>
    <col min="14080" max="14080" width="20" style="146" customWidth="1"/>
    <col min="14081" max="14081" width="20.85546875" style="146" customWidth="1"/>
    <col min="14082" max="14082" width="25" style="146" customWidth="1"/>
    <col min="14083" max="14083" width="18.7109375" style="146" customWidth="1"/>
    <col min="14084" max="14084" width="29.7109375" style="146" customWidth="1"/>
    <col min="14085" max="14085" width="13.42578125" style="146" customWidth="1"/>
    <col min="14086" max="14086" width="13.85546875" style="146" customWidth="1"/>
    <col min="14087" max="14091" width="16.5703125" style="146" customWidth="1"/>
    <col min="14092" max="14092" width="20.5703125" style="146" customWidth="1"/>
    <col min="14093" max="14093" width="21.140625" style="146" customWidth="1"/>
    <col min="14094" max="14094" width="9.5703125" style="146" customWidth="1"/>
    <col min="14095" max="14095" width="0.42578125" style="146" customWidth="1"/>
    <col min="14096" max="14102" width="6.42578125" style="146" customWidth="1"/>
    <col min="14103" max="14331" width="11.42578125" style="146"/>
    <col min="14332" max="14332" width="1" style="146" customWidth="1"/>
    <col min="14333" max="14333" width="4.28515625" style="146" customWidth="1"/>
    <col min="14334" max="14334" width="34.7109375" style="146" customWidth="1"/>
    <col min="14335" max="14335" width="0" style="146" hidden="1" customWidth="1"/>
    <col min="14336" max="14336" width="20" style="146" customWidth="1"/>
    <col min="14337" max="14337" width="20.85546875" style="146" customWidth="1"/>
    <col min="14338" max="14338" width="25" style="146" customWidth="1"/>
    <col min="14339" max="14339" width="18.7109375" style="146" customWidth="1"/>
    <col min="14340" max="14340" width="29.7109375" style="146" customWidth="1"/>
    <col min="14341" max="14341" width="13.42578125" style="146" customWidth="1"/>
    <col min="14342" max="14342" width="13.85546875" style="146" customWidth="1"/>
    <col min="14343" max="14347" width="16.5703125" style="146" customWidth="1"/>
    <col min="14348" max="14348" width="20.5703125" style="146" customWidth="1"/>
    <col min="14349" max="14349" width="21.140625" style="146" customWidth="1"/>
    <col min="14350" max="14350" width="9.5703125" style="146" customWidth="1"/>
    <col min="14351" max="14351" width="0.42578125" style="146" customWidth="1"/>
    <col min="14352" max="14358" width="6.42578125" style="146" customWidth="1"/>
    <col min="14359" max="14587" width="11.42578125" style="146"/>
    <col min="14588" max="14588" width="1" style="146" customWidth="1"/>
    <col min="14589" max="14589" width="4.28515625" style="146" customWidth="1"/>
    <col min="14590" max="14590" width="34.7109375" style="146" customWidth="1"/>
    <col min="14591" max="14591" width="0" style="146" hidden="1" customWidth="1"/>
    <col min="14592" max="14592" width="20" style="146" customWidth="1"/>
    <col min="14593" max="14593" width="20.85546875" style="146" customWidth="1"/>
    <col min="14594" max="14594" width="25" style="146" customWidth="1"/>
    <col min="14595" max="14595" width="18.7109375" style="146" customWidth="1"/>
    <col min="14596" max="14596" width="29.7109375" style="146" customWidth="1"/>
    <col min="14597" max="14597" width="13.42578125" style="146" customWidth="1"/>
    <col min="14598" max="14598" width="13.85546875" style="146" customWidth="1"/>
    <col min="14599" max="14603" width="16.5703125" style="146" customWidth="1"/>
    <col min="14604" max="14604" width="20.5703125" style="146" customWidth="1"/>
    <col min="14605" max="14605" width="21.140625" style="146" customWidth="1"/>
    <col min="14606" max="14606" width="9.5703125" style="146" customWidth="1"/>
    <col min="14607" max="14607" width="0.42578125" style="146" customWidth="1"/>
    <col min="14608" max="14614" width="6.42578125" style="146" customWidth="1"/>
    <col min="14615" max="14843" width="11.42578125" style="146"/>
    <col min="14844" max="14844" width="1" style="146" customWidth="1"/>
    <col min="14845" max="14845" width="4.28515625" style="146" customWidth="1"/>
    <col min="14846" max="14846" width="34.7109375" style="146" customWidth="1"/>
    <col min="14847" max="14847" width="0" style="146" hidden="1" customWidth="1"/>
    <col min="14848" max="14848" width="20" style="146" customWidth="1"/>
    <col min="14849" max="14849" width="20.85546875" style="146" customWidth="1"/>
    <col min="14850" max="14850" width="25" style="146" customWidth="1"/>
    <col min="14851" max="14851" width="18.7109375" style="146" customWidth="1"/>
    <col min="14852" max="14852" width="29.7109375" style="146" customWidth="1"/>
    <col min="14853" max="14853" width="13.42578125" style="146" customWidth="1"/>
    <col min="14854" max="14854" width="13.85546875" style="146" customWidth="1"/>
    <col min="14855" max="14859" width="16.5703125" style="146" customWidth="1"/>
    <col min="14860" max="14860" width="20.5703125" style="146" customWidth="1"/>
    <col min="14861" max="14861" width="21.140625" style="146" customWidth="1"/>
    <col min="14862" max="14862" width="9.5703125" style="146" customWidth="1"/>
    <col min="14863" max="14863" width="0.42578125" style="146" customWidth="1"/>
    <col min="14864" max="14870" width="6.42578125" style="146" customWidth="1"/>
    <col min="14871" max="15099" width="11.42578125" style="146"/>
    <col min="15100" max="15100" width="1" style="146" customWidth="1"/>
    <col min="15101" max="15101" width="4.28515625" style="146" customWidth="1"/>
    <col min="15102" max="15102" width="34.7109375" style="146" customWidth="1"/>
    <col min="15103" max="15103" width="0" style="146" hidden="1" customWidth="1"/>
    <col min="15104" max="15104" width="20" style="146" customWidth="1"/>
    <col min="15105" max="15105" width="20.85546875" style="146" customWidth="1"/>
    <col min="15106" max="15106" width="25" style="146" customWidth="1"/>
    <col min="15107" max="15107" width="18.7109375" style="146" customWidth="1"/>
    <col min="15108" max="15108" width="29.7109375" style="146" customWidth="1"/>
    <col min="15109" max="15109" width="13.42578125" style="146" customWidth="1"/>
    <col min="15110" max="15110" width="13.85546875" style="146" customWidth="1"/>
    <col min="15111" max="15115" width="16.5703125" style="146" customWidth="1"/>
    <col min="15116" max="15116" width="20.5703125" style="146" customWidth="1"/>
    <col min="15117" max="15117" width="21.140625" style="146" customWidth="1"/>
    <col min="15118" max="15118" width="9.5703125" style="146" customWidth="1"/>
    <col min="15119" max="15119" width="0.42578125" style="146" customWidth="1"/>
    <col min="15120" max="15126" width="6.42578125" style="146" customWidth="1"/>
    <col min="15127" max="15355" width="11.42578125" style="146"/>
    <col min="15356" max="15356" width="1" style="146" customWidth="1"/>
    <col min="15357" max="15357" width="4.28515625" style="146" customWidth="1"/>
    <col min="15358" max="15358" width="34.7109375" style="146" customWidth="1"/>
    <col min="15359" max="15359" width="0" style="146" hidden="1" customWidth="1"/>
    <col min="15360" max="15360" width="20" style="146" customWidth="1"/>
    <col min="15361" max="15361" width="20.85546875" style="146" customWidth="1"/>
    <col min="15362" max="15362" width="25" style="146" customWidth="1"/>
    <col min="15363" max="15363" width="18.7109375" style="146" customWidth="1"/>
    <col min="15364" max="15364" width="29.7109375" style="146" customWidth="1"/>
    <col min="15365" max="15365" width="13.42578125" style="146" customWidth="1"/>
    <col min="15366" max="15366" width="13.85546875" style="146" customWidth="1"/>
    <col min="15367" max="15371" width="16.5703125" style="146" customWidth="1"/>
    <col min="15372" max="15372" width="20.5703125" style="146" customWidth="1"/>
    <col min="15373" max="15373" width="21.140625" style="146" customWidth="1"/>
    <col min="15374" max="15374" width="9.5703125" style="146" customWidth="1"/>
    <col min="15375" max="15375" width="0.42578125" style="146" customWidth="1"/>
    <col min="15376" max="15382" width="6.42578125" style="146" customWidth="1"/>
    <col min="15383" max="15611" width="11.42578125" style="146"/>
    <col min="15612" max="15612" width="1" style="146" customWidth="1"/>
    <col min="15613" max="15613" width="4.28515625" style="146" customWidth="1"/>
    <col min="15614" max="15614" width="34.7109375" style="146" customWidth="1"/>
    <col min="15615" max="15615" width="0" style="146" hidden="1" customWidth="1"/>
    <col min="15616" max="15616" width="20" style="146" customWidth="1"/>
    <col min="15617" max="15617" width="20.85546875" style="146" customWidth="1"/>
    <col min="15618" max="15618" width="25" style="146" customWidth="1"/>
    <col min="15619" max="15619" width="18.7109375" style="146" customWidth="1"/>
    <col min="15620" max="15620" width="29.7109375" style="146" customWidth="1"/>
    <col min="15621" max="15621" width="13.42578125" style="146" customWidth="1"/>
    <col min="15622" max="15622" width="13.85546875" style="146" customWidth="1"/>
    <col min="15623" max="15627" width="16.5703125" style="146" customWidth="1"/>
    <col min="15628" max="15628" width="20.5703125" style="146" customWidth="1"/>
    <col min="15629" max="15629" width="21.140625" style="146" customWidth="1"/>
    <col min="15630" max="15630" width="9.5703125" style="146" customWidth="1"/>
    <col min="15631" max="15631" width="0.42578125" style="146" customWidth="1"/>
    <col min="15632" max="15638" width="6.42578125" style="146" customWidth="1"/>
    <col min="15639" max="15867" width="11.42578125" style="146"/>
    <col min="15868" max="15868" width="1" style="146" customWidth="1"/>
    <col min="15869" max="15869" width="4.28515625" style="146" customWidth="1"/>
    <col min="15870" max="15870" width="34.7109375" style="146" customWidth="1"/>
    <col min="15871" max="15871" width="0" style="146" hidden="1" customWidth="1"/>
    <col min="15872" max="15872" width="20" style="146" customWidth="1"/>
    <col min="15873" max="15873" width="20.85546875" style="146" customWidth="1"/>
    <col min="15874" max="15874" width="25" style="146" customWidth="1"/>
    <col min="15875" max="15875" width="18.7109375" style="146" customWidth="1"/>
    <col min="15876" max="15876" width="29.7109375" style="146" customWidth="1"/>
    <col min="15877" max="15877" width="13.42578125" style="146" customWidth="1"/>
    <col min="15878" max="15878" width="13.85546875" style="146" customWidth="1"/>
    <col min="15879" max="15883" width="16.5703125" style="146" customWidth="1"/>
    <col min="15884" max="15884" width="20.5703125" style="146" customWidth="1"/>
    <col min="15885" max="15885" width="21.140625" style="146" customWidth="1"/>
    <col min="15886" max="15886" width="9.5703125" style="146" customWidth="1"/>
    <col min="15887" max="15887" width="0.42578125" style="146" customWidth="1"/>
    <col min="15888" max="15894" width="6.42578125" style="146" customWidth="1"/>
    <col min="15895" max="16123" width="11.42578125" style="146"/>
    <col min="16124" max="16124" width="1" style="146" customWidth="1"/>
    <col min="16125" max="16125" width="4.28515625" style="146" customWidth="1"/>
    <col min="16126" max="16126" width="34.7109375" style="146" customWidth="1"/>
    <col min="16127" max="16127" width="0" style="146" hidden="1" customWidth="1"/>
    <col min="16128" max="16128" width="20" style="146" customWidth="1"/>
    <col min="16129" max="16129" width="20.85546875" style="146" customWidth="1"/>
    <col min="16130" max="16130" width="25" style="146" customWidth="1"/>
    <col min="16131" max="16131" width="18.7109375" style="146" customWidth="1"/>
    <col min="16132" max="16132" width="29.7109375" style="146" customWidth="1"/>
    <col min="16133" max="16133" width="13.42578125" style="146" customWidth="1"/>
    <col min="16134" max="16134" width="13.85546875" style="146" customWidth="1"/>
    <col min="16135" max="16139" width="16.5703125" style="146" customWidth="1"/>
    <col min="16140" max="16140" width="20.5703125" style="146" customWidth="1"/>
    <col min="16141" max="16141" width="21.140625" style="146" customWidth="1"/>
    <col min="16142" max="16142" width="9.5703125" style="146" customWidth="1"/>
    <col min="16143" max="16143" width="0.42578125" style="146" customWidth="1"/>
    <col min="16144" max="16150" width="6.42578125" style="146" customWidth="1"/>
    <col min="16151" max="16371" width="11.42578125" style="146"/>
    <col min="16372" max="16384" width="11.42578125" style="146" customWidth="1"/>
  </cols>
  <sheetData>
    <row r="2" spans="2:16" ht="15.75" x14ac:dyDescent="0.25">
      <c r="B2" s="418" t="s">
        <v>61</v>
      </c>
      <c r="C2" s="419"/>
      <c r="D2" s="419"/>
      <c r="E2" s="419"/>
      <c r="F2" s="419"/>
      <c r="G2" s="419"/>
      <c r="H2" s="419"/>
      <c r="I2" s="419"/>
      <c r="J2" s="419"/>
      <c r="K2" s="419"/>
      <c r="L2" s="419"/>
      <c r="M2" s="419"/>
      <c r="N2" s="419"/>
      <c r="O2" s="419"/>
      <c r="P2" s="419"/>
    </row>
    <row r="4" spans="2:16" ht="15.75" x14ac:dyDescent="0.25">
      <c r="B4" s="418" t="s">
        <v>47</v>
      </c>
      <c r="C4" s="419"/>
      <c r="D4" s="419"/>
      <c r="E4" s="419"/>
      <c r="F4" s="419"/>
      <c r="G4" s="419"/>
      <c r="H4" s="419"/>
      <c r="I4" s="419"/>
      <c r="J4" s="419"/>
      <c r="K4" s="419"/>
      <c r="L4" s="419"/>
      <c r="M4" s="419"/>
      <c r="N4" s="419"/>
      <c r="O4" s="419"/>
      <c r="P4" s="419"/>
    </row>
    <row r="5" spans="2:16" ht="15.75" thickBot="1" x14ac:dyDescent="0.3"/>
    <row r="6" spans="2:16" ht="16.5" thickBot="1" x14ac:dyDescent="0.3">
      <c r="B6" s="142" t="s">
        <v>4</v>
      </c>
      <c r="C6" s="439" t="s">
        <v>163</v>
      </c>
      <c r="D6" s="439"/>
      <c r="E6" s="439"/>
      <c r="F6" s="439"/>
      <c r="G6" s="439"/>
      <c r="H6" s="439"/>
      <c r="I6" s="439"/>
      <c r="J6" s="439"/>
      <c r="K6" s="439"/>
      <c r="L6" s="439"/>
      <c r="M6" s="439"/>
      <c r="N6" s="440"/>
    </row>
    <row r="7" spans="2:16" ht="16.5" thickBot="1" x14ac:dyDescent="0.3">
      <c r="B7" s="142" t="s">
        <v>5</v>
      </c>
      <c r="C7" s="439"/>
      <c r="D7" s="439"/>
      <c r="E7" s="439"/>
      <c r="F7" s="439"/>
      <c r="G7" s="439"/>
      <c r="H7" s="439"/>
      <c r="I7" s="439"/>
      <c r="J7" s="439"/>
      <c r="K7" s="439"/>
      <c r="L7" s="439"/>
      <c r="M7" s="439"/>
      <c r="N7" s="440"/>
    </row>
    <row r="8" spans="2:16" ht="16.5" thickBot="1" x14ac:dyDescent="0.3">
      <c r="B8" s="142" t="s">
        <v>6</v>
      </c>
      <c r="C8" s="439"/>
      <c r="D8" s="439"/>
      <c r="E8" s="439"/>
      <c r="F8" s="439"/>
      <c r="G8" s="439"/>
      <c r="H8" s="439"/>
      <c r="I8" s="439"/>
      <c r="J8" s="439"/>
      <c r="K8" s="439"/>
      <c r="L8" s="439"/>
      <c r="M8" s="439"/>
      <c r="N8" s="440"/>
    </row>
    <row r="9" spans="2:16" ht="16.5" thickBot="1" x14ac:dyDescent="0.3">
      <c r="B9" s="142" t="s">
        <v>7</v>
      </c>
      <c r="C9" s="439"/>
      <c r="D9" s="439"/>
      <c r="E9" s="439"/>
      <c r="F9" s="439"/>
      <c r="G9" s="439"/>
      <c r="H9" s="439"/>
      <c r="I9" s="439"/>
      <c r="J9" s="439"/>
      <c r="K9" s="439"/>
      <c r="L9" s="439"/>
      <c r="M9" s="439"/>
      <c r="N9" s="440"/>
    </row>
    <row r="10" spans="2:16" ht="16.5" thickBot="1" x14ac:dyDescent="0.3">
      <c r="B10" s="142" t="s">
        <v>8</v>
      </c>
      <c r="C10" s="427">
        <v>6</v>
      </c>
      <c r="D10" s="427"/>
      <c r="E10" s="428"/>
      <c r="F10" s="147"/>
      <c r="G10" s="147"/>
      <c r="H10" s="147"/>
      <c r="I10" s="147"/>
      <c r="J10" s="147"/>
      <c r="K10" s="147"/>
      <c r="L10" s="147"/>
      <c r="M10" s="147"/>
      <c r="N10" s="148"/>
    </row>
    <row r="11" spans="2:16" ht="16.5" thickBot="1" x14ac:dyDescent="0.3">
      <c r="B11" s="143" t="s">
        <v>9</v>
      </c>
      <c r="C11" s="149">
        <v>41977</v>
      </c>
      <c r="D11" s="150"/>
      <c r="E11" s="150"/>
      <c r="F11" s="150"/>
      <c r="G11" s="150"/>
      <c r="H11" s="150"/>
      <c r="I11" s="150"/>
      <c r="J11" s="150"/>
      <c r="K11" s="150"/>
      <c r="L11" s="150"/>
      <c r="M11" s="150"/>
      <c r="N11" s="151"/>
    </row>
    <row r="12" spans="2:16" ht="15.75" x14ac:dyDescent="0.25">
      <c r="B12" s="144"/>
      <c r="C12" s="152"/>
      <c r="D12" s="145"/>
      <c r="E12" s="145"/>
      <c r="F12" s="145"/>
      <c r="G12" s="145"/>
      <c r="H12" s="145"/>
      <c r="I12" s="153"/>
      <c r="J12" s="153"/>
      <c r="K12" s="153"/>
      <c r="L12" s="153"/>
      <c r="M12" s="153"/>
      <c r="N12" s="145"/>
    </row>
    <row r="13" spans="2:16" ht="15.75" x14ac:dyDescent="0.25">
      <c r="I13" s="153"/>
      <c r="J13" s="153"/>
      <c r="K13" s="153"/>
      <c r="L13" s="153"/>
      <c r="M13" s="153"/>
      <c r="N13" s="154"/>
    </row>
    <row r="14" spans="2:16" ht="45.75" customHeight="1" x14ac:dyDescent="0.25">
      <c r="B14" s="429" t="s">
        <v>94</v>
      </c>
      <c r="C14" s="429"/>
      <c r="D14" s="155" t="s">
        <v>12</v>
      </c>
      <c r="E14" s="155" t="s">
        <v>13</v>
      </c>
      <c r="F14" s="155" t="s">
        <v>29</v>
      </c>
      <c r="G14" s="156"/>
      <c r="I14" s="157"/>
      <c r="J14" s="157"/>
      <c r="K14" s="157"/>
      <c r="L14" s="157"/>
      <c r="M14" s="157"/>
      <c r="N14" s="154"/>
    </row>
    <row r="15" spans="2:16" ht="15.75" x14ac:dyDescent="0.25">
      <c r="B15" s="429"/>
      <c r="C15" s="429"/>
      <c r="D15" s="155">
        <v>6</v>
      </c>
      <c r="E15" s="158">
        <v>2804364764</v>
      </c>
      <c r="F15" s="159">
        <v>994</v>
      </c>
      <c r="G15" s="160"/>
      <c r="I15" s="161"/>
      <c r="J15" s="161"/>
      <c r="K15" s="161"/>
      <c r="L15" s="161"/>
      <c r="M15" s="161"/>
      <c r="N15" s="154"/>
    </row>
    <row r="16" spans="2:16" ht="15.75" x14ac:dyDescent="0.25">
      <c r="B16" s="429"/>
      <c r="C16" s="429"/>
      <c r="D16" s="155"/>
      <c r="E16" s="158"/>
      <c r="F16" s="158"/>
      <c r="G16" s="160"/>
      <c r="I16" s="161"/>
      <c r="J16" s="161"/>
      <c r="K16" s="161"/>
      <c r="L16" s="161"/>
      <c r="M16" s="161"/>
      <c r="N16" s="154"/>
    </row>
    <row r="17" spans="1:14" ht="15.75" x14ac:dyDescent="0.25">
      <c r="B17" s="429"/>
      <c r="C17" s="429"/>
      <c r="D17" s="155"/>
      <c r="E17" s="158"/>
      <c r="F17" s="158"/>
      <c r="G17" s="160"/>
      <c r="I17" s="161"/>
      <c r="J17" s="161"/>
      <c r="K17" s="161"/>
      <c r="L17" s="161"/>
      <c r="M17" s="161"/>
      <c r="N17" s="154"/>
    </row>
    <row r="18" spans="1:14" ht="15.75" x14ac:dyDescent="0.25">
      <c r="B18" s="429"/>
      <c r="C18" s="429"/>
      <c r="D18" s="155"/>
      <c r="E18" s="162"/>
      <c r="F18" s="158"/>
      <c r="G18" s="160"/>
      <c r="H18" s="163"/>
      <c r="I18" s="161"/>
      <c r="J18" s="161"/>
      <c r="K18" s="161"/>
      <c r="L18" s="161"/>
      <c r="M18" s="161"/>
      <c r="N18" s="164"/>
    </row>
    <row r="19" spans="1:14" ht="15.75" x14ac:dyDescent="0.25">
      <c r="B19" s="429"/>
      <c r="C19" s="429"/>
      <c r="D19" s="155"/>
      <c r="E19" s="162"/>
      <c r="F19" s="158"/>
      <c r="G19" s="160"/>
      <c r="H19" s="163"/>
      <c r="I19" s="165"/>
      <c r="J19" s="165"/>
      <c r="K19" s="165"/>
      <c r="L19" s="165"/>
      <c r="M19" s="165"/>
      <c r="N19" s="164"/>
    </row>
    <row r="20" spans="1:14" ht="15.75" x14ac:dyDescent="0.25">
      <c r="B20" s="429"/>
      <c r="C20" s="429"/>
      <c r="D20" s="155"/>
      <c r="E20" s="162"/>
      <c r="F20" s="158"/>
      <c r="G20" s="160"/>
      <c r="H20" s="163"/>
      <c r="I20" s="153"/>
      <c r="J20" s="153"/>
      <c r="K20" s="153"/>
      <c r="L20" s="153"/>
      <c r="M20" s="153"/>
      <c r="N20" s="164"/>
    </row>
    <row r="21" spans="1:14" ht="15.75" x14ac:dyDescent="0.25">
      <c r="B21" s="429"/>
      <c r="C21" s="429"/>
      <c r="D21" s="155"/>
      <c r="E21" s="162"/>
      <c r="F21" s="158"/>
      <c r="G21" s="160"/>
      <c r="H21" s="163"/>
      <c r="I21" s="153"/>
      <c r="J21" s="153"/>
      <c r="K21" s="153"/>
      <c r="L21" s="153"/>
      <c r="M21" s="153"/>
      <c r="N21" s="164"/>
    </row>
    <row r="22" spans="1:14" ht="16.5" thickBot="1" x14ac:dyDescent="0.3">
      <c r="B22" s="430" t="s">
        <v>14</v>
      </c>
      <c r="C22" s="431"/>
      <c r="D22" s="155"/>
      <c r="E22" s="158">
        <f>SUM(E15:E21)</f>
        <v>2804364764</v>
      </c>
      <c r="F22" s="159">
        <f>SUM(F15:F21)</f>
        <v>994</v>
      </c>
      <c r="G22" s="160"/>
      <c r="H22" s="163"/>
      <c r="I22" s="153"/>
      <c r="J22" s="153"/>
      <c r="K22" s="153"/>
      <c r="L22" s="153"/>
      <c r="M22" s="153"/>
      <c r="N22" s="164"/>
    </row>
    <row r="23" spans="1:14" ht="45.75" thickBot="1" x14ac:dyDescent="0.3">
      <c r="A23" s="166"/>
      <c r="B23" s="167" t="s">
        <v>15</v>
      </c>
      <c r="C23" s="167" t="s">
        <v>95</v>
      </c>
      <c r="E23" s="157"/>
      <c r="F23" s="157"/>
      <c r="G23" s="157"/>
      <c r="H23" s="157"/>
      <c r="I23" s="168"/>
      <c r="J23" s="168"/>
      <c r="K23" s="168"/>
      <c r="L23" s="168"/>
      <c r="M23" s="168"/>
    </row>
    <row r="24" spans="1:14" ht="16.5" thickBot="1" x14ac:dyDescent="0.3">
      <c r="A24" s="169">
        <v>1</v>
      </c>
      <c r="C24" s="170">
        <f>+F15*80%</f>
        <v>795.2</v>
      </c>
      <c r="D24" s="171"/>
      <c r="E24" s="172">
        <f>E22</f>
        <v>2804364764</v>
      </c>
      <c r="F24" s="173"/>
      <c r="G24" s="173"/>
      <c r="H24" s="173"/>
      <c r="I24" s="174"/>
      <c r="J24" s="174"/>
      <c r="K24" s="174"/>
      <c r="L24" s="174"/>
      <c r="M24" s="174"/>
    </row>
    <row r="25" spans="1:14" ht="15.75" x14ac:dyDescent="0.25">
      <c r="A25" s="175"/>
      <c r="C25" s="176"/>
      <c r="D25" s="161"/>
      <c r="E25" s="177"/>
      <c r="F25" s="173"/>
      <c r="G25" s="173"/>
      <c r="H25" s="173"/>
      <c r="I25" s="174"/>
      <c r="J25" s="174"/>
      <c r="K25" s="174"/>
      <c r="L25" s="174"/>
      <c r="M25" s="174"/>
    </row>
    <row r="26" spans="1:14" ht="15.75" x14ac:dyDescent="0.25">
      <c r="A26" s="175"/>
      <c r="C26" s="176"/>
      <c r="D26" s="161"/>
      <c r="E26" s="177"/>
      <c r="F26" s="173"/>
      <c r="G26" s="173"/>
      <c r="H26" s="173"/>
      <c r="I26" s="174"/>
      <c r="J26" s="174"/>
      <c r="K26" s="174"/>
      <c r="L26" s="174"/>
      <c r="M26" s="174"/>
    </row>
    <row r="27" spans="1:14" ht="15.75" x14ac:dyDescent="0.2">
      <c r="A27" s="175"/>
      <c r="B27" s="178" t="s">
        <v>127</v>
      </c>
      <c r="C27" s="108"/>
      <c r="D27" s="108"/>
      <c r="E27" s="108"/>
      <c r="F27" s="108"/>
      <c r="G27" s="108"/>
      <c r="H27" s="108"/>
      <c r="I27" s="153"/>
      <c r="J27" s="153"/>
      <c r="K27" s="153"/>
      <c r="L27" s="153"/>
      <c r="M27" s="153"/>
      <c r="N27" s="154"/>
    </row>
    <row r="28" spans="1:14" ht="15.75" x14ac:dyDescent="0.2">
      <c r="A28" s="175"/>
      <c r="B28" s="108"/>
      <c r="C28" s="108"/>
      <c r="D28" s="108"/>
      <c r="E28" s="108"/>
      <c r="F28" s="108"/>
      <c r="G28" s="108"/>
      <c r="H28" s="108"/>
      <c r="I28" s="153"/>
      <c r="J28" s="153"/>
      <c r="K28" s="153"/>
      <c r="L28" s="153"/>
      <c r="M28" s="153"/>
      <c r="N28" s="154"/>
    </row>
    <row r="29" spans="1:14" ht="15.75" x14ac:dyDescent="0.2">
      <c r="A29" s="175"/>
      <c r="B29" s="179" t="s">
        <v>32</v>
      </c>
      <c r="C29" s="179" t="s">
        <v>128</v>
      </c>
      <c r="D29" s="179" t="s">
        <v>129</v>
      </c>
      <c r="E29" s="108"/>
      <c r="F29" s="108"/>
      <c r="G29" s="108"/>
      <c r="H29" s="108"/>
      <c r="I29" s="153"/>
      <c r="J29" s="153"/>
      <c r="K29" s="153"/>
      <c r="L29" s="153"/>
      <c r="M29" s="153"/>
      <c r="N29" s="154"/>
    </row>
    <row r="30" spans="1:14" ht="15.75" x14ac:dyDescent="0.2">
      <c r="A30" s="175"/>
      <c r="B30" s="180" t="s">
        <v>130</v>
      </c>
      <c r="C30" s="180" t="s">
        <v>293</v>
      </c>
      <c r="D30" s="180"/>
      <c r="E30" s="108"/>
      <c r="F30" s="108"/>
      <c r="G30" s="108"/>
      <c r="H30" s="108"/>
      <c r="I30" s="153"/>
      <c r="J30" s="153"/>
      <c r="K30" s="153"/>
      <c r="L30" s="153"/>
      <c r="M30" s="153"/>
      <c r="N30" s="154"/>
    </row>
    <row r="31" spans="1:14" ht="15.75" x14ac:dyDescent="0.2">
      <c r="A31" s="175"/>
      <c r="B31" s="180" t="s">
        <v>131</v>
      </c>
      <c r="C31" s="180" t="s">
        <v>293</v>
      </c>
      <c r="D31" s="180"/>
      <c r="E31" s="108"/>
      <c r="F31" s="108"/>
      <c r="G31" s="108"/>
      <c r="H31" s="108"/>
      <c r="I31" s="153"/>
      <c r="J31" s="153"/>
      <c r="K31" s="153"/>
      <c r="L31" s="153"/>
      <c r="M31" s="153"/>
      <c r="N31" s="154"/>
    </row>
    <row r="32" spans="1:14" ht="15.75" x14ac:dyDescent="0.2">
      <c r="A32" s="175"/>
      <c r="B32" s="180" t="s">
        <v>132</v>
      </c>
      <c r="C32" s="180" t="s">
        <v>293</v>
      </c>
      <c r="D32" s="180"/>
      <c r="E32" s="108"/>
      <c r="F32" s="108"/>
      <c r="G32" s="108"/>
      <c r="H32" s="108"/>
      <c r="I32" s="153"/>
      <c r="J32" s="153"/>
      <c r="K32" s="153"/>
      <c r="L32" s="153"/>
      <c r="M32" s="153"/>
      <c r="N32" s="154"/>
    </row>
    <row r="33" spans="1:17" ht="15.75" x14ac:dyDescent="0.2">
      <c r="A33" s="175"/>
      <c r="B33" s="180" t="s">
        <v>133</v>
      </c>
      <c r="C33" s="180" t="s">
        <v>293</v>
      </c>
      <c r="D33" s="180"/>
      <c r="E33" s="108"/>
      <c r="F33" s="108"/>
      <c r="G33" s="108"/>
      <c r="H33" s="108"/>
      <c r="I33" s="153"/>
      <c r="J33" s="153"/>
      <c r="K33" s="153"/>
      <c r="L33" s="153"/>
      <c r="M33" s="153"/>
      <c r="N33" s="154"/>
    </row>
    <row r="34" spans="1:17" ht="15.75" x14ac:dyDescent="0.2">
      <c r="A34" s="175"/>
      <c r="B34" s="108"/>
      <c r="C34" s="108"/>
      <c r="D34" s="108"/>
      <c r="E34" s="108"/>
      <c r="F34" s="108"/>
      <c r="G34" s="108"/>
      <c r="H34" s="108"/>
      <c r="I34" s="153"/>
      <c r="J34" s="153"/>
      <c r="K34" s="153"/>
      <c r="L34" s="153"/>
      <c r="M34" s="153"/>
      <c r="N34" s="154"/>
    </row>
    <row r="35" spans="1:17" ht="15.75" x14ac:dyDescent="0.2">
      <c r="A35" s="175"/>
      <c r="B35" s="108"/>
      <c r="C35" s="108"/>
      <c r="D35" s="108"/>
      <c r="E35" s="108"/>
      <c r="F35" s="108"/>
      <c r="G35" s="108"/>
      <c r="H35" s="108"/>
      <c r="I35" s="153"/>
      <c r="J35" s="153"/>
      <c r="K35" s="153"/>
      <c r="L35" s="153"/>
      <c r="M35" s="153"/>
      <c r="N35" s="154"/>
    </row>
    <row r="36" spans="1:17" ht="15.75" x14ac:dyDescent="0.2">
      <c r="A36" s="175"/>
      <c r="B36" s="178" t="s">
        <v>134</v>
      </c>
      <c r="C36" s="108"/>
      <c r="D36" s="108"/>
      <c r="E36" s="108"/>
      <c r="F36" s="108"/>
      <c r="G36" s="108"/>
      <c r="H36" s="108"/>
      <c r="I36" s="153"/>
      <c r="J36" s="153"/>
      <c r="K36" s="153"/>
      <c r="L36" s="153"/>
      <c r="M36" s="153"/>
      <c r="N36" s="154"/>
    </row>
    <row r="37" spans="1:17" ht="15.75" x14ac:dyDescent="0.2">
      <c r="A37" s="175"/>
      <c r="B37" s="108"/>
      <c r="C37" s="108"/>
      <c r="D37" s="108"/>
      <c r="E37" s="108"/>
      <c r="F37" s="108"/>
      <c r="G37" s="108"/>
      <c r="H37" s="108"/>
      <c r="I37" s="153"/>
      <c r="J37" s="153"/>
      <c r="K37" s="153"/>
      <c r="L37" s="153"/>
      <c r="M37" s="153"/>
      <c r="N37" s="154"/>
    </row>
    <row r="38" spans="1:17" ht="15.75" x14ac:dyDescent="0.2">
      <c r="A38" s="175"/>
      <c r="B38" s="108"/>
      <c r="C38" s="108"/>
      <c r="D38" s="108"/>
      <c r="E38" s="108"/>
      <c r="F38" s="108"/>
      <c r="G38" s="108"/>
      <c r="H38" s="108"/>
      <c r="I38" s="153"/>
      <c r="J38" s="153"/>
      <c r="K38" s="153"/>
      <c r="L38" s="153"/>
      <c r="M38" s="153"/>
      <c r="N38" s="154"/>
    </row>
    <row r="39" spans="1:17" ht="15.75" x14ac:dyDescent="0.2">
      <c r="A39" s="175"/>
      <c r="B39" s="179" t="s">
        <v>32</v>
      </c>
      <c r="C39" s="179" t="s">
        <v>56</v>
      </c>
      <c r="D39" s="181" t="s">
        <v>50</v>
      </c>
      <c r="E39" s="181" t="s">
        <v>16</v>
      </c>
      <c r="F39" s="108"/>
      <c r="G39" s="108"/>
      <c r="H39" s="108"/>
      <c r="I39" s="153"/>
      <c r="J39" s="153"/>
      <c r="K39" s="153"/>
      <c r="L39" s="153"/>
      <c r="M39" s="153"/>
      <c r="N39" s="154"/>
    </row>
    <row r="40" spans="1:17" ht="30" x14ac:dyDescent="0.2">
      <c r="A40" s="175"/>
      <c r="B40" s="182" t="s">
        <v>135</v>
      </c>
      <c r="C40" s="183">
        <v>40</v>
      </c>
      <c r="D40" s="184">
        <v>20</v>
      </c>
      <c r="E40" s="402">
        <f>+D40+D41</f>
        <v>80</v>
      </c>
      <c r="F40" s="108"/>
      <c r="G40" s="108"/>
      <c r="H40" s="108"/>
      <c r="I40" s="153"/>
      <c r="J40" s="153"/>
      <c r="K40" s="153"/>
      <c r="L40" s="153"/>
      <c r="M40" s="153"/>
      <c r="N40" s="154"/>
    </row>
    <row r="41" spans="1:17" ht="45" x14ac:dyDescent="0.2">
      <c r="A41" s="175"/>
      <c r="B41" s="182" t="s">
        <v>136</v>
      </c>
      <c r="C41" s="183">
        <v>60</v>
      </c>
      <c r="D41" s="184">
        <v>60</v>
      </c>
      <c r="E41" s="403"/>
      <c r="F41" s="108"/>
      <c r="G41" s="108"/>
      <c r="H41" s="108"/>
      <c r="I41" s="153"/>
      <c r="J41" s="153"/>
      <c r="K41" s="153"/>
      <c r="L41" s="153"/>
      <c r="M41" s="153"/>
      <c r="N41" s="154"/>
    </row>
    <row r="42" spans="1:17" ht="15.75" x14ac:dyDescent="0.25">
      <c r="A42" s="175"/>
      <c r="C42" s="176"/>
      <c r="D42" s="161"/>
      <c r="E42" s="177"/>
      <c r="F42" s="173"/>
      <c r="G42" s="173"/>
      <c r="H42" s="173"/>
      <c r="I42" s="174"/>
      <c r="J42" s="174"/>
      <c r="K42" s="174"/>
      <c r="L42" s="174"/>
      <c r="M42" s="174"/>
    </row>
    <row r="43" spans="1:17" ht="15.75" x14ac:dyDescent="0.25">
      <c r="A43" s="175"/>
      <c r="C43" s="176"/>
      <c r="D43" s="161"/>
      <c r="E43" s="177"/>
      <c r="F43" s="173"/>
      <c r="G43" s="173"/>
      <c r="H43" s="173"/>
      <c r="I43" s="174"/>
      <c r="J43" s="174"/>
      <c r="K43" s="174"/>
      <c r="L43" s="174"/>
      <c r="M43" s="174"/>
    </row>
    <row r="44" spans="1:17" ht="24" customHeight="1" x14ac:dyDescent="0.25">
      <c r="A44" s="175"/>
      <c r="C44" s="176"/>
      <c r="D44" s="161"/>
      <c r="E44" s="177"/>
      <c r="F44" s="173"/>
      <c r="G44" s="173"/>
      <c r="H44" s="173"/>
      <c r="I44" s="174"/>
      <c r="J44" s="174"/>
      <c r="K44" s="174"/>
      <c r="L44" s="174"/>
      <c r="M44" s="432" t="s">
        <v>34</v>
      </c>
      <c r="N44" s="432"/>
    </row>
    <row r="45" spans="1:17" ht="27.75" customHeight="1" thickBot="1" x14ac:dyDescent="0.3">
      <c r="M45" s="433"/>
      <c r="N45" s="433"/>
    </row>
    <row r="46" spans="1:17" ht="15.75" x14ac:dyDescent="0.25">
      <c r="B46" s="178" t="s">
        <v>150</v>
      </c>
      <c r="M46" s="185"/>
      <c r="N46" s="185"/>
    </row>
    <row r="47" spans="1:17" ht="15.75" thickBot="1" x14ac:dyDescent="0.3">
      <c r="M47" s="185"/>
      <c r="N47" s="185"/>
    </row>
    <row r="48" spans="1:17" s="153" customFormat="1" ht="109.5" customHeight="1" x14ac:dyDescent="0.25">
      <c r="B48" s="186" t="s">
        <v>137</v>
      </c>
      <c r="C48" s="186" t="s">
        <v>138</v>
      </c>
      <c r="D48" s="186" t="s">
        <v>139</v>
      </c>
      <c r="E48" s="186" t="s">
        <v>44</v>
      </c>
      <c r="F48" s="186" t="s">
        <v>22</v>
      </c>
      <c r="G48" s="186" t="s">
        <v>96</v>
      </c>
      <c r="H48" s="186" t="s">
        <v>17</v>
      </c>
      <c r="I48" s="186" t="s">
        <v>10</v>
      </c>
      <c r="J48" s="186" t="s">
        <v>30</v>
      </c>
      <c r="K48" s="186" t="s">
        <v>59</v>
      </c>
      <c r="L48" s="186" t="s">
        <v>20</v>
      </c>
      <c r="M48" s="187" t="s">
        <v>26</v>
      </c>
      <c r="N48" s="186" t="s">
        <v>140</v>
      </c>
      <c r="O48" s="186" t="s">
        <v>35</v>
      </c>
      <c r="P48" s="188" t="s">
        <v>11</v>
      </c>
      <c r="Q48" s="188" t="s">
        <v>19</v>
      </c>
    </row>
    <row r="49" spans="1:26" s="201" customFormat="1" x14ac:dyDescent="0.25">
      <c r="A49" s="189">
        <v>1</v>
      </c>
      <c r="B49" s="190"/>
      <c r="C49" s="191"/>
      <c r="D49" s="190"/>
      <c r="E49" s="192"/>
      <c r="F49" s="191"/>
      <c r="G49" s="193"/>
      <c r="H49" s="194"/>
      <c r="I49" s="195"/>
      <c r="J49" s="195"/>
      <c r="K49" s="196"/>
      <c r="L49" s="195"/>
      <c r="M49" s="197"/>
      <c r="N49" s="192"/>
      <c r="O49" s="198"/>
      <c r="P49" s="198"/>
      <c r="Q49" s="253"/>
      <c r="R49" s="200"/>
      <c r="S49" s="200"/>
      <c r="T49" s="200"/>
      <c r="U49" s="200"/>
      <c r="V49" s="200"/>
      <c r="W49" s="200"/>
      <c r="X49" s="200"/>
      <c r="Y49" s="200"/>
      <c r="Z49" s="200"/>
    </row>
    <row r="50" spans="1:26" s="201" customFormat="1" ht="30" x14ac:dyDescent="0.25">
      <c r="A50" s="189">
        <f>+A49+1</f>
        <v>2</v>
      </c>
      <c r="B50" s="190" t="s">
        <v>164</v>
      </c>
      <c r="C50" s="190" t="s">
        <v>164</v>
      </c>
      <c r="D50" s="190" t="s">
        <v>292</v>
      </c>
      <c r="E50" s="192">
        <v>97</v>
      </c>
      <c r="F50" s="191" t="s">
        <v>128</v>
      </c>
      <c r="G50" s="339">
        <v>0</v>
      </c>
      <c r="H50" s="194">
        <v>40556</v>
      </c>
      <c r="I50" s="195">
        <v>40908</v>
      </c>
      <c r="J50" s="195" t="s">
        <v>129</v>
      </c>
      <c r="K50" s="196">
        <v>11</v>
      </c>
      <c r="L50" s="338">
        <v>0</v>
      </c>
      <c r="M50" s="197">
        <v>2340</v>
      </c>
      <c r="N50" s="192">
        <v>0</v>
      </c>
      <c r="O50" s="198">
        <v>506001600</v>
      </c>
      <c r="P50" s="202"/>
      <c r="Q50" s="199"/>
      <c r="R50" s="200"/>
      <c r="S50" s="200"/>
      <c r="T50" s="200"/>
      <c r="U50" s="200"/>
      <c r="V50" s="200"/>
      <c r="W50" s="200"/>
      <c r="X50" s="200"/>
      <c r="Y50" s="200"/>
      <c r="Z50" s="200"/>
    </row>
    <row r="51" spans="1:26" s="201" customFormat="1" ht="30" x14ac:dyDescent="0.25">
      <c r="A51" s="189">
        <f t="shared" ref="A51:A56" si="0">+A50+1</f>
        <v>3</v>
      </c>
      <c r="B51" s="190" t="s">
        <v>164</v>
      </c>
      <c r="C51" s="190" t="s">
        <v>164</v>
      </c>
      <c r="D51" s="190" t="s">
        <v>292</v>
      </c>
      <c r="E51" s="192">
        <v>354</v>
      </c>
      <c r="F51" s="191" t="s">
        <v>128</v>
      </c>
      <c r="G51" s="339">
        <v>0</v>
      </c>
      <c r="H51" s="194">
        <v>41246</v>
      </c>
      <c r="I51" s="195">
        <v>41988</v>
      </c>
      <c r="J51" s="195" t="s">
        <v>129</v>
      </c>
      <c r="K51" s="196">
        <v>13</v>
      </c>
      <c r="L51" s="338">
        <v>8</v>
      </c>
      <c r="M51" s="197">
        <v>1704</v>
      </c>
      <c r="N51" s="192">
        <v>0</v>
      </c>
      <c r="O51" s="198">
        <v>8720192165</v>
      </c>
      <c r="P51" s="198">
        <v>112</v>
      </c>
      <c r="Q51" s="199"/>
      <c r="R51" s="200"/>
      <c r="S51" s="200"/>
      <c r="T51" s="200"/>
      <c r="U51" s="200"/>
      <c r="V51" s="200"/>
      <c r="W51" s="200"/>
      <c r="X51" s="200"/>
      <c r="Y51" s="200"/>
      <c r="Z51" s="200"/>
    </row>
    <row r="52" spans="1:26" s="201" customFormat="1" x14ac:dyDescent="0.25">
      <c r="A52" s="189">
        <f t="shared" si="0"/>
        <v>4</v>
      </c>
      <c r="B52" s="190"/>
      <c r="C52" s="191"/>
      <c r="D52" s="190"/>
      <c r="E52" s="192"/>
      <c r="F52" s="191"/>
      <c r="G52" s="338"/>
      <c r="H52" s="194"/>
      <c r="I52" s="195"/>
      <c r="J52" s="195"/>
      <c r="K52" s="196"/>
      <c r="L52" s="338"/>
      <c r="M52" s="197"/>
      <c r="N52" s="192"/>
      <c r="O52" s="198"/>
      <c r="P52" s="198"/>
      <c r="Q52" s="199"/>
      <c r="R52" s="200"/>
      <c r="S52" s="200"/>
      <c r="T52" s="200"/>
      <c r="U52" s="200"/>
      <c r="V52" s="200"/>
      <c r="W52" s="200"/>
      <c r="X52" s="200"/>
      <c r="Y52" s="200"/>
      <c r="Z52" s="200"/>
    </row>
    <row r="53" spans="1:26" s="201" customFormat="1" x14ac:dyDescent="0.25">
      <c r="A53" s="189">
        <f t="shared" si="0"/>
        <v>5</v>
      </c>
      <c r="B53" s="190"/>
      <c r="C53" s="191"/>
      <c r="D53" s="190"/>
      <c r="E53" s="192"/>
      <c r="F53" s="191"/>
      <c r="G53" s="338"/>
      <c r="H53" s="194"/>
      <c r="I53" s="195"/>
      <c r="J53" s="195"/>
      <c r="K53" s="196"/>
      <c r="L53" s="338"/>
      <c r="M53" s="197"/>
      <c r="N53" s="192"/>
      <c r="O53" s="198"/>
      <c r="P53" s="198"/>
      <c r="Q53" s="199"/>
      <c r="R53" s="200"/>
      <c r="S53" s="200"/>
      <c r="T53" s="200"/>
      <c r="U53" s="200"/>
      <c r="V53" s="200"/>
      <c r="W53" s="200"/>
      <c r="X53" s="200"/>
      <c r="Y53" s="200"/>
      <c r="Z53" s="200"/>
    </row>
    <row r="54" spans="1:26" s="201" customFormat="1" x14ac:dyDescent="0.25">
      <c r="A54" s="189">
        <f t="shared" si="0"/>
        <v>6</v>
      </c>
      <c r="B54" s="190"/>
      <c r="C54" s="191"/>
      <c r="D54" s="190"/>
      <c r="E54" s="192"/>
      <c r="F54" s="191"/>
      <c r="G54" s="338"/>
      <c r="H54" s="191"/>
      <c r="I54" s="195"/>
      <c r="J54" s="195"/>
      <c r="K54" s="196"/>
      <c r="L54" s="338"/>
      <c r="M54" s="203"/>
      <c r="N54" s="192"/>
      <c r="O54" s="198"/>
      <c r="P54" s="198"/>
      <c r="Q54" s="199"/>
      <c r="R54" s="200"/>
      <c r="S54" s="200"/>
      <c r="T54" s="200"/>
      <c r="U54" s="200"/>
      <c r="V54" s="200"/>
      <c r="W54" s="200"/>
      <c r="X54" s="200"/>
      <c r="Y54" s="200"/>
      <c r="Z54" s="200"/>
    </row>
    <row r="55" spans="1:26" s="201" customFormat="1" x14ac:dyDescent="0.25">
      <c r="A55" s="189">
        <f t="shared" si="0"/>
        <v>7</v>
      </c>
      <c r="B55" s="190"/>
      <c r="C55" s="191"/>
      <c r="D55" s="190"/>
      <c r="E55" s="192"/>
      <c r="F55" s="191"/>
      <c r="G55" s="338"/>
      <c r="H55" s="191"/>
      <c r="I55" s="195"/>
      <c r="J55" s="195"/>
      <c r="K55" s="196"/>
      <c r="L55" s="338"/>
      <c r="M55" s="203"/>
      <c r="N55" s="192"/>
      <c r="O55" s="198"/>
      <c r="P55" s="198"/>
      <c r="Q55" s="199"/>
      <c r="R55" s="200"/>
      <c r="S55" s="200"/>
      <c r="T55" s="200"/>
      <c r="U55" s="200"/>
      <c r="V55" s="200"/>
      <c r="W55" s="200"/>
      <c r="X55" s="200"/>
      <c r="Y55" s="200"/>
      <c r="Z55" s="200"/>
    </row>
    <row r="56" spans="1:26" s="201" customFormat="1" x14ac:dyDescent="0.25">
      <c r="A56" s="189">
        <f t="shared" si="0"/>
        <v>8</v>
      </c>
      <c r="B56" s="190"/>
      <c r="C56" s="191"/>
      <c r="D56" s="190"/>
      <c r="E56" s="192"/>
      <c r="F56" s="191"/>
      <c r="G56" s="338"/>
      <c r="H56" s="191"/>
      <c r="I56" s="195"/>
      <c r="J56" s="195"/>
      <c r="K56" s="196"/>
      <c r="L56" s="338"/>
      <c r="M56" s="203"/>
      <c r="N56" s="192"/>
      <c r="O56" s="198"/>
      <c r="P56" s="198"/>
      <c r="Q56" s="199"/>
      <c r="R56" s="200"/>
      <c r="S56" s="200"/>
      <c r="T56" s="200"/>
      <c r="U56" s="200"/>
      <c r="V56" s="200"/>
      <c r="W56" s="200"/>
      <c r="X56" s="200"/>
      <c r="Y56" s="200"/>
      <c r="Z56" s="200"/>
    </row>
    <row r="57" spans="1:26" s="201" customFormat="1" ht="15.75" x14ac:dyDescent="0.25">
      <c r="A57" s="189"/>
      <c r="B57" s="204" t="s">
        <v>16</v>
      </c>
      <c r="C57" s="191"/>
      <c r="D57" s="190"/>
      <c r="E57" s="192"/>
      <c r="F57" s="191"/>
      <c r="G57" s="338"/>
      <c r="H57" s="191"/>
      <c r="I57" s="195"/>
      <c r="J57" s="195"/>
      <c r="K57" s="205">
        <f>SUM(K50:K56)</f>
        <v>24</v>
      </c>
      <c r="L57" s="206">
        <f t="shared" ref="L57:N57" si="1">SUM(L49:L56)</f>
        <v>8</v>
      </c>
      <c r="M57" s="207">
        <f t="shared" si="1"/>
        <v>4044</v>
      </c>
      <c r="N57" s="207">
        <f t="shared" si="1"/>
        <v>0</v>
      </c>
      <c r="O57" s="198"/>
      <c r="P57" s="198"/>
      <c r="Q57" s="199"/>
    </row>
    <row r="58" spans="1:26" s="208" customFormat="1" x14ac:dyDescent="0.25">
      <c r="E58" s="209"/>
    </row>
    <row r="59" spans="1:26" s="208" customFormat="1" ht="15.75" x14ac:dyDescent="0.25">
      <c r="B59" s="434" t="s">
        <v>28</v>
      </c>
      <c r="C59" s="434" t="s">
        <v>27</v>
      </c>
      <c r="D59" s="436" t="s">
        <v>33</v>
      </c>
      <c r="E59" s="436"/>
    </row>
    <row r="60" spans="1:26" s="208" customFormat="1" ht="15.75" x14ac:dyDescent="0.25">
      <c r="B60" s="435"/>
      <c r="C60" s="435"/>
      <c r="D60" s="210" t="s">
        <v>23</v>
      </c>
      <c r="E60" s="211" t="s">
        <v>24</v>
      </c>
    </row>
    <row r="61" spans="1:26" s="208" customFormat="1" ht="30.6" customHeight="1" x14ac:dyDescent="0.25">
      <c r="B61" s="212" t="s">
        <v>21</v>
      </c>
      <c r="C61" s="213">
        <f>+K57</f>
        <v>24</v>
      </c>
      <c r="D61" s="214" t="s">
        <v>293</v>
      </c>
      <c r="E61" s="214"/>
      <c r="F61" s="215"/>
      <c r="G61" s="215"/>
      <c r="H61" s="215"/>
      <c r="I61" s="215"/>
      <c r="J61" s="215"/>
      <c r="K61" s="215"/>
      <c r="L61" s="215"/>
      <c r="M61" s="215"/>
    </row>
    <row r="62" spans="1:26" s="208" customFormat="1" ht="30" customHeight="1" x14ac:dyDescent="0.25">
      <c r="B62" s="212" t="s">
        <v>25</v>
      </c>
      <c r="C62" s="213">
        <f>+M57</f>
        <v>4044</v>
      </c>
      <c r="D62" s="214" t="s">
        <v>293</v>
      </c>
      <c r="E62" s="214"/>
    </row>
    <row r="63" spans="1:26" s="208" customFormat="1" x14ac:dyDescent="0.25">
      <c r="B63" s="216"/>
      <c r="C63" s="437"/>
      <c r="D63" s="437"/>
      <c r="E63" s="437"/>
      <c r="F63" s="437"/>
      <c r="G63" s="437"/>
      <c r="H63" s="437"/>
      <c r="I63" s="437"/>
      <c r="J63" s="437"/>
      <c r="K63" s="437"/>
      <c r="L63" s="437"/>
      <c r="M63" s="437"/>
      <c r="N63" s="437"/>
    </row>
    <row r="64" spans="1:26" ht="28.15" customHeight="1" thickBot="1" x14ac:dyDescent="0.3"/>
    <row r="65" spans="2:17" ht="16.5" thickBot="1" x14ac:dyDescent="0.3">
      <c r="B65" s="438" t="s">
        <v>97</v>
      </c>
      <c r="C65" s="438"/>
      <c r="D65" s="438"/>
      <c r="E65" s="438"/>
      <c r="F65" s="438"/>
      <c r="G65" s="438"/>
      <c r="H65" s="438"/>
      <c r="I65" s="438"/>
      <c r="J65" s="438"/>
      <c r="K65" s="438"/>
      <c r="L65" s="438"/>
      <c r="M65" s="438"/>
      <c r="N65" s="438"/>
    </row>
    <row r="68" spans="2:17" ht="109.5" customHeight="1" x14ac:dyDescent="0.25">
      <c r="B68" s="179" t="s">
        <v>141</v>
      </c>
      <c r="C68" s="217" t="s">
        <v>2</v>
      </c>
      <c r="D68" s="217" t="s">
        <v>99</v>
      </c>
      <c r="E68" s="217" t="s">
        <v>98</v>
      </c>
      <c r="F68" s="217" t="s">
        <v>100</v>
      </c>
      <c r="G68" s="217" t="s">
        <v>101</v>
      </c>
      <c r="H68" s="217" t="s">
        <v>102</v>
      </c>
      <c r="I68" s="217" t="s">
        <v>103</v>
      </c>
      <c r="J68" s="217" t="s">
        <v>104</v>
      </c>
      <c r="K68" s="217" t="s">
        <v>105</v>
      </c>
      <c r="L68" s="217" t="s">
        <v>106</v>
      </c>
      <c r="M68" s="218" t="s">
        <v>107</v>
      </c>
      <c r="N68" s="218" t="s">
        <v>108</v>
      </c>
      <c r="O68" s="409" t="s">
        <v>3</v>
      </c>
      <c r="P68" s="411"/>
      <c r="Q68" s="217" t="s">
        <v>18</v>
      </c>
    </row>
    <row r="69" spans="2:17" ht="56.25" customHeight="1" x14ac:dyDescent="0.2">
      <c r="B69" s="219" t="s">
        <v>155</v>
      </c>
      <c r="C69" s="219" t="s">
        <v>155</v>
      </c>
      <c r="D69" s="340" t="s">
        <v>168</v>
      </c>
      <c r="E69" s="220">
        <v>168</v>
      </c>
      <c r="F69" s="221" t="s">
        <v>129</v>
      </c>
      <c r="G69" s="221" t="s">
        <v>129</v>
      </c>
      <c r="H69" s="221" t="s">
        <v>128</v>
      </c>
      <c r="I69" s="222" t="s">
        <v>263</v>
      </c>
      <c r="J69" s="222" t="s">
        <v>128</v>
      </c>
      <c r="K69" s="222" t="s">
        <v>128</v>
      </c>
      <c r="L69" s="222" t="s">
        <v>128</v>
      </c>
      <c r="M69" s="222" t="s">
        <v>128</v>
      </c>
      <c r="N69" s="222" t="s">
        <v>128</v>
      </c>
      <c r="O69" s="423"/>
      <c r="P69" s="424"/>
      <c r="Q69" s="180" t="s">
        <v>128</v>
      </c>
    </row>
    <row r="70" spans="2:17" ht="15" customHeight="1" x14ac:dyDescent="0.2">
      <c r="B70" s="219" t="s">
        <v>155</v>
      </c>
      <c r="C70" s="219" t="s">
        <v>155</v>
      </c>
      <c r="D70" s="340" t="s">
        <v>169</v>
      </c>
      <c r="E70" s="220">
        <v>200</v>
      </c>
      <c r="F70" s="221" t="s">
        <v>129</v>
      </c>
      <c r="G70" s="221" t="s">
        <v>129</v>
      </c>
      <c r="H70" s="221" t="s">
        <v>128</v>
      </c>
      <c r="I70" s="222" t="s">
        <v>263</v>
      </c>
      <c r="J70" s="222" t="s">
        <v>128</v>
      </c>
      <c r="K70" s="222" t="s">
        <v>128</v>
      </c>
      <c r="L70" s="222" t="s">
        <v>128</v>
      </c>
      <c r="M70" s="222" t="s">
        <v>128</v>
      </c>
      <c r="N70" s="222" t="s">
        <v>128</v>
      </c>
      <c r="O70" s="423"/>
      <c r="P70" s="424"/>
      <c r="Q70" s="180" t="s">
        <v>128</v>
      </c>
    </row>
    <row r="71" spans="2:17" ht="15" customHeight="1" x14ac:dyDescent="0.2">
      <c r="B71" s="219" t="s">
        <v>155</v>
      </c>
      <c r="C71" s="219" t="s">
        <v>155</v>
      </c>
      <c r="D71" s="340" t="s">
        <v>264</v>
      </c>
      <c r="E71" s="220">
        <v>100</v>
      </c>
      <c r="F71" s="221" t="s">
        <v>129</v>
      </c>
      <c r="G71" s="221" t="s">
        <v>129</v>
      </c>
      <c r="H71" s="221" t="s">
        <v>128</v>
      </c>
      <c r="I71" s="222" t="s">
        <v>263</v>
      </c>
      <c r="J71" s="222" t="s">
        <v>128</v>
      </c>
      <c r="K71" s="222" t="s">
        <v>128</v>
      </c>
      <c r="L71" s="222" t="s">
        <v>128</v>
      </c>
      <c r="M71" s="222" t="s">
        <v>128</v>
      </c>
      <c r="N71" s="222" t="s">
        <v>128</v>
      </c>
      <c r="O71" s="423"/>
      <c r="P71" s="424"/>
      <c r="Q71" s="180" t="s">
        <v>128</v>
      </c>
    </row>
    <row r="72" spans="2:17" x14ac:dyDescent="0.2">
      <c r="B72" s="219" t="s">
        <v>155</v>
      </c>
      <c r="C72" s="219" t="s">
        <v>155</v>
      </c>
      <c r="D72" s="340" t="s">
        <v>170</v>
      </c>
      <c r="E72" s="220">
        <v>120</v>
      </c>
      <c r="F72" s="221" t="s">
        <v>129</v>
      </c>
      <c r="G72" s="221" t="s">
        <v>129</v>
      </c>
      <c r="H72" s="221" t="s">
        <v>128</v>
      </c>
      <c r="I72" s="222" t="s">
        <v>263</v>
      </c>
      <c r="J72" s="222" t="s">
        <v>128</v>
      </c>
      <c r="K72" s="222" t="s">
        <v>128</v>
      </c>
      <c r="L72" s="222" t="s">
        <v>128</v>
      </c>
      <c r="M72" s="222" t="s">
        <v>128</v>
      </c>
      <c r="N72" s="222" t="s">
        <v>128</v>
      </c>
      <c r="O72" s="423"/>
      <c r="P72" s="424"/>
      <c r="Q72" s="180" t="s">
        <v>128</v>
      </c>
    </row>
    <row r="73" spans="2:17" x14ac:dyDescent="0.2">
      <c r="B73" s="219" t="s">
        <v>294</v>
      </c>
      <c r="C73" s="219" t="s">
        <v>294</v>
      </c>
      <c r="D73" s="341" t="s">
        <v>167</v>
      </c>
      <c r="E73" s="180">
        <v>150</v>
      </c>
      <c r="F73" s="221" t="s">
        <v>129</v>
      </c>
      <c r="G73" s="240" t="s">
        <v>128</v>
      </c>
      <c r="H73" s="240" t="s">
        <v>129</v>
      </c>
      <c r="I73" s="222" t="s">
        <v>263</v>
      </c>
      <c r="J73" s="222" t="s">
        <v>128</v>
      </c>
      <c r="K73" s="222" t="s">
        <v>128</v>
      </c>
      <c r="L73" s="222" t="s">
        <v>128</v>
      </c>
      <c r="M73" s="222" t="s">
        <v>128</v>
      </c>
      <c r="N73" s="222" t="s">
        <v>128</v>
      </c>
      <c r="O73" s="413"/>
      <c r="P73" s="413"/>
      <c r="Q73" s="242" t="s">
        <v>128</v>
      </c>
    </row>
    <row r="74" spans="2:17" x14ac:dyDescent="0.2">
      <c r="B74" s="219" t="s">
        <v>294</v>
      </c>
      <c r="C74" s="219" t="s">
        <v>294</v>
      </c>
      <c r="D74" s="341" t="s">
        <v>171</v>
      </c>
      <c r="E74" s="180">
        <v>172</v>
      </c>
      <c r="F74" s="221" t="s">
        <v>129</v>
      </c>
      <c r="G74" s="240" t="s">
        <v>128</v>
      </c>
      <c r="H74" s="286" t="s">
        <v>129</v>
      </c>
      <c r="I74" s="222" t="s">
        <v>263</v>
      </c>
      <c r="J74" s="222" t="s">
        <v>128</v>
      </c>
      <c r="K74" s="222" t="s">
        <v>128</v>
      </c>
      <c r="L74" s="222" t="s">
        <v>128</v>
      </c>
      <c r="M74" s="222" t="s">
        <v>128</v>
      </c>
      <c r="N74" s="222" t="s">
        <v>128</v>
      </c>
      <c r="O74" s="425"/>
      <c r="P74" s="426"/>
      <c r="Q74" s="242" t="s">
        <v>128</v>
      </c>
    </row>
    <row r="75" spans="2:17" x14ac:dyDescent="0.2">
      <c r="B75" s="219" t="s">
        <v>294</v>
      </c>
      <c r="C75" s="219" t="s">
        <v>294</v>
      </c>
      <c r="D75" s="341" t="s">
        <v>172</v>
      </c>
      <c r="E75" s="180">
        <v>84</v>
      </c>
      <c r="F75" s="221" t="s">
        <v>129</v>
      </c>
      <c r="G75" s="240" t="s">
        <v>128</v>
      </c>
      <c r="H75" s="286" t="s">
        <v>129</v>
      </c>
      <c r="I75" s="222" t="s">
        <v>263</v>
      </c>
      <c r="J75" s="222" t="s">
        <v>128</v>
      </c>
      <c r="K75" s="222" t="s">
        <v>128</v>
      </c>
      <c r="L75" s="222" t="s">
        <v>128</v>
      </c>
      <c r="M75" s="222" t="s">
        <v>128</v>
      </c>
      <c r="N75" s="222" t="s">
        <v>128</v>
      </c>
      <c r="O75" s="425"/>
      <c r="P75" s="426"/>
      <c r="Q75" s="242" t="s">
        <v>128</v>
      </c>
    </row>
    <row r="76" spans="2:17" x14ac:dyDescent="0.25">
      <c r="B76" s="146" t="s">
        <v>1</v>
      </c>
    </row>
    <row r="77" spans="2:17" x14ac:dyDescent="0.25">
      <c r="B77" s="146" t="s">
        <v>36</v>
      </c>
    </row>
    <row r="78" spans="2:17" x14ac:dyDescent="0.25">
      <c r="B78" s="146" t="s">
        <v>60</v>
      </c>
    </row>
    <row r="80" spans="2:17" ht="15.75" thickBot="1" x14ac:dyDescent="0.3"/>
    <row r="81" spans="2:17" ht="16.5" thickBot="1" x14ac:dyDescent="0.3">
      <c r="B81" s="406" t="s">
        <v>37</v>
      </c>
      <c r="C81" s="407"/>
      <c r="D81" s="407"/>
      <c r="E81" s="407"/>
      <c r="F81" s="407"/>
      <c r="G81" s="407"/>
      <c r="H81" s="407"/>
      <c r="I81" s="407"/>
      <c r="J81" s="407"/>
      <c r="K81" s="407"/>
      <c r="L81" s="407"/>
      <c r="M81" s="407"/>
      <c r="N81" s="408"/>
    </row>
    <row r="86" spans="2:17" ht="76.5" customHeight="1" x14ac:dyDescent="0.25">
      <c r="B86" s="179" t="s">
        <v>0</v>
      </c>
      <c r="C86" s="179" t="s">
        <v>38</v>
      </c>
      <c r="D86" s="179" t="s">
        <v>39</v>
      </c>
      <c r="E86" s="179" t="s">
        <v>109</v>
      </c>
      <c r="F86" s="179" t="s">
        <v>111</v>
      </c>
      <c r="G86" s="179" t="s">
        <v>112</v>
      </c>
      <c r="H86" s="179" t="s">
        <v>113</v>
      </c>
      <c r="I86" s="179" t="s">
        <v>110</v>
      </c>
      <c r="J86" s="409" t="s">
        <v>114</v>
      </c>
      <c r="K86" s="410"/>
      <c r="L86" s="411"/>
      <c r="M86" s="179" t="s">
        <v>115</v>
      </c>
      <c r="N86" s="179" t="s">
        <v>165</v>
      </c>
      <c r="O86" s="179" t="s">
        <v>166</v>
      </c>
      <c r="P86" s="409" t="s">
        <v>3</v>
      </c>
      <c r="Q86" s="411"/>
    </row>
    <row r="87" spans="2:17" ht="122.25" customHeight="1" x14ac:dyDescent="0.2">
      <c r="B87" s="223" t="s">
        <v>42</v>
      </c>
      <c r="C87" s="294" t="s">
        <v>193</v>
      </c>
      <c r="D87" s="303" t="s">
        <v>174</v>
      </c>
      <c r="E87" s="302">
        <v>26987442</v>
      </c>
      <c r="F87" s="304" t="s">
        <v>160</v>
      </c>
      <c r="G87" s="302" t="s">
        <v>265</v>
      </c>
      <c r="H87" s="299">
        <v>39619</v>
      </c>
      <c r="I87" s="294">
        <v>107237</v>
      </c>
      <c r="J87" s="289" t="s">
        <v>164</v>
      </c>
      <c r="K87" s="291" t="s">
        <v>266</v>
      </c>
      <c r="L87" s="292" t="s">
        <v>175</v>
      </c>
      <c r="M87" s="290" t="s">
        <v>128</v>
      </c>
      <c r="N87" s="290" t="s">
        <v>128</v>
      </c>
      <c r="O87" s="290" t="s">
        <v>128</v>
      </c>
      <c r="P87" s="400"/>
      <c r="Q87" s="401"/>
    </row>
    <row r="88" spans="2:17" ht="76.5" customHeight="1" x14ac:dyDescent="0.2">
      <c r="B88" s="223" t="s">
        <v>42</v>
      </c>
      <c r="C88" s="294" t="s">
        <v>193</v>
      </c>
      <c r="D88" s="303" t="s">
        <v>176</v>
      </c>
      <c r="E88" s="302">
        <v>26985258</v>
      </c>
      <c r="F88" s="304" t="s">
        <v>178</v>
      </c>
      <c r="G88" s="302" t="s">
        <v>177</v>
      </c>
      <c r="H88" s="299">
        <v>35466</v>
      </c>
      <c r="I88" s="294" t="s">
        <v>153</v>
      </c>
      <c r="J88" s="289" t="s">
        <v>297</v>
      </c>
      <c r="K88" s="291" t="s">
        <v>298</v>
      </c>
      <c r="L88" s="291" t="s">
        <v>299</v>
      </c>
      <c r="M88" s="290" t="s">
        <v>128</v>
      </c>
      <c r="N88" s="290" t="s">
        <v>128</v>
      </c>
      <c r="O88" s="290" t="s">
        <v>128</v>
      </c>
      <c r="P88" s="400"/>
      <c r="Q88" s="401"/>
    </row>
    <row r="89" spans="2:17" ht="76.5" customHeight="1" x14ac:dyDescent="0.2">
      <c r="B89" s="223" t="s">
        <v>42</v>
      </c>
      <c r="C89" s="294" t="s">
        <v>193</v>
      </c>
      <c r="D89" s="303" t="s">
        <v>179</v>
      </c>
      <c r="E89" s="302">
        <v>56056871</v>
      </c>
      <c r="F89" s="304" t="s">
        <v>158</v>
      </c>
      <c r="G89" s="302" t="s">
        <v>159</v>
      </c>
      <c r="H89" s="299">
        <v>40438</v>
      </c>
      <c r="I89" s="294" t="s">
        <v>300</v>
      </c>
      <c r="J89" s="289" t="s">
        <v>180</v>
      </c>
      <c r="K89" s="291" t="s">
        <v>301</v>
      </c>
      <c r="L89" s="291" t="s">
        <v>268</v>
      </c>
      <c r="M89" s="290" t="s">
        <v>128</v>
      </c>
      <c r="N89" s="290" t="s">
        <v>128</v>
      </c>
      <c r="O89" s="290" t="s">
        <v>128</v>
      </c>
      <c r="P89" s="400"/>
      <c r="Q89" s="401"/>
    </row>
    <row r="90" spans="2:17" s="243" customFormat="1" ht="76.5" customHeight="1" x14ac:dyDescent="0.2">
      <c r="B90" s="297" t="s">
        <v>42</v>
      </c>
      <c r="C90" s="298" t="s">
        <v>193</v>
      </c>
      <c r="D90" s="303" t="s">
        <v>181</v>
      </c>
      <c r="E90" s="303">
        <v>37013481</v>
      </c>
      <c r="F90" s="305" t="s">
        <v>158</v>
      </c>
      <c r="G90" s="303" t="s">
        <v>159</v>
      </c>
      <c r="H90" s="299">
        <v>39442</v>
      </c>
      <c r="I90" s="298" t="s">
        <v>302</v>
      </c>
      <c r="J90" s="289" t="s">
        <v>182</v>
      </c>
      <c r="K90" s="291" t="s">
        <v>303</v>
      </c>
      <c r="L90" s="292" t="s">
        <v>175</v>
      </c>
      <c r="M90" s="293" t="s">
        <v>128</v>
      </c>
      <c r="N90" s="293" t="s">
        <v>128</v>
      </c>
      <c r="O90" s="293" t="s">
        <v>128</v>
      </c>
      <c r="P90" s="400"/>
      <c r="Q90" s="401"/>
    </row>
    <row r="91" spans="2:17" s="243" customFormat="1" ht="60.75" customHeight="1" x14ac:dyDescent="0.2">
      <c r="B91" s="297" t="s">
        <v>42</v>
      </c>
      <c r="C91" s="298" t="s">
        <v>193</v>
      </c>
      <c r="D91" s="303" t="s">
        <v>173</v>
      </c>
      <c r="E91" s="308">
        <v>40944439</v>
      </c>
      <c r="F91" s="306" t="s">
        <v>158</v>
      </c>
      <c r="G91" s="289" t="s">
        <v>159</v>
      </c>
      <c r="H91" s="300">
        <v>40438</v>
      </c>
      <c r="I91" s="288" t="s">
        <v>295</v>
      </c>
      <c r="J91" s="289" t="s">
        <v>164</v>
      </c>
      <c r="K91" s="291" t="s">
        <v>296</v>
      </c>
      <c r="L91" s="292" t="s">
        <v>175</v>
      </c>
      <c r="M91" s="293" t="s">
        <v>128</v>
      </c>
      <c r="N91" s="288" t="s">
        <v>128</v>
      </c>
      <c r="O91" s="288" t="s">
        <v>128</v>
      </c>
      <c r="P91" s="400"/>
      <c r="Q91" s="401"/>
    </row>
    <row r="92" spans="2:17" ht="82.5" customHeight="1" x14ac:dyDescent="0.2">
      <c r="B92" s="223" t="s">
        <v>43</v>
      </c>
      <c r="C92" s="298" t="s">
        <v>193</v>
      </c>
      <c r="D92" s="343" t="s">
        <v>183</v>
      </c>
      <c r="E92" s="278">
        <v>1120738604</v>
      </c>
      <c r="F92" s="304" t="s">
        <v>160</v>
      </c>
      <c r="G92" s="272" t="s">
        <v>184</v>
      </c>
      <c r="H92" s="301">
        <v>39898</v>
      </c>
      <c r="I92" s="295" t="s">
        <v>153</v>
      </c>
      <c r="J92" s="275" t="s">
        <v>164</v>
      </c>
      <c r="K92" s="280" t="s">
        <v>304</v>
      </c>
      <c r="L92" s="314" t="s">
        <v>267</v>
      </c>
      <c r="M92" s="290" t="s">
        <v>128</v>
      </c>
      <c r="N92" s="290" t="s">
        <v>128</v>
      </c>
      <c r="O92" s="290" t="s">
        <v>128</v>
      </c>
      <c r="P92" s="400"/>
      <c r="Q92" s="401"/>
    </row>
    <row r="93" spans="2:17" ht="185.25" customHeight="1" x14ac:dyDescent="0.2">
      <c r="B93" s="223" t="s">
        <v>43</v>
      </c>
      <c r="C93" s="298" t="s">
        <v>193</v>
      </c>
      <c r="D93" s="343" t="s">
        <v>185</v>
      </c>
      <c r="E93" s="278">
        <v>26996665</v>
      </c>
      <c r="F93" s="307" t="s">
        <v>158</v>
      </c>
      <c r="G93" s="302" t="s">
        <v>159</v>
      </c>
      <c r="H93" s="301">
        <v>39899</v>
      </c>
      <c r="I93" s="296" t="s">
        <v>305</v>
      </c>
      <c r="J93" s="275" t="s">
        <v>164</v>
      </c>
      <c r="K93" s="280" t="s">
        <v>306</v>
      </c>
      <c r="L93" s="335" t="s">
        <v>267</v>
      </c>
      <c r="M93" s="290" t="s">
        <v>128</v>
      </c>
      <c r="N93" s="290" t="s">
        <v>128</v>
      </c>
      <c r="O93" s="290" t="s">
        <v>128</v>
      </c>
      <c r="P93" s="400"/>
      <c r="Q93" s="401"/>
    </row>
    <row r="94" spans="2:17" ht="57" customHeight="1" x14ac:dyDescent="0.2">
      <c r="B94" s="223" t="s">
        <v>43</v>
      </c>
      <c r="C94" s="298" t="s">
        <v>193</v>
      </c>
      <c r="D94" s="343" t="s">
        <v>186</v>
      </c>
      <c r="E94" s="278">
        <v>56058332</v>
      </c>
      <c r="F94" s="304" t="s">
        <v>158</v>
      </c>
      <c r="G94" s="302" t="s">
        <v>159</v>
      </c>
      <c r="H94" s="301">
        <v>39442</v>
      </c>
      <c r="I94" s="296" t="s">
        <v>307</v>
      </c>
      <c r="J94" s="275" t="s">
        <v>187</v>
      </c>
      <c r="K94" s="280" t="s">
        <v>188</v>
      </c>
      <c r="L94" s="314" t="s">
        <v>268</v>
      </c>
      <c r="M94" s="290" t="s">
        <v>128</v>
      </c>
      <c r="N94" s="290" t="s">
        <v>128</v>
      </c>
      <c r="O94" s="290" t="s">
        <v>128</v>
      </c>
      <c r="P94" s="400"/>
      <c r="Q94" s="401"/>
    </row>
    <row r="95" spans="2:17" ht="182.25" customHeight="1" x14ac:dyDescent="0.2">
      <c r="B95" s="223" t="s">
        <v>43</v>
      </c>
      <c r="C95" s="298" t="s">
        <v>193</v>
      </c>
      <c r="D95" s="343" t="s">
        <v>189</v>
      </c>
      <c r="E95" s="278">
        <v>26984843</v>
      </c>
      <c r="F95" s="304" t="s">
        <v>158</v>
      </c>
      <c r="G95" s="302" t="s">
        <v>159</v>
      </c>
      <c r="H95" s="301">
        <v>41698</v>
      </c>
      <c r="I95" s="295" t="s">
        <v>153</v>
      </c>
      <c r="J95" s="275" t="s">
        <v>308</v>
      </c>
      <c r="K95" s="280" t="s">
        <v>309</v>
      </c>
      <c r="L95" s="281" t="s">
        <v>310</v>
      </c>
      <c r="M95" s="290" t="s">
        <v>128</v>
      </c>
      <c r="N95" s="290" t="s">
        <v>128</v>
      </c>
      <c r="O95" s="290" t="s">
        <v>128</v>
      </c>
      <c r="P95" s="400"/>
      <c r="Q95" s="401"/>
    </row>
    <row r="96" spans="2:17" ht="95.25" customHeight="1" x14ac:dyDescent="0.2">
      <c r="B96" s="223" t="s">
        <v>43</v>
      </c>
      <c r="C96" s="298" t="s">
        <v>193</v>
      </c>
      <c r="D96" s="343" t="s">
        <v>190</v>
      </c>
      <c r="E96" s="278">
        <v>26987232</v>
      </c>
      <c r="F96" s="304" t="s">
        <v>160</v>
      </c>
      <c r="G96" s="302" t="s">
        <v>265</v>
      </c>
      <c r="H96" s="301">
        <v>38696</v>
      </c>
      <c r="I96" s="296">
        <v>109651</v>
      </c>
      <c r="J96" s="275" t="s">
        <v>191</v>
      </c>
      <c r="K96" s="280" t="s">
        <v>192</v>
      </c>
      <c r="L96" s="276" t="s">
        <v>160</v>
      </c>
      <c r="M96" s="290" t="s">
        <v>128</v>
      </c>
      <c r="N96" s="290" t="s">
        <v>128</v>
      </c>
      <c r="O96" s="290" t="s">
        <v>128</v>
      </c>
      <c r="P96" s="400"/>
      <c r="Q96" s="401"/>
    </row>
    <row r="97" spans="1:26" ht="15.75" thickBot="1" x14ac:dyDescent="0.25">
      <c r="B97" s="223"/>
      <c r="C97" s="294"/>
      <c r="D97" s="343"/>
      <c r="E97" s="278"/>
      <c r="F97" s="290"/>
      <c r="G97" s="290"/>
      <c r="H97" s="301"/>
      <c r="I97" s="295"/>
      <c r="J97" s="275"/>
      <c r="K97" s="280"/>
      <c r="L97" s="276"/>
      <c r="M97" s="290"/>
      <c r="N97" s="290"/>
      <c r="O97" s="290"/>
      <c r="P97" s="400"/>
      <c r="Q97" s="401"/>
    </row>
    <row r="98" spans="1:26" ht="16.5" thickBot="1" x14ac:dyDescent="0.3">
      <c r="B98" s="406" t="s">
        <v>45</v>
      </c>
      <c r="C98" s="407"/>
      <c r="D98" s="407"/>
      <c r="E98" s="407"/>
      <c r="F98" s="407"/>
      <c r="G98" s="407"/>
      <c r="H98" s="407"/>
      <c r="I98" s="407"/>
      <c r="J98" s="407"/>
      <c r="K98" s="407"/>
      <c r="L98" s="407"/>
      <c r="M98" s="407"/>
      <c r="N98" s="408"/>
    </row>
    <row r="100" spans="1:26" ht="46.15" customHeight="1" x14ac:dyDescent="0.25"/>
    <row r="101" spans="1:26" ht="46.9" customHeight="1" x14ac:dyDescent="0.25">
      <c r="B101" s="217" t="s">
        <v>32</v>
      </c>
      <c r="C101" s="217" t="s">
        <v>18</v>
      </c>
      <c r="D101" s="409" t="s">
        <v>3</v>
      </c>
      <c r="E101" s="411"/>
    </row>
    <row r="102" spans="1:26" x14ac:dyDescent="0.25">
      <c r="B102" s="224" t="s">
        <v>116</v>
      </c>
      <c r="C102" s="180" t="s">
        <v>128</v>
      </c>
      <c r="D102" s="413"/>
      <c r="E102" s="413"/>
    </row>
    <row r="105" spans="1:26" ht="15.75" x14ac:dyDescent="0.25">
      <c r="B105" s="418" t="s">
        <v>62</v>
      </c>
      <c r="C105" s="419"/>
      <c r="D105" s="419"/>
      <c r="E105" s="419"/>
      <c r="F105" s="419"/>
      <c r="G105" s="419"/>
      <c r="H105" s="419"/>
      <c r="I105" s="419"/>
      <c r="J105" s="419"/>
      <c r="K105" s="419"/>
      <c r="L105" s="419"/>
      <c r="M105" s="419"/>
      <c r="N105" s="419"/>
      <c r="O105" s="419"/>
      <c r="P105" s="419"/>
    </row>
    <row r="107" spans="1:26" ht="15.75" thickBot="1" x14ac:dyDescent="0.3"/>
    <row r="108" spans="1:26" ht="16.5" thickBot="1" x14ac:dyDescent="0.3">
      <c r="B108" s="406" t="s">
        <v>52</v>
      </c>
      <c r="C108" s="407"/>
      <c r="D108" s="407"/>
      <c r="E108" s="407"/>
      <c r="F108" s="407"/>
      <c r="G108" s="407"/>
      <c r="H108" s="407"/>
      <c r="I108" s="407"/>
      <c r="J108" s="407"/>
      <c r="K108" s="407"/>
      <c r="L108" s="407"/>
      <c r="M108" s="407"/>
      <c r="N108" s="408"/>
    </row>
    <row r="110" spans="1:26" s="153" customFormat="1" ht="109.5" customHeight="1" thickBot="1" x14ac:dyDescent="0.3">
      <c r="B110" s="146"/>
      <c r="C110" s="146"/>
      <c r="D110" s="146"/>
      <c r="E110" s="146"/>
      <c r="F110" s="146"/>
      <c r="G110" s="146"/>
      <c r="H110" s="146"/>
      <c r="I110" s="146"/>
      <c r="J110" s="146"/>
      <c r="K110" s="146"/>
      <c r="L110" s="146"/>
      <c r="M110" s="185"/>
      <c r="N110" s="185"/>
      <c r="O110" s="146"/>
      <c r="P110" s="146"/>
      <c r="Q110" s="146"/>
    </row>
    <row r="111" spans="1:26" s="201" customFormat="1" ht="63" x14ac:dyDescent="0.25">
      <c r="A111" s="189">
        <v>1</v>
      </c>
      <c r="B111" s="186" t="s">
        <v>137</v>
      </c>
      <c r="C111" s="186" t="s">
        <v>138</v>
      </c>
      <c r="D111" s="186" t="s">
        <v>139</v>
      </c>
      <c r="E111" s="186" t="s">
        <v>44</v>
      </c>
      <c r="F111" s="186" t="s">
        <v>22</v>
      </c>
      <c r="G111" s="186" t="s">
        <v>96</v>
      </c>
      <c r="H111" s="186" t="s">
        <v>17</v>
      </c>
      <c r="I111" s="186" t="s">
        <v>10</v>
      </c>
      <c r="J111" s="186" t="s">
        <v>30</v>
      </c>
      <c r="K111" s="186" t="s">
        <v>59</v>
      </c>
      <c r="L111" s="186" t="s">
        <v>20</v>
      </c>
      <c r="M111" s="187" t="s">
        <v>26</v>
      </c>
      <c r="N111" s="186" t="s">
        <v>140</v>
      </c>
      <c r="O111" s="186" t="s">
        <v>35</v>
      </c>
      <c r="P111" s="188" t="s">
        <v>11</v>
      </c>
      <c r="Q111" s="188" t="s">
        <v>19</v>
      </c>
      <c r="R111" s="200"/>
      <c r="S111" s="200"/>
      <c r="T111" s="200"/>
      <c r="U111" s="200"/>
      <c r="V111" s="200"/>
      <c r="W111" s="200"/>
      <c r="X111" s="200"/>
      <c r="Y111" s="200"/>
      <c r="Z111" s="200"/>
    </row>
    <row r="112" spans="1:26" s="201" customFormat="1" ht="30" x14ac:dyDescent="0.25">
      <c r="A112" s="189">
        <f>+A111+1</f>
        <v>2</v>
      </c>
      <c r="B112" s="190" t="s">
        <v>164</v>
      </c>
      <c r="C112" s="191" t="s">
        <v>164</v>
      </c>
      <c r="D112" s="190" t="s">
        <v>292</v>
      </c>
      <c r="E112" s="338">
        <v>136</v>
      </c>
      <c r="F112" s="191" t="s">
        <v>128</v>
      </c>
      <c r="G112" s="226">
        <v>0</v>
      </c>
      <c r="H112" s="194">
        <v>41660</v>
      </c>
      <c r="I112" s="195">
        <v>42004</v>
      </c>
      <c r="J112" s="195" t="s">
        <v>129</v>
      </c>
      <c r="K112" s="338">
        <v>11</v>
      </c>
      <c r="L112" s="338"/>
      <c r="M112" s="192">
        <v>1000</v>
      </c>
      <c r="N112" s="192">
        <v>0</v>
      </c>
      <c r="O112" s="198"/>
      <c r="P112" s="198"/>
      <c r="Q112" s="199"/>
      <c r="R112" s="200"/>
      <c r="S112" s="200"/>
      <c r="T112" s="200"/>
      <c r="U112" s="200"/>
      <c r="V112" s="200"/>
      <c r="W112" s="200"/>
      <c r="X112" s="200"/>
      <c r="Y112" s="200"/>
      <c r="Z112" s="200"/>
    </row>
    <row r="113" spans="1:26" s="201" customFormat="1" x14ac:dyDescent="0.25">
      <c r="A113" s="189">
        <f t="shared" ref="A113:A118" si="2">+A112+1</f>
        <v>3</v>
      </c>
      <c r="B113" s="190"/>
      <c r="C113" s="191"/>
      <c r="D113" s="190"/>
      <c r="E113" s="338"/>
      <c r="F113" s="191"/>
      <c r="G113" s="191"/>
      <c r="H113" s="191"/>
      <c r="I113" s="195"/>
      <c r="J113" s="195"/>
      <c r="K113" s="338"/>
      <c r="L113" s="338"/>
      <c r="M113" s="192"/>
      <c r="N113" s="192"/>
      <c r="O113" s="198"/>
      <c r="P113" s="198"/>
      <c r="Q113" s="199"/>
      <c r="R113" s="200"/>
      <c r="S113" s="200"/>
      <c r="T113" s="200"/>
      <c r="U113" s="200"/>
      <c r="V113" s="200"/>
      <c r="W113" s="200"/>
      <c r="X113" s="200"/>
      <c r="Y113" s="200"/>
      <c r="Z113" s="200"/>
    </row>
    <row r="114" spans="1:26" s="201" customFormat="1" x14ac:dyDescent="0.25">
      <c r="A114" s="189">
        <f t="shared" si="2"/>
        <v>4</v>
      </c>
      <c r="B114" s="190"/>
      <c r="C114" s="191"/>
      <c r="D114" s="190"/>
      <c r="E114" s="338"/>
      <c r="F114" s="191"/>
      <c r="G114" s="191"/>
      <c r="H114" s="191"/>
      <c r="I114" s="195"/>
      <c r="J114" s="195"/>
      <c r="K114" s="338"/>
      <c r="L114" s="338"/>
      <c r="M114" s="192"/>
      <c r="N114" s="192"/>
      <c r="O114" s="198"/>
      <c r="P114" s="198"/>
      <c r="Q114" s="199"/>
      <c r="R114" s="200"/>
      <c r="S114" s="200"/>
      <c r="T114" s="200"/>
      <c r="U114" s="200"/>
      <c r="V114" s="200"/>
      <c r="W114" s="200"/>
      <c r="X114" s="200"/>
      <c r="Y114" s="200"/>
      <c r="Z114" s="200"/>
    </row>
    <row r="115" spans="1:26" s="201" customFormat="1" x14ac:dyDescent="0.25">
      <c r="A115" s="189">
        <f t="shared" si="2"/>
        <v>5</v>
      </c>
      <c r="B115" s="190"/>
      <c r="C115" s="191"/>
      <c r="D115" s="190"/>
      <c r="E115" s="338"/>
      <c r="F115" s="191"/>
      <c r="G115" s="191"/>
      <c r="H115" s="191"/>
      <c r="I115" s="195"/>
      <c r="J115" s="195"/>
      <c r="K115" s="338"/>
      <c r="L115" s="338"/>
      <c r="M115" s="192"/>
      <c r="N115" s="192"/>
      <c r="O115" s="198"/>
      <c r="P115" s="198"/>
      <c r="Q115" s="199"/>
      <c r="R115" s="200"/>
      <c r="S115" s="200"/>
      <c r="T115" s="200"/>
      <c r="U115" s="200"/>
      <c r="V115" s="200"/>
      <c r="W115" s="200"/>
      <c r="X115" s="200"/>
      <c r="Y115" s="200"/>
      <c r="Z115" s="200"/>
    </row>
    <row r="116" spans="1:26" s="201" customFormat="1" x14ac:dyDescent="0.25">
      <c r="A116" s="189">
        <f t="shared" si="2"/>
        <v>6</v>
      </c>
      <c r="B116" s="190"/>
      <c r="C116" s="191"/>
      <c r="D116" s="190"/>
      <c r="E116" s="338"/>
      <c r="F116" s="191"/>
      <c r="G116" s="191"/>
      <c r="H116" s="191"/>
      <c r="I116" s="195"/>
      <c r="J116" s="195"/>
      <c r="K116" s="338"/>
      <c r="L116" s="338"/>
      <c r="M116" s="192"/>
      <c r="N116" s="192"/>
      <c r="O116" s="198"/>
      <c r="P116" s="198"/>
      <c r="Q116" s="199"/>
      <c r="R116" s="200"/>
      <c r="S116" s="200"/>
      <c r="T116" s="200"/>
      <c r="U116" s="200"/>
      <c r="V116" s="200"/>
      <c r="W116" s="200"/>
      <c r="X116" s="200"/>
      <c r="Y116" s="200"/>
      <c r="Z116" s="200"/>
    </row>
    <row r="117" spans="1:26" s="201" customFormat="1" x14ac:dyDescent="0.25">
      <c r="A117" s="189">
        <f t="shared" si="2"/>
        <v>7</v>
      </c>
      <c r="B117" s="190"/>
      <c r="C117" s="191"/>
      <c r="D117" s="190"/>
      <c r="E117" s="338"/>
      <c r="F117" s="191"/>
      <c r="G117" s="191"/>
      <c r="H117" s="191"/>
      <c r="I117" s="195"/>
      <c r="J117" s="195"/>
      <c r="K117" s="338"/>
      <c r="L117" s="338"/>
      <c r="M117" s="192"/>
      <c r="N117" s="192"/>
      <c r="O117" s="198"/>
      <c r="P117" s="198"/>
      <c r="Q117" s="199"/>
      <c r="R117" s="200"/>
      <c r="S117" s="200"/>
      <c r="T117" s="200"/>
      <c r="U117" s="200"/>
      <c r="V117" s="200"/>
      <c r="W117" s="200"/>
      <c r="X117" s="200"/>
      <c r="Y117" s="200"/>
      <c r="Z117" s="200"/>
    </row>
    <row r="118" spans="1:26" s="201" customFormat="1" x14ac:dyDescent="0.25">
      <c r="A118" s="189">
        <f t="shared" si="2"/>
        <v>8</v>
      </c>
      <c r="B118" s="190"/>
      <c r="C118" s="191"/>
      <c r="D118" s="190"/>
      <c r="E118" s="338"/>
      <c r="F118" s="191"/>
      <c r="G118" s="191"/>
      <c r="H118" s="191"/>
      <c r="I118" s="195"/>
      <c r="J118" s="195"/>
      <c r="K118" s="338"/>
      <c r="L118" s="338"/>
      <c r="M118" s="192"/>
      <c r="N118" s="192"/>
      <c r="O118" s="198"/>
      <c r="P118" s="198"/>
      <c r="Q118" s="199"/>
      <c r="R118" s="200"/>
      <c r="S118" s="200"/>
      <c r="T118" s="200"/>
      <c r="U118" s="200"/>
      <c r="V118" s="200"/>
      <c r="W118" s="200"/>
      <c r="X118" s="200"/>
      <c r="Y118" s="200"/>
      <c r="Z118" s="200"/>
    </row>
    <row r="119" spans="1:26" s="201" customFormat="1" x14ac:dyDescent="0.25">
      <c r="A119" s="189"/>
      <c r="B119" s="190"/>
      <c r="C119" s="191"/>
      <c r="D119" s="190"/>
      <c r="E119" s="338"/>
      <c r="F119" s="191"/>
      <c r="G119" s="191"/>
      <c r="H119" s="191"/>
      <c r="I119" s="195"/>
      <c r="J119" s="195"/>
      <c r="K119" s="338"/>
      <c r="L119" s="338"/>
      <c r="M119" s="192"/>
      <c r="N119" s="192"/>
      <c r="O119" s="198"/>
      <c r="P119" s="198"/>
      <c r="Q119" s="199"/>
    </row>
    <row r="120" spans="1:26" ht="15.75" x14ac:dyDescent="0.25">
      <c r="B120" s="204" t="s">
        <v>16</v>
      </c>
      <c r="C120" s="191"/>
      <c r="D120" s="190"/>
      <c r="E120" s="338"/>
      <c r="F120" s="191"/>
      <c r="G120" s="191"/>
      <c r="H120" s="191"/>
      <c r="I120" s="195"/>
      <c r="J120" s="195"/>
      <c r="K120" s="206">
        <f t="shared" ref="K120:N120" si="3">SUM(K112:K119)</f>
        <v>11</v>
      </c>
      <c r="L120" s="206">
        <f t="shared" si="3"/>
        <v>0</v>
      </c>
      <c r="M120" s="207">
        <f t="shared" si="3"/>
        <v>1000</v>
      </c>
      <c r="N120" s="207">
        <f t="shared" si="3"/>
        <v>0</v>
      </c>
      <c r="O120" s="198"/>
      <c r="P120" s="198"/>
      <c r="Q120" s="199"/>
    </row>
    <row r="121" spans="1:26" x14ac:dyDescent="0.25">
      <c r="B121" s="208"/>
      <c r="C121" s="208"/>
      <c r="D121" s="208"/>
      <c r="E121" s="209"/>
      <c r="F121" s="208"/>
      <c r="G121" s="208"/>
      <c r="H121" s="208"/>
      <c r="I121" s="208"/>
      <c r="J121" s="208"/>
      <c r="K121" s="208"/>
      <c r="L121" s="208"/>
      <c r="M121" s="208"/>
      <c r="N121" s="208"/>
      <c r="O121" s="208"/>
      <c r="P121" s="208"/>
    </row>
    <row r="122" spans="1:26" ht="15.75" x14ac:dyDescent="0.25">
      <c r="B122" s="212" t="s">
        <v>31</v>
      </c>
      <c r="C122" s="227">
        <f>+K120</f>
        <v>11</v>
      </c>
      <c r="H122" s="215"/>
      <c r="I122" s="215"/>
      <c r="J122" s="215"/>
      <c r="K122" s="215"/>
      <c r="L122" s="215"/>
      <c r="M122" s="215"/>
      <c r="N122" s="208"/>
      <c r="O122" s="208"/>
      <c r="P122" s="208"/>
    </row>
    <row r="124" spans="1:26" ht="37.15" customHeight="1" thickBot="1" x14ac:dyDescent="0.3"/>
    <row r="125" spans="1:26" ht="41.45" customHeight="1" thickBot="1" x14ac:dyDescent="0.3">
      <c r="B125" s="228" t="s">
        <v>48</v>
      </c>
      <c r="C125" s="229" t="s">
        <v>49</v>
      </c>
      <c r="D125" s="228" t="s">
        <v>50</v>
      </c>
      <c r="E125" s="229" t="s">
        <v>53</v>
      </c>
    </row>
    <row r="126" spans="1:26" x14ac:dyDescent="0.25">
      <c r="B126" s="230" t="s">
        <v>117</v>
      </c>
      <c r="C126" s="231">
        <v>20</v>
      </c>
      <c r="D126" s="231">
        <v>20</v>
      </c>
      <c r="E126" s="420">
        <f>+D126+D127+D128</f>
        <v>20</v>
      </c>
    </row>
    <row r="127" spans="1:26" x14ac:dyDescent="0.25">
      <c r="B127" s="230" t="s">
        <v>118</v>
      </c>
      <c r="C127" s="232">
        <v>30</v>
      </c>
      <c r="D127" s="184">
        <v>0</v>
      </c>
      <c r="E127" s="421"/>
    </row>
    <row r="128" spans="1:26" ht="15.75" thickBot="1" x14ac:dyDescent="0.3">
      <c r="B128" s="230" t="s">
        <v>119</v>
      </c>
      <c r="C128" s="233">
        <v>40</v>
      </c>
      <c r="D128" s="233">
        <v>0</v>
      </c>
      <c r="E128" s="422"/>
    </row>
    <row r="130" spans="2:17" ht="15.75" thickBot="1" x14ac:dyDescent="0.3"/>
    <row r="131" spans="2:17" ht="16.5" thickBot="1" x14ac:dyDescent="0.3">
      <c r="B131" s="406" t="s">
        <v>151</v>
      </c>
      <c r="C131" s="407"/>
      <c r="D131" s="407"/>
      <c r="E131" s="407"/>
      <c r="F131" s="407"/>
      <c r="G131" s="407"/>
      <c r="H131" s="407"/>
      <c r="I131" s="407"/>
      <c r="J131" s="407"/>
      <c r="K131" s="407"/>
      <c r="L131" s="407"/>
      <c r="M131" s="407"/>
      <c r="N131" s="408"/>
    </row>
    <row r="132" spans="2:17" ht="76.5" customHeight="1" x14ac:dyDescent="0.25"/>
    <row r="133" spans="2:17" ht="60.75" customHeight="1" x14ac:dyDescent="0.25">
      <c r="B133" s="179" t="s">
        <v>0</v>
      </c>
      <c r="C133" s="179" t="s">
        <v>38</v>
      </c>
      <c r="D133" s="179" t="s">
        <v>39</v>
      </c>
      <c r="E133" s="179" t="s">
        <v>109</v>
      </c>
      <c r="F133" s="179" t="s">
        <v>111</v>
      </c>
      <c r="G133" s="179" t="s">
        <v>112</v>
      </c>
      <c r="H133" s="179" t="s">
        <v>113</v>
      </c>
      <c r="I133" s="179" t="s">
        <v>110</v>
      </c>
      <c r="J133" s="409" t="s">
        <v>114</v>
      </c>
      <c r="K133" s="410"/>
      <c r="L133" s="411"/>
      <c r="M133" s="179" t="s">
        <v>115</v>
      </c>
      <c r="N133" s="179" t="s">
        <v>165</v>
      </c>
      <c r="O133" s="179" t="s">
        <v>166</v>
      </c>
      <c r="P133" s="409" t="s">
        <v>3</v>
      </c>
      <c r="Q133" s="411"/>
    </row>
    <row r="134" spans="2:17" ht="60.75" customHeight="1" x14ac:dyDescent="0.2">
      <c r="B134" s="223" t="s">
        <v>123</v>
      </c>
      <c r="C134" s="223">
        <v>1</v>
      </c>
      <c r="D134" s="223" t="s">
        <v>311</v>
      </c>
      <c r="E134" s="219">
        <v>56055854</v>
      </c>
      <c r="F134" s="219" t="s">
        <v>158</v>
      </c>
      <c r="G134" s="223" t="s">
        <v>159</v>
      </c>
      <c r="H134" s="225">
        <v>39887</v>
      </c>
      <c r="I134" s="220" t="s">
        <v>312</v>
      </c>
      <c r="J134" s="223" t="s">
        <v>316</v>
      </c>
      <c r="K134" s="234" t="s">
        <v>313</v>
      </c>
      <c r="L134" s="234" t="s">
        <v>314</v>
      </c>
      <c r="M134" s="180" t="s">
        <v>128</v>
      </c>
      <c r="N134" s="180" t="s">
        <v>128</v>
      </c>
      <c r="O134" s="180" t="s">
        <v>128</v>
      </c>
      <c r="P134" s="412"/>
      <c r="Q134" s="412"/>
    </row>
    <row r="135" spans="2:17" ht="87.75" customHeight="1" x14ac:dyDescent="0.2">
      <c r="B135" s="223" t="s">
        <v>124</v>
      </c>
      <c r="C135" s="223">
        <v>1</v>
      </c>
      <c r="D135" s="223" t="s">
        <v>198</v>
      </c>
      <c r="E135" s="219">
        <v>56057917</v>
      </c>
      <c r="F135" s="223" t="s">
        <v>199</v>
      </c>
      <c r="G135" s="223" t="s">
        <v>159</v>
      </c>
      <c r="H135" s="225">
        <v>39794</v>
      </c>
      <c r="I135" s="220" t="s">
        <v>157</v>
      </c>
      <c r="J135" s="223" t="s">
        <v>316</v>
      </c>
      <c r="K135" s="234" t="s">
        <v>313</v>
      </c>
      <c r="L135" s="235" t="s">
        <v>317</v>
      </c>
      <c r="M135" s="180" t="s">
        <v>128</v>
      </c>
      <c r="N135" s="180" t="s">
        <v>128</v>
      </c>
      <c r="O135" s="180" t="s">
        <v>128</v>
      </c>
      <c r="P135" s="404"/>
      <c r="Q135" s="405"/>
    </row>
    <row r="136" spans="2:17" ht="60" x14ac:dyDescent="0.2">
      <c r="B136" s="223" t="s">
        <v>125</v>
      </c>
      <c r="C136" s="223">
        <v>1</v>
      </c>
      <c r="D136" s="223" t="s">
        <v>194</v>
      </c>
      <c r="E136" s="219">
        <v>77016939</v>
      </c>
      <c r="F136" s="223" t="s">
        <v>162</v>
      </c>
      <c r="G136" s="223" t="s">
        <v>195</v>
      </c>
      <c r="H136" s="225">
        <v>35405</v>
      </c>
      <c r="I136" s="220" t="s">
        <v>196</v>
      </c>
      <c r="J136" s="223" t="s">
        <v>316</v>
      </c>
      <c r="K136" s="235" t="s">
        <v>315</v>
      </c>
      <c r="L136" s="234" t="s">
        <v>197</v>
      </c>
      <c r="M136" s="180" t="s">
        <v>128</v>
      </c>
      <c r="N136" s="180" t="s">
        <v>128</v>
      </c>
      <c r="O136" s="180" t="s">
        <v>128</v>
      </c>
      <c r="P136" s="413"/>
      <c r="Q136" s="413"/>
    </row>
    <row r="139" spans="2:17" ht="54" customHeight="1" thickBot="1" x14ac:dyDescent="0.3"/>
    <row r="140" spans="2:17" ht="120.75" customHeight="1" x14ac:dyDescent="0.25">
      <c r="B140" s="181" t="s">
        <v>32</v>
      </c>
      <c r="C140" s="181" t="s">
        <v>48</v>
      </c>
      <c r="D140" s="179" t="s">
        <v>49</v>
      </c>
      <c r="E140" s="181" t="s">
        <v>50</v>
      </c>
      <c r="F140" s="229" t="s">
        <v>54</v>
      </c>
      <c r="G140" s="236"/>
    </row>
    <row r="141" spans="2:17" ht="153" customHeight="1" x14ac:dyDescent="0.2">
      <c r="B141" s="414" t="s">
        <v>51</v>
      </c>
      <c r="C141" s="237" t="s">
        <v>120</v>
      </c>
      <c r="D141" s="184">
        <v>25</v>
      </c>
      <c r="E141" s="184">
        <v>25</v>
      </c>
      <c r="F141" s="415">
        <f>E141+E142+E143</f>
        <v>60</v>
      </c>
      <c r="G141" s="238"/>
    </row>
    <row r="142" spans="2:17" ht="128.25" customHeight="1" x14ac:dyDescent="0.2">
      <c r="B142" s="414"/>
      <c r="C142" s="237" t="s">
        <v>121</v>
      </c>
      <c r="D142" s="183">
        <v>25</v>
      </c>
      <c r="E142" s="184">
        <v>25</v>
      </c>
      <c r="F142" s="416"/>
      <c r="G142" s="238"/>
    </row>
    <row r="143" spans="2:17" ht="105" x14ac:dyDescent="0.2">
      <c r="B143" s="414"/>
      <c r="C143" s="237" t="s">
        <v>122</v>
      </c>
      <c r="D143" s="184">
        <v>10</v>
      </c>
      <c r="E143" s="184">
        <v>10</v>
      </c>
      <c r="F143" s="417"/>
      <c r="G143" s="238"/>
    </row>
    <row r="144" spans="2:17" x14ac:dyDescent="0.2">
      <c r="C144" s="108"/>
    </row>
    <row r="147" spans="2:5" ht="15.75" x14ac:dyDescent="0.25">
      <c r="B147" s="178" t="s">
        <v>55</v>
      </c>
    </row>
    <row r="150" spans="2:5" ht="15.75" x14ac:dyDescent="0.25">
      <c r="B150" s="179" t="s">
        <v>32</v>
      </c>
      <c r="C150" s="179" t="s">
        <v>56</v>
      </c>
      <c r="D150" s="181" t="s">
        <v>50</v>
      </c>
      <c r="E150" s="181" t="s">
        <v>16</v>
      </c>
    </row>
    <row r="151" spans="2:5" ht="30" x14ac:dyDescent="0.25">
      <c r="B151" s="182" t="s">
        <v>135</v>
      </c>
      <c r="C151" s="183">
        <v>40</v>
      </c>
      <c r="D151" s="184">
        <f>+E126</f>
        <v>20</v>
      </c>
      <c r="E151" s="402">
        <f>+D151+D152</f>
        <v>80</v>
      </c>
    </row>
    <row r="152" spans="2:5" ht="45" x14ac:dyDescent="0.25">
      <c r="B152" s="182" t="s">
        <v>136</v>
      </c>
      <c r="C152" s="183">
        <v>60</v>
      </c>
      <c r="D152" s="184">
        <f>+F141</f>
        <v>60</v>
      </c>
      <c r="E152" s="403"/>
    </row>
  </sheetData>
  <mergeCells count="53">
    <mergeCell ref="C9:N9"/>
    <mergeCell ref="B2:P2"/>
    <mergeCell ref="B4:P4"/>
    <mergeCell ref="C6:N6"/>
    <mergeCell ref="C7:N7"/>
    <mergeCell ref="C8:N8"/>
    <mergeCell ref="O70:P70"/>
    <mergeCell ref="C10:E10"/>
    <mergeCell ref="B14:C21"/>
    <mergeCell ref="B22:C22"/>
    <mergeCell ref="E40:E41"/>
    <mergeCell ref="M44:N45"/>
    <mergeCell ref="B59:B60"/>
    <mergeCell ref="C59:C60"/>
    <mergeCell ref="D59:E59"/>
    <mergeCell ref="C63:N63"/>
    <mergeCell ref="B65:N65"/>
    <mergeCell ref="O68:P68"/>
    <mergeCell ref="O69:P69"/>
    <mergeCell ref="P93:Q93"/>
    <mergeCell ref="P94:Q94"/>
    <mergeCell ref="P95:Q95"/>
    <mergeCell ref="P96:Q96"/>
    <mergeCell ref="P97:Q97"/>
    <mergeCell ref="O71:P71"/>
    <mergeCell ref="O72:P72"/>
    <mergeCell ref="O73:P73"/>
    <mergeCell ref="B81:N81"/>
    <mergeCell ref="J86:L86"/>
    <mergeCell ref="P86:Q86"/>
    <mergeCell ref="O74:P74"/>
    <mergeCell ref="O75:P75"/>
    <mergeCell ref="D101:E101"/>
    <mergeCell ref="D102:E102"/>
    <mergeCell ref="B105:P105"/>
    <mergeCell ref="B108:N108"/>
    <mergeCell ref="E126:E128"/>
    <mergeCell ref="P87:Q87"/>
    <mergeCell ref="P88:Q88"/>
    <mergeCell ref="P89:Q89"/>
    <mergeCell ref="P90:Q90"/>
    <mergeCell ref="E151:E152"/>
    <mergeCell ref="P135:Q135"/>
    <mergeCell ref="P91:Q91"/>
    <mergeCell ref="P92:Q92"/>
    <mergeCell ref="B131:N131"/>
    <mergeCell ref="J133:L133"/>
    <mergeCell ref="P133:Q133"/>
    <mergeCell ref="P134:Q134"/>
    <mergeCell ref="P136:Q136"/>
    <mergeCell ref="B141:B143"/>
    <mergeCell ref="F141:F143"/>
    <mergeCell ref="B98:N98"/>
  </mergeCells>
  <dataValidations disablePrompts="1" count="2">
    <dataValidation type="decimal" allowBlank="1" showInputMessage="1" showErrorMessage="1" sqref="WVH983067 WLL983067 C65564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100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6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2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8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4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80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6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2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8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4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60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6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2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8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workbookViewId="0">
      <selection activeCell="E6" sqref="E6"/>
    </sheetView>
  </sheetViews>
  <sheetFormatPr baseColWidth="10" defaultRowHeight="15.75" x14ac:dyDescent="0.25"/>
  <cols>
    <col min="1" max="1" width="24.85546875" style="108" customWidth="1"/>
    <col min="2" max="2" width="55.5703125" style="108" customWidth="1"/>
    <col min="3" max="3" width="41.28515625" style="108" customWidth="1"/>
    <col min="4" max="4" width="29.42578125" style="108" customWidth="1"/>
    <col min="5" max="5" width="29.140625" style="108" customWidth="1"/>
    <col min="6" max="16384" width="11.42578125" style="64"/>
  </cols>
  <sheetData>
    <row r="1" spans="1:5" x14ac:dyDescent="0.25">
      <c r="A1" s="535" t="s">
        <v>86</v>
      </c>
      <c r="B1" s="536"/>
      <c r="C1" s="536"/>
      <c r="D1" s="536"/>
      <c r="E1" s="85"/>
    </row>
    <row r="2" spans="1:5" x14ac:dyDescent="0.25">
      <c r="A2" s="86"/>
      <c r="B2" s="537" t="s">
        <v>75</v>
      </c>
      <c r="C2" s="537"/>
      <c r="D2" s="537"/>
      <c r="E2" s="87"/>
    </row>
    <row r="3" spans="1:5" x14ac:dyDescent="0.25">
      <c r="A3" s="88"/>
      <c r="B3" s="537" t="s">
        <v>142</v>
      </c>
      <c r="C3" s="537"/>
      <c r="D3" s="537"/>
      <c r="E3" s="89"/>
    </row>
    <row r="4" spans="1:5" thickBot="1" x14ac:dyDescent="0.3">
      <c r="A4" s="90"/>
      <c r="B4" s="91"/>
      <c r="C4" s="91"/>
      <c r="D4" s="91"/>
      <c r="E4" s="92"/>
    </row>
    <row r="5" spans="1:5" ht="16.5" thickBot="1" x14ac:dyDescent="0.3">
      <c r="A5" s="90"/>
      <c r="B5" s="93" t="s">
        <v>440</v>
      </c>
      <c r="C5" s="538" t="s">
        <v>164</v>
      </c>
      <c r="D5" s="539"/>
      <c r="E5" s="92"/>
    </row>
    <row r="6" spans="1:5" ht="16.5" thickBot="1" x14ac:dyDescent="0.3">
      <c r="A6" s="90"/>
      <c r="B6" s="114" t="s">
        <v>441</v>
      </c>
      <c r="C6" s="540" t="s">
        <v>442</v>
      </c>
      <c r="D6" s="541"/>
      <c r="E6" s="92"/>
    </row>
    <row r="7" spans="1:5" ht="16.5" thickBot="1" x14ac:dyDescent="0.3">
      <c r="A7" s="90"/>
      <c r="B7" s="114" t="s">
        <v>143</v>
      </c>
      <c r="C7" s="533" t="s">
        <v>144</v>
      </c>
      <c r="D7" s="534"/>
      <c r="E7" s="92"/>
    </row>
    <row r="8" spans="1:5" ht="16.5" thickBot="1" x14ac:dyDescent="0.3">
      <c r="A8" s="90"/>
      <c r="B8" s="115">
        <v>6</v>
      </c>
      <c r="C8" s="531">
        <v>2804364764</v>
      </c>
      <c r="D8" s="532"/>
      <c r="E8" s="92"/>
    </row>
    <row r="9" spans="1:5" ht="16.5" thickBot="1" x14ac:dyDescent="0.3">
      <c r="A9" s="90"/>
      <c r="B9" s="115">
        <v>20</v>
      </c>
      <c r="C9" s="531">
        <v>1498828320</v>
      </c>
      <c r="D9" s="532"/>
      <c r="E9" s="92"/>
    </row>
    <row r="10" spans="1:5" ht="16.5" thickBot="1" x14ac:dyDescent="0.3">
      <c r="A10" s="90"/>
      <c r="B10" s="115">
        <v>2</v>
      </c>
      <c r="C10" s="531">
        <v>853968704</v>
      </c>
      <c r="D10" s="532"/>
      <c r="E10" s="92"/>
    </row>
    <row r="11" spans="1:5" ht="16.5" thickBot="1" x14ac:dyDescent="0.3">
      <c r="A11" s="90"/>
      <c r="B11" s="115">
        <v>1</v>
      </c>
      <c r="C11" s="531">
        <v>872465984</v>
      </c>
      <c r="D11" s="532"/>
      <c r="E11" s="92"/>
    </row>
    <row r="12" spans="1:5" ht="16.5" thickBot="1" x14ac:dyDescent="0.3">
      <c r="A12" s="90"/>
      <c r="B12" s="115">
        <v>4</v>
      </c>
      <c r="C12" s="531">
        <v>626484300</v>
      </c>
      <c r="D12" s="532"/>
      <c r="E12" s="92"/>
    </row>
    <row r="13" spans="1:5" ht="16.5" thickBot="1" x14ac:dyDescent="0.3">
      <c r="A13" s="90"/>
      <c r="B13" s="115">
        <v>30</v>
      </c>
      <c r="C13" s="531">
        <v>559950160</v>
      </c>
      <c r="D13" s="532"/>
      <c r="E13" s="92"/>
    </row>
    <row r="14" spans="1:5" ht="16.5" thickBot="1" x14ac:dyDescent="0.3">
      <c r="A14" s="90"/>
      <c r="B14" s="115">
        <v>8</v>
      </c>
      <c r="C14" s="531">
        <v>626484300</v>
      </c>
      <c r="D14" s="532"/>
      <c r="E14" s="92"/>
    </row>
    <row r="15" spans="1:5" ht="16.5" thickBot="1" x14ac:dyDescent="0.3">
      <c r="A15" s="90"/>
      <c r="B15" s="115">
        <v>19</v>
      </c>
      <c r="C15" s="531">
        <v>359137416</v>
      </c>
      <c r="D15" s="532"/>
      <c r="E15" s="92"/>
    </row>
    <row r="16" spans="1:5" ht="32.25" thickBot="1" x14ac:dyDescent="0.3">
      <c r="A16" s="90"/>
      <c r="B16" s="116" t="s">
        <v>145</v>
      </c>
      <c r="C16" s="531">
        <f>SUM(C8:D15)</f>
        <v>8201683948</v>
      </c>
      <c r="D16" s="532"/>
      <c r="E16" s="92"/>
    </row>
    <row r="17" spans="1:5" ht="48" thickBot="1" x14ac:dyDescent="0.3">
      <c r="A17" s="90"/>
      <c r="B17" s="116" t="s">
        <v>146</v>
      </c>
      <c r="C17" s="531">
        <f>+C16/616000</f>
        <v>13314.421993506494</v>
      </c>
      <c r="D17" s="532"/>
      <c r="E17" s="92"/>
    </row>
    <row r="18" spans="1:5" x14ac:dyDescent="0.25">
      <c r="A18" s="90"/>
      <c r="B18" s="91"/>
      <c r="C18" s="94"/>
      <c r="D18" s="95"/>
      <c r="E18" s="92"/>
    </row>
    <row r="19" spans="1:5" ht="16.5" thickBot="1" x14ac:dyDescent="0.3">
      <c r="A19" s="90"/>
      <c r="B19" s="91" t="s">
        <v>147</v>
      </c>
      <c r="C19" s="94"/>
      <c r="D19" s="95"/>
      <c r="E19" s="92"/>
    </row>
    <row r="20" spans="1:5" ht="15" x14ac:dyDescent="0.25">
      <c r="A20" s="90"/>
      <c r="B20" s="96" t="s">
        <v>76</v>
      </c>
      <c r="C20" s="97"/>
      <c r="D20" s="391">
        <v>354769000</v>
      </c>
      <c r="E20" s="92"/>
    </row>
    <row r="21" spans="1:5" ht="15" x14ac:dyDescent="0.25">
      <c r="A21" s="90"/>
      <c r="B21" s="90" t="s">
        <v>77</v>
      </c>
      <c r="C21" s="98"/>
      <c r="D21" s="392">
        <v>550852000</v>
      </c>
      <c r="E21" s="92"/>
    </row>
    <row r="22" spans="1:5" ht="15" x14ac:dyDescent="0.25">
      <c r="A22" s="90"/>
      <c r="B22" s="90" t="s">
        <v>78</v>
      </c>
      <c r="C22" s="98"/>
      <c r="D22" s="392">
        <v>140049000</v>
      </c>
      <c r="E22" s="92"/>
    </row>
    <row r="23" spans="1:5" thickBot="1" x14ac:dyDescent="0.3">
      <c r="A23" s="90"/>
      <c r="B23" s="99" t="s">
        <v>79</v>
      </c>
      <c r="C23" s="100"/>
      <c r="D23" s="393">
        <v>140049000</v>
      </c>
      <c r="E23" s="92"/>
    </row>
    <row r="24" spans="1:5" ht="16.5" thickBot="1" x14ac:dyDescent="0.3">
      <c r="A24" s="90"/>
      <c r="B24" s="542" t="s">
        <v>80</v>
      </c>
      <c r="C24" s="543"/>
      <c r="D24" s="544"/>
      <c r="E24" s="92"/>
    </row>
    <row r="25" spans="1:5" ht="16.5" thickBot="1" x14ac:dyDescent="0.3">
      <c r="A25" s="90"/>
      <c r="B25" s="542" t="s">
        <v>81</v>
      </c>
      <c r="C25" s="543"/>
      <c r="D25" s="544"/>
      <c r="E25" s="92"/>
    </row>
    <row r="26" spans="1:5" x14ac:dyDescent="0.25">
      <c r="A26" s="90"/>
      <c r="B26" s="102" t="s">
        <v>148</v>
      </c>
      <c r="C26" s="394">
        <f>+D20/D22</f>
        <v>2.5331776735285505</v>
      </c>
      <c r="D26" s="95" t="s">
        <v>443</v>
      </c>
      <c r="E26" s="92"/>
    </row>
    <row r="27" spans="1:5" ht="16.5" thickBot="1" x14ac:dyDescent="0.3">
      <c r="A27" s="90"/>
      <c r="B27" s="342" t="s">
        <v>82</v>
      </c>
      <c r="C27" s="395">
        <f>+D23/D21</f>
        <v>0.25424070349204503</v>
      </c>
      <c r="D27" s="103" t="s">
        <v>67</v>
      </c>
      <c r="E27" s="92"/>
    </row>
    <row r="28" spans="1:5" ht="16.5" thickBot="1" x14ac:dyDescent="0.3">
      <c r="A28" s="90"/>
      <c r="B28" s="104"/>
      <c r="C28" s="105"/>
      <c r="D28" s="91"/>
      <c r="E28" s="106"/>
    </row>
    <row r="29" spans="1:5" x14ac:dyDescent="0.25">
      <c r="A29" s="523"/>
      <c r="B29" s="524" t="s">
        <v>83</v>
      </c>
      <c r="C29" s="526" t="s">
        <v>444</v>
      </c>
      <c r="D29" s="527"/>
      <c r="E29" s="528"/>
    </row>
    <row r="30" spans="1:5" ht="16.5" thickBot="1" x14ac:dyDescent="0.3">
      <c r="A30" s="523"/>
      <c r="B30" s="525"/>
      <c r="C30" s="529" t="s">
        <v>84</v>
      </c>
      <c r="D30" s="530"/>
      <c r="E30" s="528"/>
    </row>
    <row r="31" spans="1:5" thickBot="1" x14ac:dyDescent="0.3">
      <c r="A31" s="99"/>
      <c r="B31" s="107"/>
      <c r="C31" s="107"/>
      <c r="D31" s="107"/>
      <c r="E31" s="101"/>
    </row>
    <row r="32" spans="1:5" x14ac:dyDescent="0.25">
      <c r="B32" s="109" t="s">
        <v>149</v>
      </c>
    </row>
  </sheetData>
  <mergeCells count="23">
    <mergeCell ref="B24:D24"/>
    <mergeCell ref="B25:D25"/>
    <mergeCell ref="C14:D14"/>
    <mergeCell ref="C15:D15"/>
    <mergeCell ref="C16:D16"/>
    <mergeCell ref="C17:D17"/>
    <mergeCell ref="A1:D1"/>
    <mergeCell ref="B2:D2"/>
    <mergeCell ref="B3:D3"/>
    <mergeCell ref="C5:D5"/>
    <mergeCell ref="C6:D6"/>
    <mergeCell ref="C13:D13"/>
    <mergeCell ref="C8:D8"/>
    <mergeCell ref="C7:D7"/>
    <mergeCell ref="C9:D9"/>
    <mergeCell ref="C10:D10"/>
    <mergeCell ref="C11:D11"/>
    <mergeCell ref="C12:D12"/>
    <mergeCell ref="A29:A30"/>
    <mergeCell ref="B29:B30"/>
    <mergeCell ref="C29:D29"/>
    <mergeCell ref="E29:E30"/>
    <mergeCell ref="C30:D3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B19" zoomScale="62" zoomScaleNormal="62" workbookViewId="0">
      <selection activeCell="H43" sqref="H43"/>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9.85546875" style="5" customWidth="1"/>
    <col min="6" max="7" width="29.7109375" style="5" customWidth="1"/>
    <col min="8" max="8" width="24.5703125" style="5" customWidth="1"/>
    <col min="9" max="9" width="24" style="5" customWidth="1"/>
    <col min="10" max="10" width="20.28515625" style="5" customWidth="1"/>
    <col min="11" max="11" width="24.85546875" style="5" customWidth="1"/>
    <col min="12" max="12" width="21.7109375" style="5" customWidth="1"/>
    <col min="13" max="13" width="22.42578125" style="5" customWidth="1"/>
    <col min="14" max="14" width="22.140625" style="5" customWidth="1"/>
    <col min="15" max="15" width="26.140625" style="5" customWidth="1"/>
    <col min="16" max="16" width="19.5703125" style="5" bestFit="1" customWidth="1"/>
    <col min="17" max="17" width="20.42578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59" t="s">
        <v>61</v>
      </c>
      <c r="C2" s="460"/>
      <c r="D2" s="460"/>
      <c r="E2" s="460"/>
      <c r="F2" s="460"/>
      <c r="G2" s="460"/>
      <c r="H2" s="460"/>
      <c r="I2" s="460"/>
      <c r="J2" s="460"/>
      <c r="K2" s="460"/>
      <c r="L2" s="460"/>
      <c r="M2" s="460"/>
      <c r="N2" s="460"/>
      <c r="O2" s="460"/>
      <c r="P2" s="460"/>
    </row>
    <row r="4" spans="2:16" ht="26.25" x14ac:dyDescent="0.25">
      <c r="B4" s="459" t="s">
        <v>47</v>
      </c>
      <c r="C4" s="460"/>
      <c r="D4" s="460"/>
      <c r="E4" s="460"/>
      <c r="F4" s="460"/>
      <c r="G4" s="460"/>
      <c r="H4" s="460"/>
      <c r="I4" s="460"/>
      <c r="J4" s="460"/>
      <c r="K4" s="460"/>
      <c r="L4" s="460"/>
      <c r="M4" s="460"/>
      <c r="N4" s="460"/>
      <c r="O4" s="460"/>
      <c r="P4" s="460"/>
    </row>
    <row r="5" spans="2:16" ht="15.75" thickBot="1" x14ac:dyDescent="0.3"/>
    <row r="6" spans="2:16" ht="21.75" thickBot="1" x14ac:dyDescent="0.3">
      <c r="B6" s="7" t="s">
        <v>4</v>
      </c>
      <c r="C6" s="475" t="s">
        <v>164</v>
      </c>
      <c r="D6" s="475"/>
      <c r="E6" s="475"/>
      <c r="F6" s="475"/>
      <c r="G6" s="475"/>
      <c r="H6" s="475"/>
      <c r="I6" s="475"/>
      <c r="J6" s="475"/>
      <c r="K6" s="475"/>
      <c r="L6" s="475"/>
      <c r="M6" s="475"/>
      <c r="N6" s="476"/>
    </row>
    <row r="7" spans="2:16" ht="16.5" thickBot="1" x14ac:dyDescent="0.3">
      <c r="B7" s="8" t="s">
        <v>5</v>
      </c>
      <c r="C7" s="475"/>
      <c r="D7" s="475"/>
      <c r="E7" s="475"/>
      <c r="F7" s="475"/>
      <c r="G7" s="475"/>
      <c r="H7" s="475"/>
      <c r="I7" s="475"/>
      <c r="J7" s="475"/>
      <c r="K7" s="475"/>
      <c r="L7" s="475"/>
      <c r="M7" s="475"/>
      <c r="N7" s="476"/>
    </row>
    <row r="8" spans="2:16" ht="16.5" thickBot="1" x14ac:dyDescent="0.3">
      <c r="B8" s="8" t="s">
        <v>6</v>
      </c>
      <c r="C8" s="475"/>
      <c r="D8" s="475"/>
      <c r="E8" s="475"/>
      <c r="F8" s="475"/>
      <c r="G8" s="475"/>
      <c r="H8" s="475"/>
      <c r="I8" s="475"/>
      <c r="J8" s="475"/>
      <c r="K8" s="475"/>
      <c r="L8" s="475"/>
      <c r="M8" s="475"/>
      <c r="N8" s="476"/>
    </row>
    <row r="9" spans="2:16" ht="16.5" thickBot="1" x14ac:dyDescent="0.3">
      <c r="B9" s="8" t="s">
        <v>7</v>
      </c>
      <c r="C9" s="475"/>
      <c r="D9" s="475"/>
      <c r="E9" s="475"/>
      <c r="F9" s="475"/>
      <c r="G9" s="475"/>
      <c r="H9" s="475"/>
      <c r="I9" s="475"/>
      <c r="J9" s="475"/>
      <c r="K9" s="475"/>
      <c r="L9" s="475"/>
      <c r="M9" s="475"/>
      <c r="N9" s="476"/>
    </row>
    <row r="10" spans="2:16" ht="16.5" thickBot="1" x14ac:dyDescent="0.3">
      <c r="B10" s="8" t="s">
        <v>8</v>
      </c>
      <c r="C10" s="463">
        <v>20</v>
      </c>
      <c r="D10" s="463"/>
      <c r="E10" s="464"/>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7"/>
      <c r="J12" s="67"/>
      <c r="K12" s="67"/>
      <c r="L12" s="67"/>
      <c r="M12" s="67"/>
      <c r="N12" s="15"/>
    </row>
    <row r="13" spans="2:16" x14ac:dyDescent="0.25">
      <c r="I13" s="67"/>
      <c r="J13" s="67"/>
      <c r="K13" s="67"/>
      <c r="L13" s="67"/>
      <c r="M13" s="67"/>
      <c r="N13" s="68"/>
    </row>
    <row r="14" spans="2:16" ht="45.75" customHeight="1" x14ac:dyDescent="0.25">
      <c r="B14" s="465" t="s">
        <v>94</v>
      </c>
      <c r="C14" s="465"/>
      <c r="D14" s="121" t="s">
        <v>12</v>
      </c>
      <c r="E14" s="121" t="s">
        <v>13</v>
      </c>
      <c r="F14" s="121" t="s">
        <v>29</v>
      </c>
      <c r="G14" s="53"/>
      <c r="I14" s="26"/>
      <c r="J14" s="26"/>
      <c r="K14" s="26"/>
      <c r="L14" s="26"/>
      <c r="M14" s="26"/>
      <c r="N14" s="68"/>
    </row>
    <row r="15" spans="2:16" x14ac:dyDescent="0.25">
      <c r="B15" s="465"/>
      <c r="C15" s="465"/>
      <c r="D15" s="121">
        <v>20</v>
      </c>
      <c r="E15" s="42">
        <v>1498828320</v>
      </c>
      <c r="F15" s="42">
        <v>540</v>
      </c>
      <c r="G15" s="54"/>
      <c r="I15" s="27"/>
      <c r="J15" s="27"/>
      <c r="K15" s="27"/>
      <c r="L15" s="27"/>
      <c r="M15" s="27"/>
      <c r="N15" s="68"/>
    </row>
    <row r="16" spans="2:16" x14ac:dyDescent="0.25">
      <c r="B16" s="465"/>
      <c r="C16" s="465"/>
      <c r="D16" s="121"/>
      <c r="E16" s="42"/>
      <c r="F16" s="42"/>
      <c r="G16" s="54"/>
      <c r="I16" s="27"/>
      <c r="J16" s="27"/>
      <c r="K16" s="27"/>
      <c r="L16" s="27"/>
      <c r="M16" s="27"/>
      <c r="N16" s="68"/>
    </row>
    <row r="17" spans="1:14" x14ac:dyDescent="0.25">
      <c r="B17" s="465"/>
      <c r="C17" s="465"/>
      <c r="D17" s="121"/>
      <c r="E17" s="42"/>
      <c r="F17" s="42"/>
      <c r="G17" s="54"/>
      <c r="I17" s="27"/>
      <c r="J17" s="27"/>
      <c r="K17" s="27"/>
      <c r="L17" s="27"/>
      <c r="M17" s="27"/>
      <c r="N17" s="68"/>
    </row>
    <row r="18" spans="1:14" x14ac:dyDescent="0.25">
      <c r="B18" s="465"/>
      <c r="C18" s="465"/>
      <c r="D18" s="121"/>
      <c r="E18" s="127"/>
      <c r="F18" s="42"/>
      <c r="G18" s="54"/>
      <c r="H18" s="17"/>
      <c r="I18" s="27"/>
      <c r="J18" s="27"/>
      <c r="K18" s="27"/>
      <c r="L18" s="27"/>
      <c r="M18" s="27"/>
      <c r="N18" s="16"/>
    </row>
    <row r="19" spans="1:14" x14ac:dyDescent="0.25">
      <c r="B19" s="465"/>
      <c r="C19" s="465"/>
      <c r="D19" s="121"/>
      <c r="E19" s="127"/>
      <c r="F19" s="42"/>
      <c r="G19" s="54"/>
      <c r="H19" s="17"/>
      <c r="I19" s="29"/>
      <c r="J19" s="29"/>
      <c r="K19" s="29"/>
      <c r="L19" s="29"/>
      <c r="M19" s="29"/>
      <c r="N19" s="16"/>
    </row>
    <row r="20" spans="1:14" x14ac:dyDescent="0.25">
      <c r="B20" s="465"/>
      <c r="C20" s="465"/>
      <c r="D20" s="121"/>
      <c r="E20" s="127"/>
      <c r="F20" s="42"/>
      <c r="G20" s="54"/>
      <c r="H20" s="17"/>
      <c r="I20" s="67"/>
      <c r="J20" s="67"/>
      <c r="K20" s="67"/>
      <c r="L20" s="67"/>
      <c r="M20" s="67"/>
      <c r="N20" s="16"/>
    </row>
    <row r="21" spans="1:14" x14ac:dyDescent="0.25">
      <c r="B21" s="465"/>
      <c r="C21" s="465"/>
      <c r="D21" s="121"/>
      <c r="E21" s="127"/>
      <c r="F21" s="42"/>
      <c r="G21" s="54"/>
      <c r="H21" s="17"/>
      <c r="I21" s="67"/>
      <c r="J21" s="67"/>
      <c r="K21" s="67"/>
      <c r="L21" s="67"/>
      <c r="M21" s="67"/>
      <c r="N21" s="16"/>
    </row>
    <row r="22" spans="1:14" ht="15.75" thickBot="1" x14ac:dyDescent="0.3">
      <c r="B22" s="466" t="s">
        <v>14</v>
      </c>
      <c r="C22" s="467"/>
      <c r="D22" s="121"/>
      <c r="E22" s="42">
        <f>SUM(E15:E21)</f>
        <v>1498828320</v>
      </c>
      <c r="F22" s="42">
        <f>SUM(F15:F21)</f>
        <v>540</v>
      </c>
      <c r="G22" s="54"/>
      <c r="H22" s="17"/>
      <c r="I22" s="67"/>
      <c r="J22" s="67"/>
      <c r="K22" s="67"/>
      <c r="L22" s="67"/>
      <c r="M22" s="67"/>
      <c r="N22" s="16"/>
    </row>
    <row r="23" spans="1:14" ht="45.75" thickBot="1" x14ac:dyDescent="0.3">
      <c r="A23" s="31"/>
      <c r="B23" s="36" t="s">
        <v>15</v>
      </c>
      <c r="C23" s="36" t="s">
        <v>95</v>
      </c>
      <c r="E23" s="26"/>
      <c r="F23" s="26"/>
      <c r="G23" s="26"/>
      <c r="H23" s="26"/>
      <c r="I23" s="6"/>
      <c r="J23" s="6"/>
      <c r="K23" s="6"/>
      <c r="L23" s="6"/>
      <c r="M23" s="6"/>
    </row>
    <row r="24" spans="1:14" ht="15.75" thickBot="1" x14ac:dyDescent="0.3">
      <c r="A24" s="32">
        <v>1</v>
      </c>
      <c r="C24" s="34">
        <f>+F15*80%</f>
        <v>432</v>
      </c>
      <c r="D24" s="30"/>
      <c r="E24" s="33">
        <f>E22</f>
        <v>1498828320</v>
      </c>
      <c r="F24" s="28"/>
      <c r="G24" s="28"/>
      <c r="H24" s="28"/>
      <c r="I24" s="18"/>
      <c r="J24" s="18"/>
      <c r="K24" s="18"/>
      <c r="L24" s="18"/>
      <c r="M24" s="18"/>
    </row>
    <row r="25" spans="1:14" x14ac:dyDescent="0.25">
      <c r="A25" s="59"/>
      <c r="C25" s="60"/>
      <c r="D25" s="27"/>
      <c r="E25" s="61"/>
      <c r="F25" s="28"/>
      <c r="G25" s="28"/>
      <c r="H25" s="28"/>
      <c r="I25" s="18"/>
      <c r="J25" s="18"/>
      <c r="K25" s="18"/>
      <c r="L25" s="18"/>
      <c r="M25" s="18"/>
    </row>
    <row r="26" spans="1:14" x14ac:dyDescent="0.25">
      <c r="A26" s="59"/>
      <c r="C26" s="60"/>
      <c r="D26" s="27"/>
      <c r="E26" s="61"/>
      <c r="F26" s="28"/>
      <c r="G26" s="28"/>
      <c r="H26" s="28"/>
      <c r="I26" s="18"/>
      <c r="J26" s="18"/>
      <c r="K26" s="18"/>
      <c r="L26" s="18"/>
      <c r="M26" s="18"/>
    </row>
    <row r="27" spans="1:14" x14ac:dyDescent="0.25">
      <c r="A27" s="59"/>
      <c r="B27" s="82" t="s">
        <v>127</v>
      </c>
      <c r="C27" s="64"/>
      <c r="D27" s="64"/>
      <c r="E27" s="64"/>
      <c r="F27" s="64"/>
      <c r="G27" s="64"/>
      <c r="H27" s="64"/>
      <c r="I27" s="67"/>
      <c r="J27" s="67"/>
      <c r="K27" s="67"/>
      <c r="L27" s="67"/>
      <c r="M27" s="67"/>
      <c r="N27" s="68"/>
    </row>
    <row r="28" spans="1:14" x14ac:dyDescent="0.25">
      <c r="A28" s="59"/>
      <c r="B28" s="64"/>
      <c r="C28" s="64"/>
      <c r="D28" s="64"/>
      <c r="E28" s="64"/>
      <c r="F28" s="64"/>
      <c r="G28" s="64"/>
      <c r="H28" s="64"/>
      <c r="I28" s="67"/>
      <c r="J28" s="67"/>
      <c r="K28" s="67"/>
      <c r="L28" s="67"/>
      <c r="M28" s="67"/>
      <c r="N28" s="68"/>
    </row>
    <row r="29" spans="1:14" x14ac:dyDescent="0.25">
      <c r="A29" s="59"/>
      <c r="B29" s="84" t="s">
        <v>32</v>
      </c>
      <c r="C29" s="84" t="s">
        <v>128</v>
      </c>
      <c r="D29" s="84" t="s">
        <v>129</v>
      </c>
      <c r="E29" s="64"/>
      <c r="F29" s="64"/>
      <c r="G29" s="64"/>
      <c r="H29" s="64"/>
      <c r="I29" s="67"/>
      <c r="J29" s="67"/>
      <c r="K29" s="67"/>
      <c r="L29" s="67"/>
      <c r="M29" s="67"/>
      <c r="N29" s="68"/>
    </row>
    <row r="30" spans="1:14" x14ac:dyDescent="0.25">
      <c r="A30" s="59"/>
      <c r="B30" s="81" t="s">
        <v>130</v>
      </c>
      <c r="C30" s="81" t="s">
        <v>293</v>
      </c>
      <c r="D30" s="81"/>
      <c r="E30" s="64"/>
      <c r="F30" s="64"/>
      <c r="G30" s="64"/>
      <c r="H30" s="64"/>
      <c r="I30" s="67"/>
      <c r="J30" s="67"/>
      <c r="K30" s="67"/>
      <c r="L30" s="67"/>
      <c r="M30" s="67"/>
      <c r="N30" s="68"/>
    </row>
    <row r="31" spans="1:14" x14ac:dyDescent="0.25">
      <c r="A31" s="59"/>
      <c r="B31" s="81" t="s">
        <v>131</v>
      </c>
      <c r="C31" s="81" t="s">
        <v>293</v>
      </c>
      <c r="D31" s="81"/>
      <c r="E31" s="64"/>
      <c r="F31" s="64"/>
      <c r="G31" s="64"/>
      <c r="H31" s="64"/>
      <c r="I31" s="67"/>
      <c r="J31" s="67"/>
      <c r="K31" s="67"/>
      <c r="L31" s="67"/>
      <c r="M31" s="67"/>
      <c r="N31" s="68"/>
    </row>
    <row r="32" spans="1:14" x14ac:dyDescent="0.25">
      <c r="A32" s="59"/>
      <c r="B32" s="81" t="s">
        <v>132</v>
      </c>
      <c r="C32" s="81" t="s">
        <v>293</v>
      </c>
      <c r="D32" s="81"/>
      <c r="E32" s="64"/>
      <c r="F32" s="64"/>
      <c r="G32" s="64"/>
      <c r="H32" s="64"/>
      <c r="I32" s="67"/>
      <c r="J32" s="67"/>
      <c r="K32" s="67"/>
      <c r="L32" s="67"/>
      <c r="M32" s="67"/>
      <c r="N32" s="68"/>
    </row>
    <row r="33" spans="1:17" x14ac:dyDescent="0.25">
      <c r="A33" s="59"/>
      <c r="B33" s="81" t="s">
        <v>133</v>
      </c>
      <c r="C33" s="81" t="s">
        <v>293</v>
      </c>
      <c r="D33" s="81"/>
      <c r="E33" s="64"/>
      <c r="F33" s="64"/>
      <c r="G33" s="64"/>
      <c r="H33" s="64"/>
      <c r="I33" s="67"/>
      <c r="J33" s="67"/>
      <c r="K33" s="67"/>
      <c r="L33" s="67"/>
      <c r="M33" s="67"/>
      <c r="N33" s="68"/>
    </row>
    <row r="34" spans="1:17" x14ac:dyDescent="0.25">
      <c r="A34" s="59"/>
      <c r="B34" s="64"/>
      <c r="C34" s="64"/>
      <c r="D34" s="64"/>
      <c r="E34" s="64"/>
      <c r="F34" s="64"/>
      <c r="G34" s="64"/>
      <c r="H34" s="64"/>
      <c r="I34" s="67"/>
      <c r="J34" s="67"/>
      <c r="K34" s="67"/>
      <c r="L34" s="67"/>
      <c r="M34" s="67"/>
      <c r="N34" s="68"/>
    </row>
    <row r="35" spans="1:17" x14ac:dyDescent="0.25">
      <c r="A35" s="59"/>
      <c r="B35" s="64"/>
      <c r="C35" s="64"/>
      <c r="D35" s="64"/>
      <c r="E35" s="64"/>
      <c r="F35" s="64"/>
      <c r="G35" s="64"/>
      <c r="H35" s="64"/>
      <c r="I35" s="67"/>
      <c r="J35" s="67"/>
      <c r="K35" s="67"/>
      <c r="L35" s="67"/>
      <c r="M35" s="67"/>
      <c r="N35" s="68"/>
    </row>
    <row r="36" spans="1:17" x14ac:dyDescent="0.25">
      <c r="A36" s="59"/>
      <c r="B36" s="82" t="s">
        <v>134</v>
      </c>
      <c r="C36" s="64"/>
      <c r="D36" s="64"/>
      <c r="E36" s="64"/>
      <c r="F36" s="64"/>
      <c r="G36" s="64"/>
      <c r="H36" s="64"/>
      <c r="I36" s="67"/>
      <c r="J36" s="67"/>
      <c r="K36" s="67"/>
      <c r="L36" s="67"/>
      <c r="M36" s="67"/>
      <c r="N36" s="68"/>
    </row>
    <row r="37" spans="1:17" x14ac:dyDescent="0.25">
      <c r="A37" s="59"/>
      <c r="B37" s="64"/>
      <c r="C37" s="64"/>
      <c r="D37" s="64"/>
      <c r="E37" s="64"/>
      <c r="F37" s="64"/>
      <c r="G37" s="64"/>
      <c r="H37" s="64"/>
      <c r="I37" s="67"/>
      <c r="J37" s="67"/>
      <c r="K37" s="67"/>
      <c r="L37" s="67"/>
      <c r="M37" s="67"/>
      <c r="N37" s="68"/>
    </row>
    <row r="38" spans="1:17" x14ac:dyDescent="0.25">
      <c r="A38" s="59"/>
      <c r="B38" s="64"/>
      <c r="C38" s="64"/>
      <c r="D38" s="64"/>
      <c r="E38" s="64"/>
      <c r="F38" s="64"/>
      <c r="G38" s="64"/>
      <c r="H38" s="64"/>
      <c r="I38" s="67"/>
      <c r="J38" s="67"/>
      <c r="K38" s="67"/>
      <c r="L38" s="67"/>
      <c r="M38" s="67"/>
      <c r="N38" s="68"/>
    </row>
    <row r="39" spans="1:17" x14ac:dyDescent="0.25">
      <c r="A39" s="59"/>
      <c r="B39" s="84" t="s">
        <v>32</v>
      </c>
      <c r="C39" s="84" t="s">
        <v>56</v>
      </c>
      <c r="D39" s="83" t="s">
        <v>50</v>
      </c>
      <c r="E39" s="83" t="s">
        <v>16</v>
      </c>
      <c r="F39" s="64"/>
      <c r="G39" s="64"/>
      <c r="H39" s="64"/>
      <c r="I39" s="67"/>
      <c r="J39" s="67"/>
      <c r="K39" s="67"/>
      <c r="L39" s="67"/>
      <c r="M39" s="67"/>
      <c r="N39" s="68"/>
    </row>
    <row r="40" spans="1:17" ht="28.5" x14ac:dyDescent="0.25">
      <c r="A40" s="59"/>
      <c r="B40" s="65" t="s">
        <v>135</v>
      </c>
      <c r="C40" s="66">
        <v>40</v>
      </c>
      <c r="D40" s="120">
        <v>40</v>
      </c>
      <c r="E40" s="445">
        <f>+D40+D41</f>
        <v>100</v>
      </c>
      <c r="F40" s="64"/>
      <c r="G40" s="64"/>
      <c r="H40" s="64"/>
      <c r="I40" s="67"/>
      <c r="J40" s="67"/>
      <c r="K40" s="67"/>
      <c r="L40" s="67"/>
      <c r="M40" s="67"/>
      <c r="N40" s="68"/>
    </row>
    <row r="41" spans="1:17" ht="42.75" x14ac:dyDescent="0.25">
      <c r="A41" s="59"/>
      <c r="B41" s="65" t="s">
        <v>136</v>
      </c>
      <c r="C41" s="66">
        <v>60</v>
      </c>
      <c r="D41" s="120">
        <v>60</v>
      </c>
      <c r="E41" s="446"/>
      <c r="F41" s="64"/>
      <c r="G41" s="64"/>
      <c r="H41" s="64"/>
      <c r="I41" s="67"/>
      <c r="J41" s="67"/>
      <c r="K41" s="67"/>
      <c r="L41" s="67"/>
      <c r="M41" s="67"/>
      <c r="N41" s="68"/>
    </row>
    <row r="42" spans="1:17" x14ac:dyDescent="0.25">
      <c r="A42" s="59"/>
      <c r="C42" s="60"/>
      <c r="D42" s="27"/>
      <c r="E42" s="61"/>
      <c r="F42" s="28"/>
      <c r="G42" s="28"/>
      <c r="H42" s="28"/>
      <c r="I42" s="18"/>
      <c r="J42" s="18"/>
      <c r="K42" s="18"/>
      <c r="L42" s="18"/>
      <c r="M42" s="18"/>
    </row>
    <row r="43" spans="1:17" x14ac:dyDescent="0.25">
      <c r="A43" s="59"/>
      <c r="C43" s="60"/>
      <c r="D43" s="27"/>
      <c r="E43" s="61"/>
      <c r="F43" s="28"/>
      <c r="G43" s="28"/>
      <c r="H43" s="28"/>
      <c r="I43" s="18"/>
      <c r="J43" s="18"/>
      <c r="K43" s="18"/>
      <c r="L43" s="18"/>
      <c r="M43" s="18"/>
    </row>
    <row r="44" spans="1:17" ht="24" customHeight="1" x14ac:dyDescent="0.25">
      <c r="A44" s="59"/>
      <c r="C44" s="60"/>
      <c r="D44" s="27"/>
      <c r="E44" s="61"/>
      <c r="F44" s="28"/>
      <c r="G44" s="28"/>
      <c r="H44" s="28"/>
      <c r="I44" s="18"/>
      <c r="J44" s="18"/>
      <c r="K44" s="18"/>
      <c r="L44" s="18"/>
      <c r="M44" s="468" t="s">
        <v>34</v>
      </c>
      <c r="N44" s="468"/>
    </row>
    <row r="45" spans="1:17" ht="27.75" customHeight="1" thickBot="1" x14ac:dyDescent="0.3">
      <c r="M45" s="469"/>
      <c r="N45" s="469"/>
    </row>
    <row r="46" spans="1:17" x14ac:dyDescent="0.25">
      <c r="B46" s="82" t="s">
        <v>150</v>
      </c>
      <c r="M46" s="43"/>
      <c r="N46" s="43"/>
    </row>
    <row r="47" spans="1:17" ht="15.75" thickBot="1" x14ac:dyDescent="0.3">
      <c r="M47" s="43"/>
      <c r="N47" s="43"/>
    </row>
    <row r="48" spans="1:17" s="67" customFormat="1" ht="109.5" customHeight="1" x14ac:dyDescent="0.25">
      <c r="B48" s="78" t="s">
        <v>137</v>
      </c>
      <c r="C48" s="78" t="s">
        <v>138</v>
      </c>
      <c r="D48" s="78" t="s">
        <v>139</v>
      </c>
      <c r="E48" s="78" t="s">
        <v>44</v>
      </c>
      <c r="F48" s="78" t="s">
        <v>22</v>
      </c>
      <c r="G48" s="78" t="s">
        <v>96</v>
      </c>
      <c r="H48" s="78" t="s">
        <v>17</v>
      </c>
      <c r="I48" s="78" t="s">
        <v>10</v>
      </c>
      <c r="J48" s="78" t="s">
        <v>30</v>
      </c>
      <c r="K48" s="78" t="s">
        <v>59</v>
      </c>
      <c r="L48" s="78" t="s">
        <v>20</v>
      </c>
      <c r="M48" s="63" t="s">
        <v>26</v>
      </c>
      <c r="N48" s="78" t="s">
        <v>140</v>
      </c>
      <c r="O48" s="78" t="s">
        <v>35</v>
      </c>
      <c r="P48" s="79" t="s">
        <v>11</v>
      </c>
      <c r="Q48" s="79" t="s">
        <v>19</v>
      </c>
    </row>
    <row r="49" spans="1:26" s="73" customFormat="1" ht="93" customHeight="1" x14ac:dyDescent="0.25">
      <c r="A49" s="35">
        <v>1</v>
      </c>
      <c r="B49" s="74" t="s">
        <v>164</v>
      </c>
      <c r="C49" s="344" t="s">
        <v>164</v>
      </c>
      <c r="D49" s="345" t="s">
        <v>292</v>
      </c>
      <c r="E49" s="348">
        <v>64</v>
      </c>
      <c r="F49" s="344" t="s">
        <v>128</v>
      </c>
      <c r="G49" s="349">
        <v>0</v>
      </c>
      <c r="H49" s="350">
        <v>40191</v>
      </c>
      <c r="I49" s="351">
        <v>40543</v>
      </c>
      <c r="J49" s="351" t="s">
        <v>129</v>
      </c>
      <c r="K49" s="346">
        <v>11</v>
      </c>
      <c r="L49" s="356">
        <v>0</v>
      </c>
      <c r="M49" s="357">
        <v>2340</v>
      </c>
      <c r="N49" s="356">
        <v>0</v>
      </c>
      <c r="O49" s="352">
        <v>0</v>
      </c>
      <c r="P49" s="352">
        <v>111</v>
      </c>
      <c r="Q49" s="347"/>
      <c r="R49" s="72"/>
      <c r="S49" s="72"/>
      <c r="T49" s="72"/>
      <c r="U49" s="72"/>
      <c r="V49" s="72"/>
      <c r="W49" s="72"/>
      <c r="X49" s="72"/>
      <c r="Y49" s="72"/>
      <c r="Z49" s="72"/>
    </row>
    <row r="50" spans="1:26" s="73" customFormat="1" ht="28.5" x14ac:dyDescent="0.25">
      <c r="A50" s="35">
        <f>+A49+1</f>
        <v>2</v>
      </c>
      <c r="B50" s="74" t="s">
        <v>164</v>
      </c>
      <c r="C50" s="344" t="s">
        <v>164</v>
      </c>
      <c r="D50" s="345" t="s">
        <v>292</v>
      </c>
      <c r="E50" s="348">
        <v>353</v>
      </c>
      <c r="F50" s="344" t="s">
        <v>128</v>
      </c>
      <c r="G50" s="349">
        <v>0</v>
      </c>
      <c r="H50" s="350">
        <v>41246</v>
      </c>
      <c r="I50" s="351" t="s">
        <v>318</v>
      </c>
      <c r="J50" s="351" t="s">
        <v>129</v>
      </c>
      <c r="K50" s="346">
        <v>8</v>
      </c>
      <c r="L50" s="356">
        <v>13</v>
      </c>
      <c r="M50" s="357">
        <v>500</v>
      </c>
      <c r="N50" s="356">
        <v>0</v>
      </c>
      <c r="O50" s="352">
        <v>1967517250</v>
      </c>
      <c r="P50" s="353">
        <v>113</v>
      </c>
      <c r="Q50" s="347"/>
      <c r="R50" s="72"/>
      <c r="S50" s="72"/>
      <c r="T50" s="72"/>
      <c r="U50" s="72"/>
      <c r="V50" s="72"/>
      <c r="W50" s="72"/>
      <c r="X50" s="72"/>
      <c r="Y50" s="72"/>
      <c r="Z50" s="72"/>
    </row>
    <row r="51" spans="1:26" s="73" customFormat="1" ht="54.75" customHeight="1" x14ac:dyDescent="0.25">
      <c r="A51" s="35">
        <f t="shared" ref="A51:A56" si="0">+A50+1</f>
        <v>3</v>
      </c>
      <c r="B51" s="74"/>
      <c r="C51" s="344" t="s">
        <v>164</v>
      </c>
      <c r="D51" s="345" t="s">
        <v>292</v>
      </c>
      <c r="E51" s="348">
        <v>26</v>
      </c>
      <c r="F51" s="344" t="s">
        <v>128</v>
      </c>
      <c r="G51" s="354">
        <v>0</v>
      </c>
      <c r="H51" s="350">
        <v>40921</v>
      </c>
      <c r="I51" s="351">
        <v>41274</v>
      </c>
      <c r="J51" s="351" t="s">
        <v>129</v>
      </c>
      <c r="K51" s="346">
        <v>5</v>
      </c>
      <c r="L51" s="356">
        <v>0</v>
      </c>
      <c r="M51" s="357">
        <v>2340</v>
      </c>
      <c r="N51" s="356">
        <v>0</v>
      </c>
      <c r="O51" s="352"/>
      <c r="P51" s="352">
        <v>111</v>
      </c>
      <c r="Q51" s="347"/>
      <c r="R51" s="72"/>
      <c r="S51" s="72"/>
      <c r="T51" s="72"/>
      <c r="U51" s="72"/>
      <c r="V51" s="72"/>
      <c r="W51" s="72"/>
      <c r="X51" s="72"/>
      <c r="Y51" s="72"/>
      <c r="Z51" s="72"/>
    </row>
    <row r="52" spans="1:26" s="73" customFormat="1" x14ac:dyDescent="0.25">
      <c r="A52" s="35">
        <f t="shared" si="0"/>
        <v>4</v>
      </c>
      <c r="B52" s="74"/>
      <c r="C52" s="344"/>
      <c r="D52" s="345"/>
      <c r="E52" s="348"/>
      <c r="F52" s="344"/>
      <c r="G52" s="344"/>
      <c r="H52" s="350"/>
      <c r="I52" s="351"/>
      <c r="J52" s="351"/>
      <c r="K52" s="346"/>
      <c r="L52" s="356"/>
      <c r="M52" s="357"/>
      <c r="N52" s="356"/>
      <c r="O52" s="352"/>
      <c r="P52" s="352"/>
      <c r="Q52" s="347"/>
      <c r="R52" s="72"/>
      <c r="S52" s="72"/>
      <c r="T52" s="72"/>
      <c r="U52" s="72"/>
      <c r="V52" s="72"/>
      <c r="W52" s="72"/>
      <c r="X52" s="72"/>
      <c r="Y52" s="72"/>
      <c r="Z52" s="72"/>
    </row>
    <row r="53" spans="1:26" s="73" customFormat="1" x14ac:dyDescent="0.25">
      <c r="A53" s="35">
        <f t="shared" si="0"/>
        <v>5</v>
      </c>
      <c r="B53" s="74"/>
      <c r="C53" s="344"/>
      <c r="D53" s="345"/>
      <c r="E53" s="348"/>
      <c r="F53" s="344"/>
      <c r="G53" s="344"/>
      <c r="H53" s="350"/>
      <c r="I53" s="351"/>
      <c r="J53" s="351"/>
      <c r="K53" s="346"/>
      <c r="L53" s="356"/>
      <c r="M53" s="357"/>
      <c r="N53" s="356"/>
      <c r="O53" s="352"/>
      <c r="P53" s="352"/>
      <c r="Q53" s="347"/>
      <c r="R53" s="72"/>
      <c r="S53" s="72"/>
      <c r="T53" s="72"/>
      <c r="U53" s="72"/>
      <c r="V53" s="72"/>
      <c r="W53" s="72"/>
      <c r="X53" s="72"/>
      <c r="Y53" s="72"/>
      <c r="Z53" s="72"/>
    </row>
    <row r="54" spans="1:26" s="73" customFormat="1" x14ac:dyDescent="0.25">
      <c r="A54" s="35">
        <f t="shared" si="0"/>
        <v>6</v>
      </c>
      <c r="B54" s="74"/>
      <c r="C54" s="344"/>
      <c r="D54" s="345"/>
      <c r="E54" s="348"/>
      <c r="F54" s="344"/>
      <c r="G54" s="344"/>
      <c r="H54" s="344"/>
      <c r="I54" s="351"/>
      <c r="J54" s="351"/>
      <c r="K54" s="346"/>
      <c r="L54" s="356"/>
      <c r="M54" s="356"/>
      <c r="N54" s="356"/>
      <c r="O54" s="352"/>
      <c r="P54" s="352"/>
      <c r="Q54" s="347"/>
      <c r="R54" s="72"/>
      <c r="S54" s="72"/>
      <c r="T54" s="72"/>
      <c r="U54" s="72"/>
      <c r="V54" s="72"/>
      <c r="W54" s="72"/>
      <c r="X54" s="72"/>
      <c r="Y54" s="72"/>
      <c r="Z54" s="72"/>
    </row>
    <row r="55" spans="1:26" s="73" customFormat="1" x14ac:dyDescent="0.25">
      <c r="A55" s="35">
        <f t="shared" si="0"/>
        <v>7</v>
      </c>
      <c r="B55" s="74"/>
      <c r="C55" s="344"/>
      <c r="D55" s="345"/>
      <c r="E55" s="348"/>
      <c r="F55" s="344"/>
      <c r="G55" s="344"/>
      <c r="H55" s="344"/>
      <c r="I55" s="351"/>
      <c r="J55" s="351"/>
      <c r="K55" s="346"/>
      <c r="L55" s="356"/>
      <c r="M55" s="356"/>
      <c r="N55" s="356"/>
      <c r="O55" s="352"/>
      <c r="P55" s="352"/>
      <c r="Q55" s="347"/>
      <c r="R55" s="72"/>
      <c r="S55" s="72"/>
      <c r="T55" s="72"/>
      <c r="U55" s="72"/>
      <c r="V55" s="72"/>
      <c r="W55" s="72"/>
      <c r="X55" s="72"/>
      <c r="Y55" s="72"/>
      <c r="Z55" s="72"/>
    </row>
    <row r="56" spans="1:26" s="73" customFormat="1" x14ac:dyDescent="0.25">
      <c r="A56" s="35">
        <f t="shared" si="0"/>
        <v>8</v>
      </c>
      <c r="B56" s="74"/>
      <c r="C56" s="344"/>
      <c r="D56" s="345"/>
      <c r="E56" s="348"/>
      <c r="F56" s="344"/>
      <c r="G56" s="344"/>
      <c r="H56" s="344"/>
      <c r="I56" s="351"/>
      <c r="J56" s="351"/>
      <c r="K56" s="346"/>
      <c r="L56" s="356"/>
      <c r="M56" s="356"/>
      <c r="N56" s="356"/>
      <c r="O56" s="352"/>
      <c r="P56" s="352"/>
      <c r="Q56" s="347"/>
      <c r="R56" s="72"/>
      <c r="S56" s="72"/>
      <c r="T56" s="72"/>
      <c r="U56" s="72"/>
      <c r="V56" s="72"/>
      <c r="W56" s="72"/>
      <c r="X56" s="72"/>
      <c r="Y56" s="72"/>
      <c r="Z56" s="72"/>
    </row>
    <row r="57" spans="1:26" s="73" customFormat="1" x14ac:dyDescent="0.25">
      <c r="A57" s="35"/>
      <c r="B57" s="118" t="s">
        <v>16</v>
      </c>
      <c r="C57" s="344"/>
      <c r="D57" s="345"/>
      <c r="E57" s="348"/>
      <c r="F57" s="344"/>
      <c r="G57" s="344"/>
      <c r="H57" s="344"/>
      <c r="I57" s="351"/>
      <c r="J57" s="351"/>
      <c r="K57" s="355">
        <f>SUM(K49:K56)</f>
        <v>24</v>
      </c>
      <c r="L57" s="358">
        <f t="shared" ref="L57:N57" si="1">SUM(L49:L56)</f>
        <v>13</v>
      </c>
      <c r="M57" s="358">
        <f t="shared" si="1"/>
        <v>5180</v>
      </c>
      <c r="N57" s="358">
        <f t="shared" si="1"/>
        <v>0</v>
      </c>
      <c r="O57" s="352"/>
      <c r="P57" s="352"/>
      <c r="Q57" s="347"/>
    </row>
    <row r="58" spans="1:26" s="20" customFormat="1" x14ac:dyDescent="0.25">
      <c r="E58" s="21"/>
    </row>
    <row r="59" spans="1:26" s="20" customFormat="1" x14ac:dyDescent="0.25">
      <c r="B59" s="470" t="s">
        <v>28</v>
      </c>
      <c r="C59" s="470" t="s">
        <v>27</v>
      </c>
      <c r="D59" s="472" t="s">
        <v>33</v>
      </c>
      <c r="E59" s="472"/>
    </row>
    <row r="60" spans="1:26" s="20" customFormat="1" x14ac:dyDescent="0.25">
      <c r="B60" s="471"/>
      <c r="C60" s="471"/>
      <c r="D60" s="122" t="s">
        <v>23</v>
      </c>
      <c r="E60" s="41" t="s">
        <v>24</v>
      </c>
    </row>
    <row r="61" spans="1:26" s="20" customFormat="1" ht="30.6" customHeight="1" x14ac:dyDescent="0.25">
      <c r="B61" s="39" t="s">
        <v>21</v>
      </c>
      <c r="C61" s="40">
        <f>+K57</f>
        <v>24</v>
      </c>
      <c r="D61" s="38" t="s">
        <v>293</v>
      </c>
      <c r="E61" s="38"/>
      <c r="F61" s="22"/>
      <c r="G61" s="22"/>
      <c r="H61" s="22"/>
      <c r="I61" s="22"/>
      <c r="J61" s="22"/>
      <c r="K61" s="22"/>
      <c r="L61" s="22"/>
      <c r="M61" s="22"/>
    </row>
    <row r="62" spans="1:26" s="20" customFormat="1" ht="30" customHeight="1" x14ac:dyDescent="0.25">
      <c r="B62" s="39" t="s">
        <v>25</v>
      </c>
      <c r="C62" s="40">
        <f>+M57</f>
        <v>5180</v>
      </c>
      <c r="D62" s="38" t="s">
        <v>293</v>
      </c>
      <c r="E62" s="38"/>
    </row>
    <row r="63" spans="1:26" s="20" customFormat="1" x14ac:dyDescent="0.25">
      <c r="B63" s="23"/>
      <c r="C63" s="473"/>
      <c r="D63" s="473"/>
      <c r="E63" s="473"/>
      <c r="F63" s="473"/>
      <c r="G63" s="473"/>
      <c r="H63" s="473"/>
      <c r="I63" s="473"/>
      <c r="J63" s="473"/>
      <c r="K63" s="473"/>
      <c r="L63" s="473"/>
      <c r="M63" s="473"/>
      <c r="N63" s="473"/>
    </row>
    <row r="64" spans="1:26" ht="28.15" customHeight="1" thickBot="1" x14ac:dyDescent="0.3"/>
    <row r="65" spans="2:17" ht="27" thickBot="1" x14ac:dyDescent="0.3">
      <c r="B65" s="474" t="s">
        <v>97</v>
      </c>
      <c r="C65" s="474"/>
      <c r="D65" s="474"/>
      <c r="E65" s="474"/>
      <c r="F65" s="474"/>
      <c r="G65" s="474"/>
      <c r="H65" s="474"/>
      <c r="I65" s="474"/>
      <c r="J65" s="474"/>
      <c r="K65" s="474"/>
      <c r="L65" s="474"/>
      <c r="M65" s="474"/>
      <c r="N65" s="474"/>
    </row>
    <row r="68" spans="2:17" ht="144" customHeight="1" x14ac:dyDescent="0.25">
      <c r="B68" s="80" t="s">
        <v>141</v>
      </c>
      <c r="C68" s="45" t="s">
        <v>2</v>
      </c>
      <c r="D68" s="45" t="s">
        <v>99</v>
      </c>
      <c r="E68" s="45" t="s">
        <v>98</v>
      </c>
      <c r="F68" s="45" t="s">
        <v>100</v>
      </c>
      <c r="G68" s="45" t="s">
        <v>101</v>
      </c>
      <c r="H68" s="45" t="s">
        <v>102</v>
      </c>
      <c r="I68" s="45" t="s">
        <v>103</v>
      </c>
      <c r="J68" s="45" t="s">
        <v>104</v>
      </c>
      <c r="K68" s="45" t="s">
        <v>105</v>
      </c>
      <c r="L68" s="45" t="s">
        <v>106</v>
      </c>
      <c r="M68" s="56" t="s">
        <v>107</v>
      </c>
      <c r="N68" s="56" t="s">
        <v>108</v>
      </c>
      <c r="O68" s="453" t="s">
        <v>3</v>
      </c>
      <c r="P68" s="455"/>
      <c r="Q68" s="45" t="s">
        <v>18</v>
      </c>
    </row>
    <row r="69" spans="2:17" x14ac:dyDescent="0.2">
      <c r="B69" s="278" t="s">
        <v>294</v>
      </c>
      <c r="C69" s="278" t="s">
        <v>294</v>
      </c>
      <c r="D69" s="295" t="s">
        <v>269</v>
      </c>
      <c r="E69" s="295">
        <v>150</v>
      </c>
      <c r="F69" s="296" t="s">
        <v>153</v>
      </c>
      <c r="G69" s="296" t="s">
        <v>153</v>
      </c>
      <c r="H69" s="296" t="s">
        <v>128</v>
      </c>
      <c r="I69" s="324" t="s">
        <v>128</v>
      </c>
      <c r="J69" s="324" t="s">
        <v>128</v>
      </c>
      <c r="K69" s="274" t="s">
        <v>128</v>
      </c>
      <c r="L69" s="5" t="s">
        <v>128</v>
      </c>
      <c r="M69" s="274" t="s">
        <v>128</v>
      </c>
      <c r="N69" s="274" t="s">
        <v>128</v>
      </c>
      <c r="O69" s="461"/>
      <c r="P69" s="462"/>
      <c r="Q69" s="274" t="s">
        <v>128</v>
      </c>
    </row>
    <row r="70" spans="2:17" x14ac:dyDescent="0.2">
      <c r="B70" s="278" t="s">
        <v>155</v>
      </c>
      <c r="C70" s="278" t="s">
        <v>155</v>
      </c>
      <c r="D70" s="295" t="s">
        <v>270</v>
      </c>
      <c r="E70" s="295">
        <v>150</v>
      </c>
      <c r="F70" s="296" t="s">
        <v>153</v>
      </c>
      <c r="G70" s="296" t="s">
        <v>153</v>
      </c>
      <c r="H70" s="296" t="s">
        <v>128</v>
      </c>
      <c r="I70" s="324" t="s">
        <v>128</v>
      </c>
      <c r="J70" s="324" t="s">
        <v>128</v>
      </c>
      <c r="K70" s="274" t="s">
        <v>128</v>
      </c>
      <c r="L70" s="5" t="s">
        <v>128</v>
      </c>
      <c r="M70" s="274" t="s">
        <v>128</v>
      </c>
      <c r="N70" s="274" t="s">
        <v>128</v>
      </c>
      <c r="O70" s="461"/>
      <c r="P70" s="462"/>
      <c r="Q70" s="274" t="s">
        <v>128</v>
      </c>
    </row>
    <row r="71" spans="2:17" x14ac:dyDescent="0.2">
      <c r="B71" s="278" t="s">
        <v>155</v>
      </c>
      <c r="C71" s="278" t="s">
        <v>155</v>
      </c>
      <c r="D71" s="295" t="s">
        <v>271</v>
      </c>
      <c r="E71" s="295">
        <v>150</v>
      </c>
      <c r="F71" s="296" t="s">
        <v>153</v>
      </c>
      <c r="G71" s="296" t="s">
        <v>153</v>
      </c>
      <c r="H71" s="296" t="s">
        <v>128</v>
      </c>
      <c r="I71" s="324" t="s">
        <v>128</v>
      </c>
      <c r="J71" s="324" t="s">
        <v>128</v>
      </c>
      <c r="K71" s="274" t="s">
        <v>128</v>
      </c>
      <c r="L71" s="5" t="s">
        <v>128</v>
      </c>
      <c r="M71" s="274" t="s">
        <v>128</v>
      </c>
      <c r="N71" s="274" t="s">
        <v>128</v>
      </c>
      <c r="O71" s="461"/>
      <c r="P71" s="462"/>
      <c r="Q71" s="274" t="s">
        <v>128</v>
      </c>
    </row>
    <row r="72" spans="2:17" x14ac:dyDescent="0.2">
      <c r="B72" s="278" t="s">
        <v>155</v>
      </c>
      <c r="C72" s="278" t="s">
        <v>155</v>
      </c>
      <c r="D72" s="295" t="s">
        <v>272</v>
      </c>
      <c r="E72" s="295">
        <v>90</v>
      </c>
      <c r="F72" s="296" t="s">
        <v>153</v>
      </c>
      <c r="G72" s="296" t="s">
        <v>153</v>
      </c>
      <c r="H72" s="296" t="s">
        <v>128</v>
      </c>
      <c r="I72" s="324" t="s">
        <v>128</v>
      </c>
      <c r="J72" s="324" t="s">
        <v>128</v>
      </c>
      <c r="K72" s="274" t="s">
        <v>128</v>
      </c>
      <c r="L72" s="5" t="s">
        <v>128</v>
      </c>
      <c r="M72" s="274" t="s">
        <v>128</v>
      </c>
      <c r="N72" s="274" t="s">
        <v>128</v>
      </c>
      <c r="O72" s="461"/>
      <c r="P72" s="462"/>
      <c r="Q72" s="274" t="s">
        <v>128</v>
      </c>
    </row>
    <row r="73" spans="2:17" x14ac:dyDescent="0.2">
      <c r="B73" s="278"/>
      <c r="C73" s="278"/>
      <c r="D73" s="295"/>
      <c r="E73" s="295"/>
      <c r="F73" s="296"/>
      <c r="G73" s="296"/>
      <c r="H73" s="296"/>
      <c r="I73" s="324"/>
      <c r="J73" s="324"/>
      <c r="K73" s="274"/>
      <c r="L73" s="274"/>
      <c r="M73" s="274"/>
      <c r="N73" s="274"/>
      <c r="O73" s="461"/>
      <c r="P73" s="462"/>
      <c r="Q73" s="81"/>
    </row>
    <row r="74" spans="2:17" x14ac:dyDescent="0.2">
      <c r="B74" s="278"/>
      <c r="C74" s="278"/>
      <c r="D74" s="295"/>
      <c r="E74" s="295"/>
      <c r="F74" s="296"/>
      <c r="G74" s="296"/>
      <c r="H74" s="296"/>
      <c r="I74" s="324"/>
      <c r="J74" s="324"/>
      <c r="K74" s="274"/>
      <c r="L74" s="274"/>
      <c r="M74" s="274"/>
      <c r="N74" s="274"/>
      <c r="O74" s="461"/>
      <c r="P74" s="462"/>
      <c r="Q74" s="81"/>
    </row>
    <row r="75" spans="2:17" x14ac:dyDescent="0.25">
      <c r="B75" s="274"/>
      <c r="C75" s="274"/>
      <c r="D75" s="274"/>
      <c r="E75" s="274"/>
      <c r="F75" s="274"/>
      <c r="G75" s="274"/>
      <c r="H75" s="274"/>
      <c r="I75" s="274"/>
      <c r="J75" s="274"/>
      <c r="K75" s="274"/>
      <c r="L75" s="274"/>
      <c r="M75" s="274"/>
      <c r="N75" s="274"/>
      <c r="O75" s="461"/>
      <c r="P75" s="462"/>
      <c r="Q75" s="81"/>
    </row>
    <row r="76" spans="2:17" x14ac:dyDescent="0.25">
      <c r="B76" s="5" t="s">
        <v>1</v>
      </c>
    </row>
    <row r="77" spans="2:17" x14ac:dyDescent="0.25">
      <c r="B77" s="5" t="s">
        <v>36</v>
      </c>
    </row>
    <row r="78" spans="2:17" x14ac:dyDescent="0.25">
      <c r="B78" s="5" t="s">
        <v>60</v>
      </c>
    </row>
    <row r="80" spans="2:17" ht="15.75" thickBot="1" x14ac:dyDescent="0.3"/>
    <row r="81" spans="2:17" ht="27" thickBot="1" x14ac:dyDescent="0.3">
      <c r="B81" s="447" t="s">
        <v>37</v>
      </c>
      <c r="C81" s="448"/>
      <c r="D81" s="448"/>
      <c r="E81" s="448"/>
      <c r="F81" s="448"/>
      <c r="G81" s="448"/>
      <c r="H81" s="448"/>
      <c r="I81" s="448"/>
      <c r="J81" s="448"/>
      <c r="K81" s="448"/>
      <c r="L81" s="448"/>
      <c r="M81" s="448"/>
      <c r="N81" s="449"/>
    </row>
    <row r="86" spans="2:17" ht="96" customHeight="1" x14ac:dyDescent="0.25">
      <c r="B86" s="80" t="s">
        <v>0</v>
      </c>
      <c r="C86" s="80" t="s">
        <v>38</v>
      </c>
      <c r="D86" s="80" t="s">
        <v>39</v>
      </c>
      <c r="E86" s="80" t="s">
        <v>109</v>
      </c>
      <c r="F86" s="80" t="s">
        <v>111</v>
      </c>
      <c r="G86" s="80" t="s">
        <v>112</v>
      </c>
      <c r="H86" s="80" t="s">
        <v>113</v>
      </c>
      <c r="I86" s="80" t="s">
        <v>110</v>
      </c>
      <c r="J86" s="453" t="s">
        <v>114</v>
      </c>
      <c r="K86" s="454"/>
      <c r="L86" s="455"/>
      <c r="M86" s="80" t="s">
        <v>115</v>
      </c>
      <c r="N86" s="80" t="s">
        <v>40</v>
      </c>
      <c r="O86" s="80" t="s">
        <v>41</v>
      </c>
      <c r="P86" s="453" t="s">
        <v>3</v>
      </c>
      <c r="Q86" s="455"/>
    </row>
    <row r="87" spans="2:17" ht="255.75" customHeight="1" x14ac:dyDescent="0.25">
      <c r="B87" s="317" t="s">
        <v>42</v>
      </c>
      <c r="C87" s="317" t="s">
        <v>273</v>
      </c>
      <c r="D87" s="317" t="s">
        <v>274</v>
      </c>
      <c r="E87" s="317">
        <v>56086170</v>
      </c>
      <c r="F87" s="317" t="s">
        <v>275</v>
      </c>
      <c r="G87" s="317" t="s">
        <v>276</v>
      </c>
      <c r="H87" s="314">
        <v>41542</v>
      </c>
      <c r="I87" s="274" t="s">
        <v>129</v>
      </c>
      <c r="J87" s="275" t="s">
        <v>164</v>
      </c>
      <c r="K87" s="314" t="s">
        <v>319</v>
      </c>
      <c r="L87" s="314" t="s">
        <v>161</v>
      </c>
      <c r="M87" s="274" t="s">
        <v>128</v>
      </c>
      <c r="N87" s="274" t="s">
        <v>128</v>
      </c>
      <c r="O87" s="274" t="s">
        <v>128</v>
      </c>
      <c r="P87" s="66"/>
      <c r="Q87" s="66"/>
    </row>
    <row r="88" spans="2:17" ht="155.25" customHeight="1" x14ac:dyDescent="0.25">
      <c r="B88" s="317" t="s">
        <v>42</v>
      </c>
      <c r="C88" s="317" t="s">
        <v>273</v>
      </c>
      <c r="D88" s="317" t="s">
        <v>277</v>
      </c>
      <c r="E88" s="317">
        <v>40880125</v>
      </c>
      <c r="F88" s="317" t="s">
        <v>158</v>
      </c>
      <c r="G88" s="317" t="s">
        <v>159</v>
      </c>
      <c r="H88" s="314">
        <v>41166</v>
      </c>
      <c r="I88" s="274" t="s">
        <v>128</v>
      </c>
      <c r="J88" s="275" t="s">
        <v>164</v>
      </c>
      <c r="K88" s="314" t="s">
        <v>320</v>
      </c>
      <c r="L88" s="276" t="s">
        <v>161</v>
      </c>
      <c r="M88" s="274" t="s">
        <v>128</v>
      </c>
      <c r="N88" s="274" t="s">
        <v>128</v>
      </c>
      <c r="O88" s="274" t="s">
        <v>128</v>
      </c>
      <c r="P88" s="66"/>
      <c r="Q88" s="66"/>
    </row>
    <row r="89" spans="2:17" ht="175.5" customHeight="1" x14ac:dyDescent="0.25">
      <c r="B89" s="317" t="s">
        <v>42</v>
      </c>
      <c r="C89" s="317" t="s">
        <v>273</v>
      </c>
      <c r="D89" s="317" t="s">
        <v>278</v>
      </c>
      <c r="E89" s="317">
        <v>56086170</v>
      </c>
      <c r="F89" s="317" t="s">
        <v>158</v>
      </c>
      <c r="G89" s="317" t="s">
        <v>279</v>
      </c>
      <c r="H89" s="314">
        <v>35416</v>
      </c>
      <c r="I89" s="274" t="s">
        <v>129</v>
      </c>
      <c r="J89" s="275" t="s">
        <v>322</v>
      </c>
      <c r="K89" s="314" t="s">
        <v>321</v>
      </c>
      <c r="L89" s="314" t="s">
        <v>323</v>
      </c>
      <c r="M89" s="274" t="s">
        <v>128</v>
      </c>
      <c r="N89" s="274" t="s">
        <v>128</v>
      </c>
      <c r="O89" s="274" t="s">
        <v>128</v>
      </c>
      <c r="P89" s="66"/>
      <c r="Q89" s="66"/>
    </row>
    <row r="90" spans="2:17" ht="175.5" customHeight="1" x14ac:dyDescent="0.2">
      <c r="B90" s="272" t="s">
        <v>43</v>
      </c>
      <c r="C90" s="317" t="s">
        <v>273</v>
      </c>
      <c r="D90" s="317" t="s">
        <v>280</v>
      </c>
      <c r="E90" s="317">
        <v>1124001963</v>
      </c>
      <c r="F90" s="317" t="s">
        <v>158</v>
      </c>
      <c r="G90" s="317" t="s">
        <v>159</v>
      </c>
      <c r="H90" s="314">
        <v>40886</v>
      </c>
      <c r="I90" s="274" t="s">
        <v>128</v>
      </c>
      <c r="J90" s="275" t="s">
        <v>281</v>
      </c>
      <c r="K90" s="314" t="s">
        <v>324</v>
      </c>
      <c r="L90" s="314" t="s">
        <v>267</v>
      </c>
      <c r="M90" s="274" t="s">
        <v>128</v>
      </c>
      <c r="N90" s="274" t="s">
        <v>128</v>
      </c>
      <c r="O90" s="274" t="s">
        <v>128</v>
      </c>
      <c r="P90" s="66"/>
      <c r="Q90" s="66"/>
    </row>
    <row r="91" spans="2:17" ht="175.5" customHeight="1" x14ac:dyDescent="0.2">
      <c r="B91" s="272" t="s">
        <v>43</v>
      </c>
      <c r="C91" s="317" t="s">
        <v>273</v>
      </c>
      <c r="D91" s="317" t="s">
        <v>282</v>
      </c>
      <c r="E91" s="317">
        <v>22734758</v>
      </c>
      <c r="F91" s="317" t="s">
        <v>160</v>
      </c>
      <c r="G91" s="317" t="s">
        <v>283</v>
      </c>
      <c r="H91" s="314">
        <v>39661</v>
      </c>
      <c r="I91" s="274" t="s">
        <v>128</v>
      </c>
      <c r="J91" s="275" t="s">
        <v>281</v>
      </c>
      <c r="K91" s="314" t="s">
        <v>325</v>
      </c>
      <c r="L91" s="314" t="s">
        <v>267</v>
      </c>
      <c r="M91" s="274" t="s">
        <v>128</v>
      </c>
      <c r="N91" s="274" t="s">
        <v>128</v>
      </c>
      <c r="O91" s="274" t="s">
        <v>128</v>
      </c>
      <c r="P91" s="66"/>
      <c r="Q91" s="66"/>
    </row>
    <row r="92" spans="2:17" ht="175.5" customHeight="1" x14ac:dyDescent="0.2">
      <c r="B92" s="272" t="s">
        <v>43</v>
      </c>
      <c r="C92" s="317" t="s">
        <v>273</v>
      </c>
      <c r="D92" s="317" t="s">
        <v>284</v>
      </c>
      <c r="E92" s="317">
        <v>40879845</v>
      </c>
      <c r="F92" s="317" t="s">
        <v>160</v>
      </c>
      <c r="G92" s="317" t="s">
        <v>265</v>
      </c>
      <c r="H92" s="314">
        <v>39990</v>
      </c>
      <c r="I92" s="274" t="s">
        <v>128</v>
      </c>
      <c r="J92" s="275" t="s">
        <v>285</v>
      </c>
      <c r="K92" s="314" t="s">
        <v>326</v>
      </c>
      <c r="L92" s="314" t="s">
        <v>267</v>
      </c>
      <c r="M92" s="274" t="s">
        <v>128</v>
      </c>
      <c r="N92" s="274" t="s">
        <v>128</v>
      </c>
      <c r="O92" s="274" t="s">
        <v>128</v>
      </c>
      <c r="P92" s="66"/>
      <c r="Q92" s="66"/>
    </row>
    <row r="93" spans="2:17" ht="33.6" customHeight="1" x14ac:dyDescent="0.2">
      <c r="B93" s="272"/>
      <c r="C93" s="272"/>
      <c r="D93" s="272"/>
      <c r="E93" s="278"/>
      <c r="F93" s="278"/>
      <c r="G93" s="272"/>
      <c r="H93" s="279"/>
      <c r="I93" s="295"/>
      <c r="J93" s="275"/>
      <c r="K93" s="321"/>
      <c r="L93" s="276"/>
      <c r="M93" s="274"/>
      <c r="N93" s="274"/>
      <c r="O93" s="274"/>
      <c r="P93" s="66"/>
      <c r="Q93" s="66"/>
    </row>
    <row r="95" spans="2:17" ht="15.75" thickBot="1" x14ac:dyDescent="0.3"/>
    <row r="96" spans="2:17" ht="27" thickBot="1" x14ac:dyDescent="0.3">
      <c r="B96" s="447" t="s">
        <v>45</v>
      </c>
      <c r="C96" s="448"/>
      <c r="D96" s="448"/>
      <c r="E96" s="448"/>
      <c r="F96" s="448"/>
      <c r="G96" s="448"/>
      <c r="H96" s="448"/>
      <c r="I96" s="448"/>
      <c r="J96" s="448"/>
      <c r="K96" s="448"/>
      <c r="L96" s="448"/>
      <c r="M96" s="448"/>
      <c r="N96" s="449"/>
    </row>
    <row r="99" spans="1:26" ht="46.15" customHeight="1" x14ac:dyDescent="0.25">
      <c r="B99" s="45" t="s">
        <v>32</v>
      </c>
      <c r="C99" s="45" t="s">
        <v>46</v>
      </c>
      <c r="D99" s="453" t="s">
        <v>3</v>
      </c>
      <c r="E99" s="455"/>
    </row>
    <row r="100" spans="1:26" ht="46.9" customHeight="1" x14ac:dyDescent="0.25">
      <c r="B100" s="46" t="s">
        <v>116</v>
      </c>
      <c r="C100" s="81" t="s">
        <v>128</v>
      </c>
      <c r="D100" s="458"/>
      <c r="E100" s="458"/>
    </row>
    <row r="103" spans="1:26" ht="26.25" x14ac:dyDescent="0.25">
      <c r="B103" s="459" t="s">
        <v>62</v>
      </c>
      <c r="C103" s="460"/>
      <c r="D103" s="460"/>
      <c r="E103" s="460"/>
      <c r="F103" s="460"/>
      <c r="G103" s="460"/>
      <c r="H103" s="460"/>
      <c r="I103" s="460"/>
      <c r="J103" s="460"/>
      <c r="K103" s="460"/>
      <c r="L103" s="460"/>
      <c r="M103" s="460"/>
      <c r="N103" s="460"/>
      <c r="O103" s="460"/>
      <c r="P103" s="460"/>
    </row>
    <row r="105" spans="1:26" ht="15.75" thickBot="1" x14ac:dyDescent="0.3"/>
    <row r="106" spans="1:26" ht="27" thickBot="1" x14ac:dyDescent="0.3">
      <c r="B106" s="447" t="s">
        <v>52</v>
      </c>
      <c r="C106" s="448"/>
      <c r="D106" s="448"/>
      <c r="E106" s="448"/>
      <c r="F106" s="448"/>
      <c r="G106" s="448"/>
      <c r="H106" s="448"/>
      <c r="I106" s="448"/>
      <c r="J106" s="448"/>
      <c r="K106" s="448"/>
      <c r="L106" s="448"/>
      <c r="M106" s="448"/>
      <c r="N106" s="449"/>
    </row>
    <row r="108" spans="1:26" ht="15.75" thickBot="1" x14ac:dyDescent="0.3">
      <c r="M108" s="43"/>
      <c r="N108" s="43"/>
    </row>
    <row r="109" spans="1:26" s="67" customFormat="1" ht="109.5" customHeight="1" x14ac:dyDescent="0.25">
      <c r="B109" s="78" t="s">
        <v>137</v>
      </c>
      <c r="C109" s="78" t="s">
        <v>138</v>
      </c>
      <c r="D109" s="78" t="s">
        <v>139</v>
      </c>
      <c r="E109" s="78" t="s">
        <v>44</v>
      </c>
      <c r="F109" s="78" t="s">
        <v>22</v>
      </c>
      <c r="G109" s="78" t="s">
        <v>96</v>
      </c>
      <c r="H109" s="78" t="s">
        <v>17</v>
      </c>
      <c r="I109" s="78" t="s">
        <v>10</v>
      </c>
      <c r="J109" s="78" t="s">
        <v>30</v>
      </c>
      <c r="K109" s="78" t="s">
        <v>59</v>
      </c>
      <c r="L109" s="78" t="s">
        <v>20</v>
      </c>
      <c r="M109" s="63" t="s">
        <v>26</v>
      </c>
      <c r="N109" s="78" t="s">
        <v>140</v>
      </c>
      <c r="O109" s="78" t="s">
        <v>35</v>
      </c>
      <c r="P109" s="79" t="s">
        <v>11</v>
      </c>
      <c r="Q109" s="79" t="s">
        <v>19</v>
      </c>
    </row>
    <row r="110" spans="1:26" s="73" customFormat="1" ht="30" x14ac:dyDescent="0.25">
      <c r="A110" s="35">
        <v>1</v>
      </c>
      <c r="B110" s="74" t="s">
        <v>164</v>
      </c>
      <c r="C110" s="75" t="s">
        <v>164</v>
      </c>
      <c r="D110" s="74" t="s">
        <v>292</v>
      </c>
      <c r="E110" s="359">
        <v>159</v>
      </c>
      <c r="F110" s="75" t="s">
        <v>128</v>
      </c>
      <c r="G110" s="369">
        <v>0</v>
      </c>
      <c r="H110" s="360">
        <v>40939</v>
      </c>
      <c r="I110" s="361">
        <v>41274</v>
      </c>
      <c r="J110" s="361" t="s">
        <v>129</v>
      </c>
      <c r="K110" s="359">
        <v>11</v>
      </c>
      <c r="L110" s="359">
        <v>0</v>
      </c>
      <c r="M110" s="359">
        <v>1020</v>
      </c>
      <c r="N110" s="359">
        <v>0</v>
      </c>
      <c r="O110" s="362"/>
      <c r="P110" s="362">
        <v>111</v>
      </c>
      <c r="Q110" s="112"/>
      <c r="R110" s="72"/>
      <c r="S110" s="72"/>
      <c r="T110" s="72"/>
      <c r="U110" s="72"/>
      <c r="V110" s="72"/>
      <c r="W110" s="72"/>
      <c r="X110" s="72"/>
      <c r="Y110" s="72"/>
      <c r="Z110" s="72"/>
    </row>
    <row r="111" spans="1:26" s="73" customFormat="1" ht="30" x14ac:dyDescent="0.25">
      <c r="A111" s="35">
        <f>+A110+1</f>
        <v>2</v>
      </c>
      <c r="B111" s="74" t="s">
        <v>164</v>
      </c>
      <c r="C111" s="75" t="s">
        <v>164</v>
      </c>
      <c r="D111" s="74" t="s">
        <v>292</v>
      </c>
      <c r="E111" s="359">
        <v>104</v>
      </c>
      <c r="F111" s="75" t="s">
        <v>128</v>
      </c>
      <c r="G111" s="359">
        <v>0</v>
      </c>
      <c r="H111" s="360">
        <v>41295</v>
      </c>
      <c r="I111" s="361">
        <v>41639</v>
      </c>
      <c r="J111" s="361" t="s">
        <v>129</v>
      </c>
      <c r="K111" s="359">
        <v>11</v>
      </c>
      <c r="L111" s="359">
        <v>0</v>
      </c>
      <c r="M111" s="359">
        <v>2000</v>
      </c>
      <c r="N111" s="359">
        <v>0</v>
      </c>
      <c r="O111" s="362"/>
      <c r="P111" s="362">
        <v>111</v>
      </c>
      <c r="Q111" s="112"/>
      <c r="R111" s="72"/>
      <c r="S111" s="72"/>
      <c r="T111" s="72"/>
      <c r="U111" s="72"/>
      <c r="V111" s="72"/>
      <c r="W111" s="72"/>
      <c r="X111" s="72"/>
      <c r="Y111" s="72"/>
      <c r="Z111" s="72"/>
    </row>
    <row r="112" spans="1:26" s="73" customFormat="1" x14ac:dyDescent="0.25">
      <c r="A112" s="35">
        <f t="shared" ref="A112:A117" si="2">+A111+1</f>
        <v>3</v>
      </c>
      <c r="B112" s="74"/>
      <c r="C112" s="75"/>
      <c r="D112" s="74"/>
      <c r="E112" s="359"/>
      <c r="F112" s="75"/>
      <c r="G112" s="359"/>
      <c r="H112" s="75"/>
      <c r="I112" s="361"/>
      <c r="J112" s="361"/>
      <c r="K112" s="359"/>
      <c r="L112" s="359"/>
      <c r="M112" s="359"/>
      <c r="N112" s="359"/>
      <c r="O112" s="362"/>
      <c r="P112" s="362"/>
      <c r="Q112" s="112"/>
      <c r="R112" s="72"/>
      <c r="S112" s="72"/>
      <c r="T112" s="72"/>
      <c r="U112" s="72"/>
      <c r="V112" s="72"/>
      <c r="W112" s="72"/>
      <c r="X112" s="72"/>
      <c r="Y112" s="72"/>
      <c r="Z112" s="72"/>
    </row>
    <row r="113" spans="1:26" s="73" customFormat="1" x14ac:dyDescent="0.25">
      <c r="A113" s="35">
        <f t="shared" si="2"/>
        <v>4</v>
      </c>
      <c r="B113" s="74"/>
      <c r="C113" s="75"/>
      <c r="D113" s="74"/>
      <c r="E113" s="359"/>
      <c r="F113" s="75"/>
      <c r="G113" s="359"/>
      <c r="H113" s="75"/>
      <c r="I113" s="361"/>
      <c r="J113" s="361"/>
      <c r="K113" s="359"/>
      <c r="L113" s="359"/>
      <c r="M113" s="359"/>
      <c r="N113" s="359"/>
      <c r="O113" s="362"/>
      <c r="P113" s="362"/>
      <c r="Q113" s="112"/>
      <c r="R113" s="72"/>
      <c r="S113" s="72"/>
      <c r="T113" s="72"/>
      <c r="U113" s="72"/>
      <c r="V113" s="72"/>
      <c r="W113" s="72"/>
      <c r="X113" s="72"/>
      <c r="Y113" s="72"/>
      <c r="Z113" s="72"/>
    </row>
    <row r="114" spans="1:26" s="73" customFormat="1" x14ac:dyDescent="0.25">
      <c r="A114" s="35">
        <f t="shared" si="2"/>
        <v>5</v>
      </c>
      <c r="B114" s="74"/>
      <c r="C114" s="75"/>
      <c r="D114" s="74"/>
      <c r="E114" s="359"/>
      <c r="F114" s="75"/>
      <c r="G114" s="359"/>
      <c r="H114" s="75"/>
      <c r="I114" s="361"/>
      <c r="J114" s="361"/>
      <c r="K114" s="359"/>
      <c r="L114" s="359"/>
      <c r="M114" s="359"/>
      <c r="N114" s="359"/>
      <c r="O114" s="362"/>
      <c r="P114" s="362"/>
      <c r="Q114" s="112"/>
      <c r="R114" s="72"/>
      <c r="S114" s="72"/>
      <c r="T114" s="72"/>
      <c r="U114" s="72"/>
      <c r="V114" s="72"/>
      <c r="W114" s="72"/>
      <c r="X114" s="72"/>
      <c r="Y114" s="72"/>
      <c r="Z114" s="72"/>
    </row>
    <row r="115" spans="1:26" s="73" customFormat="1" x14ac:dyDescent="0.25">
      <c r="A115" s="35">
        <f t="shared" si="2"/>
        <v>6</v>
      </c>
      <c r="B115" s="74"/>
      <c r="C115" s="75"/>
      <c r="D115" s="74"/>
      <c r="E115" s="359"/>
      <c r="F115" s="75"/>
      <c r="G115" s="359"/>
      <c r="H115" s="75"/>
      <c r="I115" s="361"/>
      <c r="J115" s="361"/>
      <c r="K115" s="359"/>
      <c r="L115" s="359"/>
      <c r="M115" s="359"/>
      <c r="N115" s="359"/>
      <c r="O115" s="362"/>
      <c r="P115" s="362"/>
      <c r="Q115" s="112"/>
      <c r="R115" s="72"/>
      <c r="S115" s="72"/>
      <c r="T115" s="72"/>
      <c r="U115" s="72"/>
      <c r="V115" s="72"/>
      <c r="W115" s="72"/>
      <c r="X115" s="72"/>
      <c r="Y115" s="72"/>
      <c r="Z115" s="72"/>
    </row>
    <row r="116" spans="1:26" s="73" customFormat="1" x14ac:dyDescent="0.25">
      <c r="A116" s="35">
        <f t="shared" si="2"/>
        <v>7</v>
      </c>
      <c r="B116" s="74"/>
      <c r="C116" s="75"/>
      <c r="D116" s="74"/>
      <c r="E116" s="359"/>
      <c r="F116" s="75"/>
      <c r="G116" s="359"/>
      <c r="H116" s="75"/>
      <c r="I116" s="361"/>
      <c r="J116" s="361"/>
      <c r="K116" s="359"/>
      <c r="L116" s="359"/>
      <c r="M116" s="359"/>
      <c r="N116" s="359"/>
      <c r="O116" s="362"/>
      <c r="P116" s="362"/>
      <c r="Q116" s="112"/>
      <c r="R116" s="72"/>
      <c r="S116" s="72"/>
      <c r="T116" s="72"/>
      <c r="U116" s="72"/>
      <c r="V116" s="72"/>
      <c r="W116" s="72"/>
      <c r="X116" s="72"/>
      <c r="Y116" s="72"/>
      <c r="Z116" s="72"/>
    </row>
    <row r="117" spans="1:26" s="73" customFormat="1" x14ac:dyDescent="0.25">
      <c r="A117" s="35">
        <f t="shared" si="2"/>
        <v>8</v>
      </c>
      <c r="B117" s="74"/>
      <c r="C117" s="75"/>
      <c r="D117" s="74"/>
      <c r="E117" s="359"/>
      <c r="F117" s="75"/>
      <c r="G117" s="359"/>
      <c r="H117" s="75"/>
      <c r="I117" s="361"/>
      <c r="J117" s="361"/>
      <c r="K117" s="359"/>
      <c r="L117" s="359"/>
      <c r="M117" s="359"/>
      <c r="N117" s="359"/>
      <c r="O117" s="362"/>
      <c r="P117" s="362"/>
      <c r="Q117" s="112"/>
      <c r="R117" s="72"/>
      <c r="S117" s="72"/>
      <c r="T117" s="72"/>
      <c r="U117" s="72"/>
      <c r="V117" s="72"/>
      <c r="W117" s="72"/>
      <c r="X117" s="72"/>
      <c r="Y117" s="72"/>
      <c r="Z117" s="72"/>
    </row>
    <row r="118" spans="1:26" s="73" customFormat="1" x14ac:dyDescent="0.25">
      <c r="A118" s="35"/>
      <c r="B118" s="118" t="s">
        <v>16</v>
      </c>
      <c r="C118" s="75"/>
      <c r="D118" s="74"/>
      <c r="E118" s="359"/>
      <c r="F118" s="75"/>
      <c r="G118" s="359"/>
      <c r="H118" s="75"/>
      <c r="I118" s="361"/>
      <c r="J118" s="361"/>
      <c r="K118" s="363">
        <f t="shared" ref="K118:N118" si="3">SUM(K110:K117)</f>
        <v>22</v>
      </c>
      <c r="L118" s="363">
        <f t="shared" si="3"/>
        <v>0</v>
      </c>
      <c r="M118" s="364">
        <f t="shared" si="3"/>
        <v>3020</v>
      </c>
      <c r="N118" s="363">
        <f t="shared" si="3"/>
        <v>0</v>
      </c>
      <c r="O118" s="362"/>
      <c r="P118" s="362"/>
      <c r="Q118" s="113"/>
    </row>
    <row r="119" spans="1:26" x14ac:dyDescent="0.25">
      <c r="B119" s="20"/>
      <c r="C119" s="20"/>
      <c r="D119" s="20"/>
      <c r="E119" s="365"/>
      <c r="F119" s="366"/>
      <c r="G119" s="366"/>
      <c r="H119" s="366"/>
      <c r="I119" s="366"/>
      <c r="J119" s="366"/>
      <c r="K119" s="366"/>
      <c r="L119" s="366"/>
      <c r="M119" s="367"/>
      <c r="N119" s="366"/>
      <c r="O119" s="366"/>
      <c r="P119" s="366"/>
      <c r="Q119" s="368"/>
    </row>
    <row r="120" spans="1:26" ht="18.75" x14ac:dyDescent="0.25">
      <c r="B120" s="39" t="s">
        <v>31</v>
      </c>
      <c r="C120" s="49">
        <f>+K118</f>
        <v>22</v>
      </c>
      <c r="H120" s="22"/>
      <c r="I120" s="22"/>
      <c r="J120" s="22"/>
      <c r="K120" s="22"/>
      <c r="L120" s="22"/>
      <c r="M120" s="22"/>
      <c r="N120" s="20"/>
      <c r="O120" s="20"/>
      <c r="P120" s="20"/>
    </row>
    <row r="122" spans="1:26" ht="15.75" thickBot="1" x14ac:dyDescent="0.3"/>
    <row r="123" spans="1:26" ht="37.15" customHeight="1" thickBot="1" x14ac:dyDescent="0.3">
      <c r="B123" s="51" t="s">
        <v>48</v>
      </c>
      <c r="C123" s="52" t="s">
        <v>49</v>
      </c>
      <c r="D123" s="51" t="s">
        <v>50</v>
      </c>
      <c r="E123" s="52" t="s">
        <v>53</v>
      </c>
    </row>
    <row r="124" spans="1:26" ht="41.45" customHeight="1" x14ac:dyDescent="0.25">
      <c r="B124" s="44" t="s">
        <v>117</v>
      </c>
      <c r="C124" s="47">
        <v>20</v>
      </c>
      <c r="D124" s="47"/>
      <c r="E124" s="450">
        <f>+D124+D125+D126</f>
        <v>40</v>
      </c>
    </row>
    <row r="125" spans="1:26" x14ac:dyDescent="0.25">
      <c r="B125" s="44" t="s">
        <v>118</v>
      </c>
      <c r="C125" s="37">
        <v>30</v>
      </c>
      <c r="D125" s="120"/>
      <c r="E125" s="451"/>
    </row>
    <row r="126" spans="1:26" ht="15.75" thickBot="1" x14ac:dyDescent="0.3">
      <c r="B126" s="44" t="s">
        <v>119</v>
      </c>
      <c r="C126" s="48">
        <v>40</v>
      </c>
      <c r="D126" s="48">
        <v>40</v>
      </c>
      <c r="E126" s="452"/>
    </row>
    <row r="128" spans="1:26" ht="15.75" thickBot="1" x14ac:dyDescent="0.3"/>
    <row r="129" spans="2:17" ht="27" thickBot="1" x14ac:dyDescent="0.3">
      <c r="B129" s="447" t="s">
        <v>151</v>
      </c>
      <c r="C129" s="448"/>
      <c r="D129" s="448"/>
      <c r="E129" s="448"/>
      <c r="F129" s="448"/>
      <c r="G129" s="448"/>
      <c r="H129" s="448"/>
      <c r="I129" s="448"/>
      <c r="J129" s="448"/>
      <c r="K129" s="448"/>
      <c r="L129" s="448"/>
      <c r="M129" s="448"/>
      <c r="N129" s="449"/>
    </row>
    <row r="131" spans="2:17" ht="96.75" customHeight="1" x14ac:dyDescent="0.25">
      <c r="B131" s="80" t="s">
        <v>0</v>
      </c>
      <c r="C131" s="80" t="s">
        <v>38</v>
      </c>
      <c r="D131" s="80" t="s">
        <v>39</v>
      </c>
      <c r="E131" s="80" t="s">
        <v>109</v>
      </c>
      <c r="F131" s="80" t="s">
        <v>111</v>
      </c>
      <c r="G131" s="80" t="s">
        <v>112</v>
      </c>
      <c r="H131" s="80" t="s">
        <v>113</v>
      </c>
      <c r="I131" s="80" t="s">
        <v>110</v>
      </c>
      <c r="J131" s="453" t="s">
        <v>114</v>
      </c>
      <c r="K131" s="454"/>
      <c r="L131" s="455"/>
      <c r="M131" s="80" t="s">
        <v>115</v>
      </c>
      <c r="N131" s="80" t="s">
        <v>40</v>
      </c>
      <c r="O131" s="80" t="s">
        <v>41</v>
      </c>
      <c r="P131" s="453" t="s">
        <v>3</v>
      </c>
      <c r="Q131" s="455"/>
    </row>
    <row r="132" spans="2:17" ht="60.75" customHeight="1" x14ac:dyDescent="0.25">
      <c r="B132" s="223" t="s">
        <v>123</v>
      </c>
      <c r="C132" s="119" t="s">
        <v>327</v>
      </c>
      <c r="D132" s="337" t="s">
        <v>328</v>
      </c>
      <c r="E132" s="1">
        <v>26984231</v>
      </c>
      <c r="F132" s="337" t="s">
        <v>329</v>
      </c>
      <c r="G132" s="119" t="s">
        <v>159</v>
      </c>
      <c r="H132" s="137">
        <v>35405</v>
      </c>
      <c r="I132" s="3"/>
      <c r="J132" s="119" t="s">
        <v>164</v>
      </c>
      <c r="K132" s="58" t="s">
        <v>330</v>
      </c>
      <c r="L132" s="58" t="s">
        <v>331</v>
      </c>
      <c r="M132" s="81" t="s">
        <v>128</v>
      </c>
      <c r="N132" s="81" t="s">
        <v>128</v>
      </c>
      <c r="O132" s="81" t="s">
        <v>128</v>
      </c>
      <c r="P132" s="456" t="s">
        <v>333</v>
      </c>
      <c r="Q132" s="457"/>
    </row>
    <row r="133" spans="2:17" ht="60.75" customHeight="1" x14ac:dyDescent="0.25">
      <c r="B133" s="223" t="s">
        <v>124</v>
      </c>
      <c r="C133" s="119" t="s">
        <v>327</v>
      </c>
      <c r="D133" s="337" t="s">
        <v>332</v>
      </c>
      <c r="E133" s="1">
        <v>26994943</v>
      </c>
      <c r="F133" s="337" t="s">
        <v>335</v>
      </c>
      <c r="G133" s="119" t="s">
        <v>334</v>
      </c>
      <c r="H133" s="137">
        <v>37554</v>
      </c>
      <c r="I133" s="3"/>
      <c r="J133" s="119" t="s">
        <v>336</v>
      </c>
      <c r="K133" s="141" t="s">
        <v>337</v>
      </c>
      <c r="L133" s="141" t="s">
        <v>338</v>
      </c>
      <c r="M133" s="81" t="s">
        <v>128</v>
      </c>
      <c r="N133" s="81" t="s">
        <v>128</v>
      </c>
      <c r="O133" s="81" t="s">
        <v>128</v>
      </c>
      <c r="P133" s="456"/>
      <c r="Q133" s="457"/>
    </row>
    <row r="134" spans="2:17" ht="33.6" customHeight="1" x14ac:dyDescent="0.25">
      <c r="B134" s="223" t="s">
        <v>125</v>
      </c>
      <c r="C134" s="337" t="s">
        <v>327</v>
      </c>
      <c r="D134" s="223" t="s">
        <v>194</v>
      </c>
      <c r="E134" s="219">
        <v>77016939</v>
      </c>
      <c r="F134" s="223" t="s">
        <v>162</v>
      </c>
      <c r="G134" s="223" t="s">
        <v>195</v>
      </c>
      <c r="H134" s="225">
        <v>35405</v>
      </c>
      <c r="I134" s="220" t="s">
        <v>196</v>
      </c>
      <c r="J134" s="223" t="s">
        <v>316</v>
      </c>
      <c r="K134" s="235" t="s">
        <v>315</v>
      </c>
      <c r="L134" s="234" t="s">
        <v>197</v>
      </c>
      <c r="M134" s="180" t="s">
        <v>128</v>
      </c>
      <c r="N134" s="180" t="s">
        <v>128</v>
      </c>
      <c r="O134" s="180" t="s">
        <v>128</v>
      </c>
      <c r="P134" s="413"/>
      <c r="Q134" s="413"/>
    </row>
    <row r="137" spans="2:17" ht="15.75" thickBot="1" x14ac:dyDescent="0.3"/>
    <row r="138" spans="2:17" ht="54" customHeight="1" x14ac:dyDescent="0.25">
      <c r="B138" s="83" t="s">
        <v>32</v>
      </c>
      <c r="C138" s="83" t="s">
        <v>48</v>
      </c>
      <c r="D138" s="80" t="s">
        <v>49</v>
      </c>
      <c r="E138" s="83" t="s">
        <v>50</v>
      </c>
      <c r="F138" s="52" t="s">
        <v>54</v>
      </c>
      <c r="G138" s="117"/>
    </row>
    <row r="139" spans="2:17" ht="120.75" customHeight="1" x14ac:dyDescent="0.2">
      <c r="B139" s="441" t="s">
        <v>51</v>
      </c>
      <c r="C139" s="4" t="s">
        <v>120</v>
      </c>
      <c r="D139" s="120">
        <v>25</v>
      </c>
      <c r="E139" s="120">
        <v>25</v>
      </c>
      <c r="F139" s="442">
        <f>+E139+E140+E141</f>
        <v>60</v>
      </c>
      <c r="G139" s="55"/>
    </row>
    <row r="140" spans="2:17" ht="76.150000000000006" customHeight="1" x14ac:dyDescent="0.2">
      <c r="B140" s="441"/>
      <c r="C140" s="4" t="s">
        <v>121</v>
      </c>
      <c r="D140" s="50">
        <v>25</v>
      </c>
      <c r="E140" s="120">
        <v>25</v>
      </c>
      <c r="F140" s="443"/>
      <c r="G140" s="55"/>
    </row>
    <row r="141" spans="2:17" ht="69" customHeight="1" x14ac:dyDescent="0.2">
      <c r="B141" s="441"/>
      <c r="C141" s="4" t="s">
        <v>122</v>
      </c>
      <c r="D141" s="120">
        <v>10</v>
      </c>
      <c r="E141" s="120">
        <v>10</v>
      </c>
      <c r="F141" s="444"/>
      <c r="G141" s="55"/>
    </row>
    <row r="142" spans="2:17" x14ac:dyDescent="0.25">
      <c r="C142" s="64"/>
    </row>
    <row r="145" spans="2:5" x14ac:dyDescent="0.25">
      <c r="B145" s="82" t="s">
        <v>55</v>
      </c>
    </row>
    <row r="148" spans="2:5" x14ac:dyDescent="0.25">
      <c r="B148" s="84" t="s">
        <v>32</v>
      </c>
      <c r="C148" s="84" t="s">
        <v>56</v>
      </c>
      <c r="D148" s="83" t="s">
        <v>50</v>
      </c>
      <c r="E148" s="83" t="s">
        <v>16</v>
      </c>
    </row>
    <row r="149" spans="2:5" ht="28.5" x14ac:dyDescent="0.25">
      <c r="B149" s="65" t="s">
        <v>57</v>
      </c>
      <c r="C149" s="66">
        <v>40</v>
      </c>
      <c r="D149" s="120">
        <f>+E124</f>
        <v>40</v>
      </c>
      <c r="E149" s="445">
        <f>+D149+D150</f>
        <v>100</v>
      </c>
    </row>
    <row r="150" spans="2:5" ht="42.75" x14ac:dyDescent="0.25">
      <c r="B150" s="65" t="s">
        <v>58</v>
      </c>
      <c r="C150" s="66">
        <v>60</v>
      </c>
      <c r="D150" s="120">
        <f>+F139</f>
        <v>60</v>
      </c>
      <c r="E150" s="446"/>
    </row>
  </sheetData>
  <mergeCells count="42">
    <mergeCell ref="C9:N9"/>
    <mergeCell ref="B2:P2"/>
    <mergeCell ref="B4:P4"/>
    <mergeCell ref="C6:N6"/>
    <mergeCell ref="C7:N7"/>
    <mergeCell ref="C8:N8"/>
    <mergeCell ref="O71:P71"/>
    <mergeCell ref="C10:E10"/>
    <mergeCell ref="B14:C21"/>
    <mergeCell ref="B22:C22"/>
    <mergeCell ref="E40:E41"/>
    <mergeCell ref="M44:N45"/>
    <mergeCell ref="B59:B60"/>
    <mergeCell ref="C59:C60"/>
    <mergeCell ref="D59:E59"/>
    <mergeCell ref="C63:N63"/>
    <mergeCell ref="B65:N65"/>
    <mergeCell ref="O68:P68"/>
    <mergeCell ref="O69:P69"/>
    <mergeCell ref="O70:P70"/>
    <mergeCell ref="B96:N96"/>
    <mergeCell ref="D99:E99"/>
    <mergeCell ref="D100:E100"/>
    <mergeCell ref="B103:P103"/>
    <mergeCell ref="O72:P72"/>
    <mergeCell ref="O73:P73"/>
    <mergeCell ref="O74:P74"/>
    <mergeCell ref="O75:P75"/>
    <mergeCell ref="B81:N81"/>
    <mergeCell ref="J86:L86"/>
    <mergeCell ref="P86:Q86"/>
    <mergeCell ref="P134:Q134"/>
    <mergeCell ref="B139:B141"/>
    <mergeCell ref="F139:F141"/>
    <mergeCell ref="E149:E150"/>
    <mergeCell ref="B106:N106"/>
    <mergeCell ref="E124:E126"/>
    <mergeCell ref="B129:N129"/>
    <mergeCell ref="J131:L131"/>
    <mergeCell ref="P131:Q131"/>
    <mergeCell ref="P132:Q132"/>
    <mergeCell ref="P133:Q133"/>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45"/>
  <sheetViews>
    <sheetView topLeftCell="A22" zoomScale="70" zoomScaleNormal="70" workbookViewId="0">
      <selection activeCell="D54" sqref="D54"/>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26.140625" style="5" customWidth="1"/>
    <col min="18" max="21" width="6.42578125" style="5" customWidth="1"/>
    <col min="22" max="250" width="11.42578125" style="5"/>
    <col min="251" max="251" width="1" style="5" customWidth="1"/>
    <col min="252" max="252" width="4.28515625" style="5" customWidth="1"/>
    <col min="253" max="253" width="34.7109375" style="5" customWidth="1"/>
    <col min="254" max="254" width="0" style="5" hidden="1" customWidth="1"/>
    <col min="255" max="255" width="20" style="5" customWidth="1"/>
    <col min="256" max="256" width="20.85546875" style="5" customWidth="1"/>
    <col min="257" max="257" width="25" style="5" customWidth="1"/>
    <col min="258" max="258" width="18.7109375" style="5" customWidth="1"/>
    <col min="259" max="259" width="29.7109375" style="5" customWidth="1"/>
    <col min="260" max="260" width="13.42578125" style="5" customWidth="1"/>
    <col min="261" max="261" width="13.85546875" style="5" customWidth="1"/>
    <col min="262" max="266" width="16.5703125" style="5" customWidth="1"/>
    <col min="267" max="267" width="20.5703125" style="5" customWidth="1"/>
    <col min="268" max="268" width="21.140625" style="5" customWidth="1"/>
    <col min="269" max="269" width="9.5703125" style="5" customWidth="1"/>
    <col min="270" max="270" width="0.42578125" style="5" customWidth="1"/>
    <col min="271" max="277" width="6.42578125" style="5" customWidth="1"/>
    <col min="278" max="506" width="11.42578125" style="5"/>
    <col min="507" max="507" width="1" style="5" customWidth="1"/>
    <col min="508" max="508" width="4.28515625" style="5" customWidth="1"/>
    <col min="509" max="509" width="34.7109375" style="5" customWidth="1"/>
    <col min="510" max="510" width="0" style="5" hidden="1" customWidth="1"/>
    <col min="511" max="511" width="20" style="5" customWidth="1"/>
    <col min="512" max="512" width="20.85546875" style="5" customWidth="1"/>
    <col min="513" max="513" width="25" style="5" customWidth="1"/>
    <col min="514" max="514" width="18.7109375" style="5" customWidth="1"/>
    <col min="515" max="515" width="29.7109375" style="5" customWidth="1"/>
    <col min="516" max="516" width="13.42578125" style="5" customWidth="1"/>
    <col min="517" max="517" width="13.85546875" style="5" customWidth="1"/>
    <col min="518" max="522" width="16.5703125" style="5" customWidth="1"/>
    <col min="523" max="523" width="20.5703125" style="5" customWidth="1"/>
    <col min="524" max="524" width="21.140625" style="5" customWidth="1"/>
    <col min="525" max="525" width="9.5703125" style="5" customWidth="1"/>
    <col min="526" max="526" width="0.42578125" style="5" customWidth="1"/>
    <col min="527" max="533" width="6.42578125" style="5" customWidth="1"/>
    <col min="534" max="762" width="11.42578125" style="5"/>
    <col min="763" max="763" width="1" style="5" customWidth="1"/>
    <col min="764" max="764" width="4.28515625" style="5" customWidth="1"/>
    <col min="765" max="765" width="34.7109375" style="5" customWidth="1"/>
    <col min="766" max="766" width="0" style="5" hidden="1" customWidth="1"/>
    <col min="767" max="767" width="20" style="5" customWidth="1"/>
    <col min="768" max="768" width="20.85546875" style="5" customWidth="1"/>
    <col min="769" max="769" width="25" style="5" customWidth="1"/>
    <col min="770" max="770" width="18.7109375" style="5" customWidth="1"/>
    <col min="771" max="771" width="29.7109375" style="5" customWidth="1"/>
    <col min="772" max="772" width="13.42578125" style="5" customWidth="1"/>
    <col min="773" max="773" width="13.85546875" style="5" customWidth="1"/>
    <col min="774" max="778" width="16.5703125" style="5" customWidth="1"/>
    <col min="779" max="779" width="20.5703125" style="5" customWidth="1"/>
    <col min="780" max="780" width="21.140625" style="5" customWidth="1"/>
    <col min="781" max="781" width="9.5703125" style="5" customWidth="1"/>
    <col min="782" max="782" width="0.42578125" style="5" customWidth="1"/>
    <col min="783" max="789" width="6.42578125" style="5" customWidth="1"/>
    <col min="790" max="1018" width="11.42578125" style="5"/>
    <col min="1019" max="1019" width="1" style="5" customWidth="1"/>
    <col min="1020" max="1020" width="4.28515625" style="5" customWidth="1"/>
    <col min="1021" max="1021" width="34.7109375" style="5" customWidth="1"/>
    <col min="1022" max="1022" width="0" style="5" hidden="1" customWidth="1"/>
    <col min="1023" max="1023" width="20" style="5" customWidth="1"/>
    <col min="1024" max="1024" width="20.85546875" style="5" customWidth="1"/>
    <col min="1025" max="1025" width="25" style="5" customWidth="1"/>
    <col min="1026" max="1026" width="18.7109375" style="5" customWidth="1"/>
    <col min="1027" max="1027" width="29.7109375" style="5" customWidth="1"/>
    <col min="1028" max="1028" width="13.42578125" style="5" customWidth="1"/>
    <col min="1029" max="1029" width="13.85546875" style="5" customWidth="1"/>
    <col min="1030" max="1034" width="16.5703125" style="5" customWidth="1"/>
    <col min="1035" max="1035" width="20.5703125" style="5" customWidth="1"/>
    <col min="1036" max="1036" width="21.140625" style="5" customWidth="1"/>
    <col min="1037" max="1037" width="9.5703125" style="5" customWidth="1"/>
    <col min="1038" max="1038" width="0.42578125" style="5" customWidth="1"/>
    <col min="1039" max="1045" width="6.42578125" style="5" customWidth="1"/>
    <col min="1046" max="1274" width="11.42578125" style="5"/>
    <col min="1275" max="1275" width="1" style="5" customWidth="1"/>
    <col min="1276" max="1276" width="4.28515625" style="5" customWidth="1"/>
    <col min="1277" max="1277" width="34.7109375" style="5" customWidth="1"/>
    <col min="1278" max="1278" width="0" style="5" hidden="1" customWidth="1"/>
    <col min="1279" max="1279" width="20" style="5" customWidth="1"/>
    <col min="1280" max="1280" width="20.85546875" style="5" customWidth="1"/>
    <col min="1281" max="1281" width="25" style="5" customWidth="1"/>
    <col min="1282" max="1282" width="18.7109375" style="5" customWidth="1"/>
    <col min="1283" max="1283" width="29.7109375" style="5" customWidth="1"/>
    <col min="1284" max="1284" width="13.42578125" style="5" customWidth="1"/>
    <col min="1285" max="1285" width="13.85546875" style="5" customWidth="1"/>
    <col min="1286" max="1290" width="16.5703125" style="5" customWidth="1"/>
    <col min="1291" max="1291" width="20.5703125" style="5" customWidth="1"/>
    <col min="1292" max="1292" width="21.140625" style="5" customWidth="1"/>
    <col min="1293" max="1293" width="9.5703125" style="5" customWidth="1"/>
    <col min="1294" max="1294" width="0.42578125" style="5" customWidth="1"/>
    <col min="1295" max="1301" width="6.42578125" style="5" customWidth="1"/>
    <col min="1302" max="1530" width="11.42578125" style="5"/>
    <col min="1531" max="1531" width="1" style="5" customWidth="1"/>
    <col min="1532" max="1532" width="4.28515625" style="5" customWidth="1"/>
    <col min="1533" max="1533" width="34.7109375" style="5" customWidth="1"/>
    <col min="1534" max="1534" width="0" style="5" hidden="1" customWidth="1"/>
    <col min="1535" max="1535" width="20" style="5" customWidth="1"/>
    <col min="1536" max="1536" width="20.85546875" style="5" customWidth="1"/>
    <col min="1537" max="1537" width="25" style="5" customWidth="1"/>
    <col min="1538" max="1538" width="18.7109375" style="5" customWidth="1"/>
    <col min="1539" max="1539" width="29.7109375" style="5" customWidth="1"/>
    <col min="1540" max="1540" width="13.42578125" style="5" customWidth="1"/>
    <col min="1541" max="1541" width="13.85546875" style="5" customWidth="1"/>
    <col min="1542" max="1546" width="16.5703125" style="5" customWidth="1"/>
    <col min="1547" max="1547" width="20.5703125" style="5" customWidth="1"/>
    <col min="1548" max="1548" width="21.140625" style="5" customWidth="1"/>
    <col min="1549" max="1549" width="9.5703125" style="5" customWidth="1"/>
    <col min="1550" max="1550" width="0.42578125" style="5" customWidth="1"/>
    <col min="1551" max="1557" width="6.42578125" style="5" customWidth="1"/>
    <col min="1558" max="1786" width="11.42578125" style="5"/>
    <col min="1787" max="1787" width="1" style="5" customWidth="1"/>
    <col min="1788" max="1788" width="4.28515625" style="5" customWidth="1"/>
    <col min="1789" max="1789" width="34.7109375" style="5" customWidth="1"/>
    <col min="1790" max="1790" width="0" style="5" hidden="1" customWidth="1"/>
    <col min="1791" max="1791" width="20" style="5" customWidth="1"/>
    <col min="1792" max="1792" width="20.85546875" style="5" customWidth="1"/>
    <col min="1793" max="1793" width="25" style="5" customWidth="1"/>
    <col min="1794" max="1794" width="18.7109375" style="5" customWidth="1"/>
    <col min="1795" max="1795" width="29.7109375" style="5" customWidth="1"/>
    <col min="1796" max="1796" width="13.42578125" style="5" customWidth="1"/>
    <col min="1797" max="1797" width="13.85546875" style="5" customWidth="1"/>
    <col min="1798" max="1802" width="16.5703125" style="5" customWidth="1"/>
    <col min="1803" max="1803" width="20.5703125" style="5" customWidth="1"/>
    <col min="1804" max="1804" width="21.140625" style="5" customWidth="1"/>
    <col min="1805" max="1805" width="9.5703125" style="5" customWidth="1"/>
    <col min="1806" max="1806" width="0.42578125" style="5" customWidth="1"/>
    <col min="1807" max="1813" width="6.42578125" style="5" customWidth="1"/>
    <col min="1814" max="2042" width="11.42578125" style="5"/>
    <col min="2043" max="2043" width="1" style="5" customWidth="1"/>
    <col min="2044" max="2044" width="4.28515625" style="5" customWidth="1"/>
    <col min="2045" max="2045" width="34.7109375" style="5" customWidth="1"/>
    <col min="2046" max="2046" width="0" style="5" hidden="1" customWidth="1"/>
    <col min="2047" max="2047" width="20" style="5" customWidth="1"/>
    <col min="2048" max="2048" width="20.85546875" style="5" customWidth="1"/>
    <col min="2049" max="2049" width="25" style="5" customWidth="1"/>
    <col min="2050" max="2050" width="18.7109375" style="5" customWidth="1"/>
    <col min="2051" max="2051" width="29.7109375" style="5" customWidth="1"/>
    <col min="2052" max="2052" width="13.42578125" style="5" customWidth="1"/>
    <col min="2053" max="2053" width="13.85546875" style="5" customWidth="1"/>
    <col min="2054" max="2058" width="16.5703125" style="5" customWidth="1"/>
    <col min="2059" max="2059" width="20.5703125" style="5" customWidth="1"/>
    <col min="2060" max="2060" width="21.140625" style="5" customWidth="1"/>
    <col min="2061" max="2061" width="9.5703125" style="5" customWidth="1"/>
    <col min="2062" max="2062" width="0.42578125" style="5" customWidth="1"/>
    <col min="2063" max="2069" width="6.42578125" style="5" customWidth="1"/>
    <col min="2070" max="2298" width="11.42578125" style="5"/>
    <col min="2299" max="2299" width="1" style="5" customWidth="1"/>
    <col min="2300" max="2300" width="4.28515625" style="5" customWidth="1"/>
    <col min="2301" max="2301" width="34.7109375" style="5" customWidth="1"/>
    <col min="2302" max="2302" width="0" style="5" hidden="1" customWidth="1"/>
    <col min="2303" max="2303" width="20" style="5" customWidth="1"/>
    <col min="2304" max="2304" width="20.85546875" style="5" customWidth="1"/>
    <col min="2305" max="2305" width="25" style="5" customWidth="1"/>
    <col min="2306" max="2306" width="18.7109375" style="5" customWidth="1"/>
    <col min="2307" max="2307" width="29.7109375" style="5" customWidth="1"/>
    <col min="2308" max="2308" width="13.42578125" style="5" customWidth="1"/>
    <col min="2309" max="2309" width="13.85546875" style="5" customWidth="1"/>
    <col min="2310" max="2314" width="16.5703125" style="5" customWidth="1"/>
    <col min="2315" max="2315" width="20.5703125" style="5" customWidth="1"/>
    <col min="2316" max="2316" width="21.140625" style="5" customWidth="1"/>
    <col min="2317" max="2317" width="9.5703125" style="5" customWidth="1"/>
    <col min="2318" max="2318" width="0.42578125" style="5" customWidth="1"/>
    <col min="2319" max="2325" width="6.42578125" style="5" customWidth="1"/>
    <col min="2326" max="2554" width="11.42578125" style="5"/>
    <col min="2555" max="2555" width="1" style="5" customWidth="1"/>
    <col min="2556" max="2556" width="4.28515625" style="5" customWidth="1"/>
    <col min="2557" max="2557" width="34.7109375" style="5" customWidth="1"/>
    <col min="2558" max="2558" width="0" style="5" hidden="1" customWidth="1"/>
    <col min="2559" max="2559" width="20" style="5" customWidth="1"/>
    <col min="2560" max="2560" width="20.85546875" style="5" customWidth="1"/>
    <col min="2561" max="2561" width="25" style="5" customWidth="1"/>
    <col min="2562" max="2562" width="18.7109375" style="5" customWidth="1"/>
    <col min="2563" max="2563" width="29.7109375" style="5" customWidth="1"/>
    <col min="2564" max="2564" width="13.42578125" style="5" customWidth="1"/>
    <col min="2565" max="2565" width="13.85546875" style="5" customWidth="1"/>
    <col min="2566" max="2570" width="16.5703125" style="5" customWidth="1"/>
    <col min="2571" max="2571" width="20.5703125" style="5" customWidth="1"/>
    <col min="2572" max="2572" width="21.140625" style="5" customWidth="1"/>
    <col min="2573" max="2573" width="9.5703125" style="5" customWidth="1"/>
    <col min="2574" max="2574" width="0.42578125" style="5" customWidth="1"/>
    <col min="2575" max="2581" width="6.42578125" style="5" customWidth="1"/>
    <col min="2582" max="2810" width="11.42578125" style="5"/>
    <col min="2811" max="2811" width="1" style="5" customWidth="1"/>
    <col min="2812" max="2812" width="4.28515625" style="5" customWidth="1"/>
    <col min="2813" max="2813" width="34.7109375" style="5" customWidth="1"/>
    <col min="2814" max="2814" width="0" style="5" hidden="1" customWidth="1"/>
    <col min="2815" max="2815" width="20" style="5" customWidth="1"/>
    <col min="2816" max="2816" width="20.85546875" style="5" customWidth="1"/>
    <col min="2817" max="2817" width="25" style="5" customWidth="1"/>
    <col min="2818" max="2818" width="18.7109375" style="5" customWidth="1"/>
    <col min="2819" max="2819" width="29.7109375" style="5" customWidth="1"/>
    <col min="2820" max="2820" width="13.42578125" style="5" customWidth="1"/>
    <col min="2821" max="2821" width="13.85546875" style="5" customWidth="1"/>
    <col min="2822" max="2826" width="16.5703125" style="5" customWidth="1"/>
    <col min="2827" max="2827" width="20.5703125" style="5" customWidth="1"/>
    <col min="2828" max="2828" width="21.140625" style="5" customWidth="1"/>
    <col min="2829" max="2829" width="9.5703125" style="5" customWidth="1"/>
    <col min="2830" max="2830" width="0.42578125" style="5" customWidth="1"/>
    <col min="2831" max="2837" width="6.42578125" style="5" customWidth="1"/>
    <col min="2838" max="3066" width="11.42578125" style="5"/>
    <col min="3067" max="3067" width="1" style="5" customWidth="1"/>
    <col min="3068" max="3068" width="4.28515625" style="5" customWidth="1"/>
    <col min="3069" max="3069" width="34.7109375" style="5" customWidth="1"/>
    <col min="3070" max="3070" width="0" style="5" hidden="1" customWidth="1"/>
    <col min="3071" max="3071" width="20" style="5" customWidth="1"/>
    <col min="3072" max="3072" width="20.85546875" style="5" customWidth="1"/>
    <col min="3073" max="3073" width="25" style="5" customWidth="1"/>
    <col min="3074" max="3074" width="18.7109375" style="5" customWidth="1"/>
    <col min="3075" max="3075" width="29.7109375" style="5" customWidth="1"/>
    <col min="3076" max="3076" width="13.42578125" style="5" customWidth="1"/>
    <col min="3077" max="3077" width="13.85546875" style="5" customWidth="1"/>
    <col min="3078" max="3082" width="16.5703125" style="5" customWidth="1"/>
    <col min="3083" max="3083" width="20.5703125" style="5" customWidth="1"/>
    <col min="3084" max="3084" width="21.140625" style="5" customWidth="1"/>
    <col min="3085" max="3085" width="9.5703125" style="5" customWidth="1"/>
    <col min="3086" max="3086" width="0.42578125" style="5" customWidth="1"/>
    <col min="3087" max="3093" width="6.42578125" style="5" customWidth="1"/>
    <col min="3094" max="3322" width="11.42578125" style="5"/>
    <col min="3323" max="3323" width="1" style="5" customWidth="1"/>
    <col min="3324" max="3324" width="4.28515625" style="5" customWidth="1"/>
    <col min="3325" max="3325" width="34.7109375" style="5" customWidth="1"/>
    <col min="3326" max="3326" width="0" style="5" hidden="1" customWidth="1"/>
    <col min="3327" max="3327" width="20" style="5" customWidth="1"/>
    <col min="3328" max="3328" width="20.85546875" style="5" customWidth="1"/>
    <col min="3329" max="3329" width="25" style="5" customWidth="1"/>
    <col min="3330" max="3330" width="18.7109375" style="5" customWidth="1"/>
    <col min="3331" max="3331" width="29.7109375" style="5" customWidth="1"/>
    <col min="3332" max="3332" width="13.42578125" style="5" customWidth="1"/>
    <col min="3333" max="3333" width="13.85546875" style="5" customWidth="1"/>
    <col min="3334" max="3338" width="16.5703125" style="5" customWidth="1"/>
    <col min="3339" max="3339" width="20.5703125" style="5" customWidth="1"/>
    <col min="3340" max="3340" width="21.140625" style="5" customWidth="1"/>
    <col min="3341" max="3341" width="9.5703125" style="5" customWidth="1"/>
    <col min="3342" max="3342" width="0.42578125" style="5" customWidth="1"/>
    <col min="3343" max="3349" width="6.42578125" style="5" customWidth="1"/>
    <col min="3350" max="3578" width="11.42578125" style="5"/>
    <col min="3579" max="3579" width="1" style="5" customWidth="1"/>
    <col min="3580" max="3580" width="4.28515625" style="5" customWidth="1"/>
    <col min="3581" max="3581" width="34.7109375" style="5" customWidth="1"/>
    <col min="3582" max="3582" width="0" style="5" hidden="1" customWidth="1"/>
    <col min="3583" max="3583" width="20" style="5" customWidth="1"/>
    <col min="3584" max="3584" width="20.85546875" style="5" customWidth="1"/>
    <col min="3585" max="3585" width="25" style="5" customWidth="1"/>
    <col min="3586" max="3586" width="18.7109375" style="5" customWidth="1"/>
    <col min="3587" max="3587" width="29.7109375" style="5" customWidth="1"/>
    <col min="3588" max="3588" width="13.42578125" style="5" customWidth="1"/>
    <col min="3589" max="3589" width="13.85546875" style="5" customWidth="1"/>
    <col min="3590" max="3594" width="16.5703125" style="5" customWidth="1"/>
    <col min="3595" max="3595" width="20.5703125" style="5" customWidth="1"/>
    <col min="3596" max="3596" width="21.140625" style="5" customWidth="1"/>
    <col min="3597" max="3597" width="9.5703125" style="5" customWidth="1"/>
    <col min="3598" max="3598" width="0.42578125" style="5" customWidth="1"/>
    <col min="3599" max="3605" width="6.42578125" style="5" customWidth="1"/>
    <col min="3606" max="3834" width="11.42578125" style="5"/>
    <col min="3835" max="3835" width="1" style="5" customWidth="1"/>
    <col min="3836" max="3836" width="4.28515625" style="5" customWidth="1"/>
    <col min="3837" max="3837" width="34.7109375" style="5" customWidth="1"/>
    <col min="3838" max="3838" width="0" style="5" hidden="1" customWidth="1"/>
    <col min="3839" max="3839" width="20" style="5" customWidth="1"/>
    <col min="3840" max="3840" width="20.85546875" style="5" customWidth="1"/>
    <col min="3841" max="3841" width="25" style="5" customWidth="1"/>
    <col min="3842" max="3842" width="18.7109375" style="5" customWidth="1"/>
    <col min="3843" max="3843" width="29.7109375" style="5" customWidth="1"/>
    <col min="3844" max="3844" width="13.42578125" style="5" customWidth="1"/>
    <col min="3845" max="3845" width="13.85546875" style="5" customWidth="1"/>
    <col min="3846" max="3850" width="16.5703125" style="5" customWidth="1"/>
    <col min="3851" max="3851" width="20.5703125" style="5" customWidth="1"/>
    <col min="3852" max="3852" width="21.140625" style="5" customWidth="1"/>
    <col min="3853" max="3853" width="9.5703125" style="5" customWidth="1"/>
    <col min="3854" max="3854" width="0.42578125" style="5" customWidth="1"/>
    <col min="3855" max="3861" width="6.42578125" style="5" customWidth="1"/>
    <col min="3862" max="4090" width="11.42578125" style="5"/>
    <col min="4091" max="4091" width="1" style="5" customWidth="1"/>
    <col min="4092" max="4092" width="4.28515625" style="5" customWidth="1"/>
    <col min="4093" max="4093" width="34.7109375" style="5" customWidth="1"/>
    <col min="4094" max="4094" width="0" style="5" hidden="1" customWidth="1"/>
    <col min="4095" max="4095" width="20" style="5" customWidth="1"/>
    <col min="4096" max="4096" width="20.85546875" style="5" customWidth="1"/>
    <col min="4097" max="4097" width="25" style="5" customWidth="1"/>
    <col min="4098" max="4098" width="18.7109375" style="5" customWidth="1"/>
    <col min="4099" max="4099" width="29.7109375" style="5" customWidth="1"/>
    <col min="4100" max="4100" width="13.42578125" style="5" customWidth="1"/>
    <col min="4101" max="4101" width="13.85546875" style="5" customWidth="1"/>
    <col min="4102" max="4106" width="16.5703125" style="5" customWidth="1"/>
    <col min="4107" max="4107" width="20.5703125" style="5" customWidth="1"/>
    <col min="4108" max="4108" width="21.140625" style="5" customWidth="1"/>
    <col min="4109" max="4109" width="9.5703125" style="5" customWidth="1"/>
    <col min="4110" max="4110" width="0.42578125" style="5" customWidth="1"/>
    <col min="4111" max="4117" width="6.42578125" style="5" customWidth="1"/>
    <col min="4118" max="4346" width="11.42578125" style="5"/>
    <col min="4347" max="4347" width="1" style="5" customWidth="1"/>
    <col min="4348" max="4348" width="4.28515625" style="5" customWidth="1"/>
    <col min="4349" max="4349" width="34.7109375" style="5" customWidth="1"/>
    <col min="4350" max="4350" width="0" style="5" hidden="1" customWidth="1"/>
    <col min="4351" max="4351" width="20" style="5" customWidth="1"/>
    <col min="4352" max="4352" width="20.85546875" style="5" customWidth="1"/>
    <col min="4353" max="4353" width="25" style="5" customWidth="1"/>
    <col min="4354" max="4354" width="18.7109375" style="5" customWidth="1"/>
    <col min="4355" max="4355" width="29.7109375" style="5" customWidth="1"/>
    <col min="4356" max="4356" width="13.42578125" style="5" customWidth="1"/>
    <col min="4357" max="4357" width="13.85546875" style="5" customWidth="1"/>
    <col min="4358" max="4362" width="16.5703125" style="5" customWidth="1"/>
    <col min="4363" max="4363" width="20.5703125" style="5" customWidth="1"/>
    <col min="4364" max="4364" width="21.140625" style="5" customWidth="1"/>
    <col min="4365" max="4365" width="9.5703125" style="5" customWidth="1"/>
    <col min="4366" max="4366" width="0.42578125" style="5" customWidth="1"/>
    <col min="4367" max="4373" width="6.42578125" style="5" customWidth="1"/>
    <col min="4374" max="4602" width="11.42578125" style="5"/>
    <col min="4603" max="4603" width="1" style="5" customWidth="1"/>
    <col min="4604" max="4604" width="4.28515625" style="5" customWidth="1"/>
    <col min="4605" max="4605" width="34.7109375" style="5" customWidth="1"/>
    <col min="4606" max="4606" width="0" style="5" hidden="1" customWidth="1"/>
    <col min="4607" max="4607" width="20" style="5" customWidth="1"/>
    <col min="4608" max="4608" width="20.85546875" style="5" customWidth="1"/>
    <col min="4609" max="4609" width="25" style="5" customWidth="1"/>
    <col min="4610" max="4610" width="18.7109375" style="5" customWidth="1"/>
    <col min="4611" max="4611" width="29.7109375" style="5" customWidth="1"/>
    <col min="4612" max="4612" width="13.42578125" style="5" customWidth="1"/>
    <col min="4613" max="4613" width="13.85546875" style="5" customWidth="1"/>
    <col min="4614" max="4618" width="16.5703125" style="5" customWidth="1"/>
    <col min="4619" max="4619" width="20.5703125" style="5" customWidth="1"/>
    <col min="4620" max="4620" width="21.140625" style="5" customWidth="1"/>
    <col min="4621" max="4621" width="9.5703125" style="5" customWidth="1"/>
    <col min="4622" max="4622" width="0.42578125" style="5" customWidth="1"/>
    <col min="4623" max="4629" width="6.42578125" style="5" customWidth="1"/>
    <col min="4630" max="4858" width="11.42578125" style="5"/>
    <col min="4859" max="4859" width="1" style="5" customWidth="1"/>
    <col min="4860" max="4860" width="4.28515625" style="5" customWidth="1"/>
    <col min="4861" max="4861" width="34.7109375" style="5" customWidth="1"/>
    <col min="4862" max="4862" width="0" style="5" hidden="1" customWidth="1"/>
    <col min="4863" max="4863" width="20" style="5" customWidth="1"/>
    <col min="4864" max="4864" width="20.85546875" style="5" customWidth="1"/>
    <col min="4865" max="4865" width="25" style="5" customWidth="1"/>
    <col min="4866" max="4866" width="18.7109375" style="5" customWidth="1"/>
    <col min="4867" max="4867" width="29.7109375" style="5" customWidth="1"/>
    <col min="4868" max="4868" width="13.42578125" style="5" customWidth="1"/>
    <col min="4869" max="4869" width="13.85546875" style="5" customWidth="1"/>
    <col min="4870" max="4874" width="16.5703125" style="5" customWidth="1"/>
    <col min="4875" max="4875" width="20.5703125" style="5" customWidth="1"/>
    <col min="4876" max="4876" width="21.140625" style="5" customWidth="1"/>
    <col min="4877" max="4877" width="9.5703125" style="5" customWidth="1"/>
    <col min="4878" max="4878" width="0.42578125" style="5" customWidth="1"/>
    <col min="4879" max="4885" width="6.42578125" style="5" customWidth="1"/>
    <col min="4886" max="5114" width="11.42578125" style="5"/>
    <col min="5115" max="5115" width="1" style="5" customWidth="1"/>
    <col min="5116" max="5116" width="4.28515625" style="5" customWidth="1"/>
    <col min="5117" max="5117" width="34.7109375" style="5" customWidth="1"/>
    <col min="5118" max="5118" width="0" style="5" hidden="1" customWidth="1"/>
    <col min="5119" max="5119" width="20" style="5" customWidth="1"/>
    <col min="5120" max="5120" width="20.85546875" style="5" customWidth="1"/>
    <col min="5121" max="5121" width="25" style="5" customWidth="1"/>
    <col min="5122" max="5122" width="18.7109375" style="5" customWidth="1"/>
    <col min="5123" max="5123" width="29.7109375" style="5" customWidth="1"/>
    <col min="5124" max="5124" width="13.42578125" style="5" customWidth="1"/>
    <col min="5125" max="5125" width="13.85546875" style="5" customWidth="1"/>
    <col min="5126" max="5130" width="16.5703125" style="5" customWidth="1"/>
    <col min="5131" max="5131" width="20.5703125" style="5" customWidth="1"/>
    <col min="5132" max="5132" width="21.140625" style="5" customWidth="1"/>
    <col min="5133" max="5133" width="9.5703125" style="5" customWidth="1"/>
    <col min="5134" max="5134" width="0.42578125" style="5" customWidth="1"/>
    <col min="5135" max="5141" width="6.42578125" style="5" customWidth="1"/>
    <col min="5142" max="5370" width="11.42578125" style="5"/>
    <col min="5371" max="5371" width="1" style="5" customWidth="1"/>
    <col min="5372" max="5372" width="4.28515625" style="5" customWidth="1"/>
    <col min="5373" max="5373" width="34.7109375" style="5" customWidth="1"/>
    <col min="5374" max="5374" width="0" style="5" hidden="1" customWidth="1"/>
    <col min="5375" max="5375" width="20" style="5" customWidth="1"/>
    <col min="5376" max="5376" width="20.85546875" style="5" customWidth="1"/>
    <col min="5377" max="5377" width="25" style="5" customWidth="1"/>
    <col min="5378" max="5378" width="18.7109375" style="5" customWidth="1"/>
    <col min="5379" max="5379" width="29.7109375" style="5" customWidth="1"/>
    <col min="5380" max="5380" width="13.42578125" style="5" customWidth="1"/>
    <col min="5381" max="5381" width="13.85546875" style="5" customWidth="1"/>
    <col min="5382" max="5386" width="16.5703125" style="5" customWidth="1"/>
    <col min="5387" max="5387" width="20.5703125" style="5" customWidth="1"/>
    <col min="5388" max="5388" width="21.140625" style="5" customWidth="1"/>
    <col min="5389" max="5389" width="9.5703125" style="5" customWidth="1"/>
    <col min="5390" max="5390" width="0.42578125" style="5" customWidth="1"/>
    <col min="5391" max="5397" width="6.42578125" style="5" customWidth="1"/>
    <col min="5398" max="5626" width="11.42578125" style="5"/>
    <col min="5627" max="5627" width="1" style="5" customWidth="1"/>
    <col min="5628" max="5628" width="4.28515625" style="5" customWidth="1"/>
    <col min="5629" max="5629" width="34.7109375" style="5" customWidth="1"/>
    <col min="5630" max="5630" width="0" style="5" hidden="1" customWidth="1"/>
    <col min="5631" max="5631" width="20" style="5" customWidth="1"/>
    <col min="5632" max="5632" width="20.85546875" style="5" customWidth="1"/>
    <col min="5633" max="5633" width="25" style="5" customWidth="1"/>
    <col min="5634" max="5634" width="18.7109375" style="5" customWidth="1"/>
    <col min="5635" max="5635" width="29.7109375" style="5" customWidth="1"/>
    <col min="5636" max="5636" width="13.42578125" style="5" customWidth="1"/>
    <col min="5637" max="5637" width="13.85546875" style="5" customWidth="1"/>
    <col min="5638" max="5642" width="16.5703125" style="5" customWidth="1"/>
    <col min="5643" max="5643" width="20.5703125" style="5" customWidth="1"/>
    <col min="5644" max="5644" width="21.140625" style="5" customWidth="1"/>
    <col min="5645" max="5645" width="9.5703125" style="5" customWidth="1"/>
    <col min="5646" max="5646" width="0.42578125" style="5" customWidth="1"/>
    <col min="5647" max="5653" width="6.42578125" style="5" customWidth="1"/>
    <col min="5654" max="5882" width="11.42578125" style="5"/>
    <col min="5883" max="5883" width="1" style="5" customWidth="1"/>
    <col min="5884" max="5884" width="4.28515625" style="5" customWidth="1"/>
    <col min="5885" max="5885" width="34.7109375" style="5" customWidth="1"/>
    <col min="5886" max="5886" width="0" style="5" hidden="1" customWidth="1"/>
    <col min="5887" max="5887" width="20" style="5" customWidth="1"/>
    <col min="5888" max="5888" width="20.85546875" style="5" customWidth="1"/>
    <col min="5889" max="5889" width="25" style="5" customWidth="1"/>
    <col min="5890" max="5890" width="18.7109375" style="5" customWidth="1"/>
    <col min="5891" max="5891" width="29.7109375" style="5" customWidth="1"/>
    <col min="5892" max="5892" width="13.42578125" style="5" customWidth="1"/>
    <col min="5893" max="5893" width="13.85546875" style="5" customWidth="1"/>
    <col min="5894" max="5898" width="16.5703125" style="5" customWidth="1"/>
    <col min="5899" max="5899" width="20.5703125" style="5" customWidth="1"/>
    <col min="5900" max="5900" width="21.140625" style="5" customWidth="1"/>
    <col min="5901" max="5901" width="9.5703125" style="5" customWidth="1"/>
    <col min="5902" max="5902" width="0.42578125" style="5" customWidth="1"/>
    <col min="5903" max="5909" width="6.42578125" style="5" customWidth="1"/>
    <col min="5910" max="6138" width="11.42578125" style="5"/>
    <col min="6139" max="6139" width="1" style="5" customWidth="1"/>
    <col min="6140" max="6140" width="4.28515625" style="5" customWidth="1"/>
    <col min="6141" max="6141" width="34.7109375" style="5" customWidth="1"/>
    <col min="6142" max="6142" width="0" style="5" hidden="1" customWidth="1"/>
    <col min="6143" max="6143" width="20" style="5" customWidth="1"/>
    <col min="6144" max="6144" width="20.85546875" style="5" customWidth="1"/>
    <col min="6145" max="6145" width="25" style="5" customWidth="1"/>
    <col min="6146" max="6146" width="18.7109375" style="5" customWidth="1"/>
    <col min="6147" max="6147" width="29.7109375" style="5" customWidth="1"/>
    <col min="6148" max="6148" width="13.42578125" style="5" customWidth="1"/>
    <col min="6149" max="6149" width="13.85546875" style="5" customWidth="1"/>
    <col min="6150" max="6154" width="16.5703125" style="5" customWidth="1"/>
    <col min="6155" max="6155" width="20.5703125" style="5" customWidth="1"/>
    <col min="6156" max="6156" width="21.140625" style="5" customWidth="1"/>
    <col min="6157" max="6157" width="9.5703125" style="5" customWidth="1"/>
    <col min="6158" max="6158" width="0.42578125" style="5" customWidth="1"/>
    <col min="6159" max="6165" width="6.42578125" style="5" customWidth="1"/>
    <col min="6166" max="6394" width="11.42578125" style="5"/>
    <col min="6395" max="6395" width="1" style="5" customWidth="1"/>
    <col min="6396" max="6396" width="4.28515625" style="5" customWidth="1"/>
    <col min="6397" max="6397" width="34.7109375" style="5" customWidth="1"/>
    <col min="6398" max="6398" width="0" style="5" hidden="1" customWidth="1"/>
    <col min="6399" max="6399" width="20" style="5" customWidth="1"/>
    <col min="6400" max="6400" width="20.85546875" style="5" customWidth="1"/>
    <col min="6401" max="6401" width="25" style="5" customWidth="1"/>
    <col min="6402" max="6402" width="18.7109375" style="5" customWidth="1"/>
    <col min="6403" max="6403" width="29.7109375" style="5" customWidth="1"/>
    <col min="6404" max="6404" width="13.42578125" style="5" customWidth="1"/>
    <col min="6405" max="6405" width="13.85546875" style="5" customWidth="1"/>
    <col min="6406" max="6410" width="16.5703125" style="5" customWidth="1"/>
    <col min="6411" max="6411" width="20.5703125" style="5" customWidth="1"/>
    <col min="6412" max="6412" width="21.140625" style="5" customWidth="1"/>
    <col min="6413" max="6413" width="9.5703125" style="5" customWidth="1"/>
    <col min="6414" max="6414" width="0.42578125" style="5" customWidth="1"/>
    <col min="6415" max="6421" width="6.42578125" style="5" customWidth="1"/>
    <col min="6422" max="6650" width="11.42578125" style="5"/>
    <col min="6651" max="6651" width="1" style="5" customWidth="1"/>
    <col min="6652" max="6652" width="4.28515625" style="5" customWidth="1"/>
    <col min="6653" max="6653" width="34.7109375" style="5" customWidth="1"/>
    <col min="6654" max="6654" width="0" style="5" hidden="1" customWidth="1"/>
    <col min="6655" max="6655" width="20" style="5" customWidth="1"/>
    <col min="6656" max="6656" width="20.85546875" style="5" customWidth="1"/>
    <col min="6657" max="6657" width="25" style="5" customWidth="1"/>
    <col min="6658" max="6658" width="18.7109375" style="5" customWidth="1"/>
    <col min="6659" max="6659" width="29.7109375" style="5" customWidth="1"/>
    <col min="6660" max="6660" width="13.42578125" style="5" customWidth="1"/>
    <col min="6661" max="6661" width="13.85546875" style="5" customWidth="1"/>
    <col min="6662" max="6666" width="16.5703125" style="5" customWidth="1"/>
    <col min="6667" max="6667" width="20.5703125" style="5" customWidth="1"/>
    <col min="6668" max="6668" width="21.140625" style="5" customWidth="1"/>
    <col min="6669" max="6669" width="9.5703125" style="5" customWidth="1"/>
    <col min="6670" max="6670" width="0.42578125" style="5" customWidth="1"/>
    <col min="6671" max="6677" width="6.42578125" style="5" customWidth="1"/>
    <col min="6678" max="6906" width="11.42578125" style="5"/>
    <col min="6907" max="6907" width="1" style="5" customWidth="1"/>
    <col min="6908" max="6908" width="4.28515625" style="5" customWidth="1"/>
    <col min="6909" max="6909" width="34.7109375" style="5" customWidth="1"/>
    <col min="6910" max="6910" width="0" style="5" hidden="1" customWidth="1"/>
    <col min="6911" max="6911" width="20" style="5" customWidth="1"/>
    <col min="6912" max="6912" width="20.85546875" style="5" customWidth="1"/>
    <col min="6913" max="6913" width="25" style="5" customWidth="1"/>
    <col min="6914" max="6914" width="18.7109375" style="5" customWidth="1"/>
    <col min="6915" max="6915" width="29.7109375" style="5" customWidth="1"/>
    <col min="6916" max="6916" width="13.42578125" style="5" customWidth="1"/>
    <col min="6917" max="6917" width="13.85546875" style="5" customWidth="1"/>
    <col min="6918" max="6922" width="16.5703125" style="5" customWidth="1"/>
    <col min="6923" max="6923" width="20.5703125" style="5" customWidth="1"/>
    <col min="6924" max="6924" width="21.140625" style="5" customWidth="1"/>
    <col min="6925" max="6925" width="9.5703125" style="5" customWidth="1"/>
    <col min="6926" max="6926" width="0.42578125" style="5" customWidth="1"/>
    <col min="6927" max="6933" width="6.42578125" style="5" customWidth="1"/>
    <col min="6934" max="7162" width="11.42578125" style="5"/>
    <col min="7163" max="7163" width="1" style="5" customWidth="1"/>
    <col min="7164" max="7164" width="4.28515625" style="5" customWidth="1"/>
    <col min="7165" max="7165" width="34.7109375" style="5" customWidth="1"/>
    <col min="7166" max="7166" width="0" style="5" hidden="1" customWidth="1"/>
    <col min="7167" max="7167" width="20" style="5" customWidth="1"/>
    <col min="7168" max="7168" width="20.85546875" style="5" customWidth="1"/>
    <col min="7169" max="7169" width="25" style="5" customWidth="1"/>
    <col min="7170" max="7170" width="18.7109375" style="5" customWidth="1"/>
    <col min="7171" max="7171" width="29.7109375" style="5" customWidth="1"/>
    <col min="7172" max="7172" width="13.42578125" style="5" customWidth="1"/>
    <col min="7173" max="7173" width="13.85546875" style="5" customWidth="1"/>
    <col min="7174" max="7178" width="16.5703125" style="5" customWidth="1"/>
    <col min="7179" max="7179" width="20.5703125" style="5" customWidth="1"/>
    <col min="7180" max="7180" width="21.140625" style="5" customWidth="1"/>
    <col min="7181" max="7181" width="9.5703125" style="5" customWidth="1"/>
    <col min="7182" max="7182" width="0.42578125" style="5" customWidth="1"/>
    <col min="7183" max="7189" width="6.42578125" style="5" customWidth="1"/>
    <col min="7190" max="7418" width="11.42578125" style="5"/>
    <col min="7419" max="7419" width="1" style="5" customWidth="1"/>
    <col min="7420" max="7420" width="4.28515625" style="5" customWidth="1"/>
    <col min="7421" max="7421" width="34.7109375" style="5" customWidth="1"/>
    <col min="7422" max="7422" width="0" style="5" hidden="1" customWidth="1"/>
    <col min="7423" max="7423" width="20" style="5" customWidth="1"/>
    <col min="7424" max="7424" width="20.85546875" style="5" customWidth="1"/>
    <col min="7425" max="7425" width="25" style="5" customWidth="1"/>
    <col min="7426" max="7426" width="18.7109375" style="5" customWidth="1"/>
    <col min="7427" max="7427" width="29.7109375" style="5" customWidth="1"/>
    <col min="7428" max="7428" width="13.42578125" style="5" customWidth="1"/>
    <col min="7429" max="7429" width="13.85546875" style="5" customWidth="1"/>
    <col min="7430" max="7434" width="16.5703125" style="5" customWidth="1"/>
    <col min="7435" max="7435" width="20.5703125" style="5" customWidth="1"/>
    <col min="7436" max="7436" width="21.140625" style="5" customWidth="1"/>
    <col min="7437" max="7437" width="9.5703125" style="5" customWidth="1"/>
    <col min="7438" max="7438" width="0.42578125" style="5" customWidth="1"/>
    <col min="7439" max="7445" width="6.42578125" style="5" customWidth="1"/>
    <col min="7446" max="7674" width="11.42578125" style="5"/>
    <col min="7675" max="7675" width="1" style="5" customWidth="1"/>
    <col min="7676" max="7676" width="4.28515625" style="5" customWidth="1"/>
    <col min="7677" max="7677" width="34.7109375" style="5" customWidth="1"/>
    <col min="7678" max="7678" width="0" style="5" hidden="1" customWidth="1"/>
    <col min="7679" max="7679" width="20" style="5" customWidth="1"/>
    <col min="7680" max="7680" width="20.85546875" style="5" customWidth="1"/>
    <col min="7681" max="7681" width="25" style="5" customWidth="1"/>
    <col min="7682" max="7682" width="18.7109375" style="5" customWidth="1"/>
    <col min="7683" max="7683" width="29.7109375" style="5" customWidth="1"/>
    <col min="7684" max="7684" width="13.42578125" style="5" customWidth="1"/>
    <col min="7685" max="7685" width="13.85546875" style="5" customWidth="1"/>
    <col min="7686" max="7690" width="16.5703125" style="5" customWidth="1"/>
    <col min="7691" max="7691" width="20.5703125" style="5" customWidth="1"/>
    <col min="7692" max="7692" width="21.140625" style="5" customWidth="1"/>
    <col min="7693" max="7693" width="9.5703125" style="5" customWidth="1"/>
    <col min="7694" max="7694" width="0.42578125" style="5" customWidth="1"/>
    <col min="7695" max="7701" width="6.42578125" style="5" customWidth="1"/>
    <col min="7702" max="7930" width="11.42578125" style="5"/>
    <col min="7931" max="7931" width="1" style="5" customWidth="1"/>
    <col min="7932" max="7932" width="4.28515625" style="5" customWidth="1"/>
    <col min="7933" max="7933" width="34.7109375" style="5" customWidth="1"/>
    <col min="7934" max="7934" width="0" style="5" hidden="1" customWidth="1"/>
    <col min="7935" max="7935" width="20" style="5" customWidth="1"/>
    <col min="7936" max="7936" width="20.85546875" style="5" customWidth="1"/>
    <col min="7937" max="7937" width="25" style="5" customWidth="1"/>
    <col min="7938" max="7938" width="18.7109375" style="5" customWidth="1"/>
    <col min="7939" max="7939" width="29.7109375" style="5" customWidth="1"/>
    <col min="7940" max="7940" width="13.42578125" style="5" customWidth="1"/>
    <col min="7941" max="7941" width="13.85546875" style="5" customWidth="1"/>
    <col min="7942" max="7946" width="16.5703125" style="5" customWidth="1"/>
    <col min="7947" max="7947" width="20.5703125" style="5" customWidth="1"/>
    <col min="7948" max="7948" width="21.140625" style="5" customWidth="1"/>
    <col min="7949" max="7949" width="9.5703125" style="5" customWidth="1"/>
    <col min="7950" max="7950" width="0.42578125" style="5" customWidth="1"/>
    <col min="7951" max="7957" width="6.42578125" style="5" customWidth="1"/>
    <col min="7958" max="8186" width="11.42578125" style="5"/>
    <col min="8187" max="8187" width="1" style="5" customWidth="1"/>
    <col min="8188" max="8188" width="4.28515625" style="5" customWidth="1"/>
    <col min="8189" max="8189" width="34.7109375" style="5" customWidth="1"/>
    <col min="8190" max="8190" width="0" style="5" hidden="1" customWidth="1"/>
    <col min="8191" max="8191" width="20" style="5" customWidth="1"/>
    <col min="8192" max="8192" width="20.85546875" style="5" customWidth="1"/>
    <col min="8193" max="8193" width="25" style="5" customWidth="1"/>
    <col min="8194" max="8194" width="18.7109375" style="5" customWidth="1"/>
    <col min="8195" max="8195" width="29.7109375" style="5" customWidth="1"/>
    <col min="8196" max="8196" width="13.42578125" style="5" customWidth="1"/>
    <col min="8197" max="8197" width="13.85546875" style="5" customWidth="1"/>
    <col min="8198" max="8202" width="16.5703125" style="5" customWidth="1"/>
    <col min="8203" max="8203" width="20.5703125" style="5" customWidth="1"/>
    <col min="8204" max="8204" width="21.140625" style="5" customWidth="1"/>
    <col min="8205" max="8205" width="9.5703125" style="5" customWidth="1"/>
    <col min="8206" max="8206" width="0.42578125" style="5" customWidth="1"/>
    <col min="8207" max="8213" width="6.42578125" style="5" customWidth="1"/>
    <col min="8214" max="8442" width="11.42578125" style="5"/>
    <col min="8443" max="8443" width="1" style="5" customWidth="1"/>
    <col min="8444" max="8444" width="4.28515625" style="5" customWidth="1"/>
    <col min="8445" max="8445" width="34.7109375" style="5" customWidth="1"/>
    <col min="8446" max="8446" width="0" style="5" hidden="1" customWidth="1"/>
    <col min="8447" max="8447" width="20" style="5" customWidth="1"/>
    <col min="8448" max="8448" width="20.85546875" style="5" customWidth="1"/>
    <col min="8449" max="8449" width="25" style="5" customWidth="1"/>
    <col min="8450" max="8450" width="18.7109375" style="5" customWidth="1"/>
    <col min="8451" max="8451" width="29.7109375" style="5" customWidth="1"/>
    <col min="8452" max="8452" width="13.42578125" style="5" customWidth="1"/>
    <col min="8453" max="8453" width="13.85546875" style="5" customWidth="1"/>
    <col min="8454" max="8458" width="16.5703125" style="5" customWidth="1"/>
    <col min="8459" max="8459" width="20.5703125" style="5" customWidth="1"/>
    <col min="8460" max="8460" width="21.140625" style="5" customWidth="1"/>
    <col min="8461" max="8461" width="9.5703125" style="5" customWidth="1"/>
    <col min="8462" max="8462" width="0.42578125" style="5" customWidth="1"/>
    <col min="8463" max="8469" width="6.42578125" style="5" customWidth="1"/>
    <col min="8470" max="8698" width="11.42578125" style="5"/>
    <col min="8699" max="8699" width="1" style="5" customWidth="1"/>
    <col min="8700" max="8700" width="4.28515625" style="5" customWidth="1"/>
    <col min="8701" max="8701" width="34.7109375" style="5" customWidth="1"/>
    <col min="8702" max="8702" width="0" style="5" hidden="1" customWidth="1"/>
    <col min="8703" max="8703" width="20" style="5" customWidth="1"/>
    <col min="8704" max="8704" width="20.85546875" style="5" customWidth="1"/>
    <col min="8705" max="8705" width="25" style="5" customWidth="1"/>
    <col min="8706" max="8706" width="18.7109375" style="5" customWidth="1"/>
    <col min="8707" max="8707" width="29.7109375" style="5" customWidth="1"/>
    <col min="8708" max="8708" width="13.42578125" style="5" customWidth="1"/>
    <col min="8709" max="8709" width="13.85546875" style="5" customWidth="1"/>
    <col min="8710" max="8714" width="16.5703125" style="5" customWidth="1"/>
    <col min="8715" max="8715" width="20.5703125" style="5" customWidth="1"/>
    <col min="8716" max="8716" width="21.140625" style="5" customWidth="1"/>
    <col min="8717" max="8717" width="9.5703125" style="5" customWidth="1"/>
    <col min="8718" max="8718" width="0.42578125" style="5" customWidth="1"/>
    <col min="8719" max="8725" width="6.42578125" style="5" customWidth="1"/>
    <col min="8726" max="8954" width="11.42578125" style="5"/>
    <col min="8955" max="8955" width="1" style="5" customWidth="1"/>
    <col min="8956" max="8956" width="4.28515625" style="5" customWidth="1"/>
    <col min="8957" max="8957" width="34.7109375" style="5" customWidth="1"/>
    <col min="8958" max="8958" width="0" style="5" hidden="1" customWidth="1"/>
    <col min="8959" max="8959" width="20" style="5" customWidth="1"/>
    <col min="8960" max="8960" width="20.85546875" style="5" customWidth="1"/>
    <col min="8961" max="8961" width="25" style="5" customWidth="1"/>
    <col min="8962" max="8962" width="18.7109375" style="5" customWidth="1"/>
    <col min="8963" max="8963" width="29.7109375" style="5" customWidth="1"/>
    <col min="8964" max="8964" width="13.42578125" style="5" customWidth="1"/>
    <col min="8965" max="8965" width="13.85546875" style="5" customWidth="1"/>
    <col min="8966" max="8970" width="16.5703125" style="5" customWidth="1"/>
    <col min="8971" max="8971" width="20.5703125" style="5" customWidth="1"/>
    <col min="8972" max="8972" width="21.140625" style="5" customWidth="1"/>
    <col min="8973" max="8973" width="9.5703125" style="5" customWidth="1"/>
    <col min="8974" max="8974" width="0.42578125" style="5" customWidth="1"/>
    <col min="8975" max="8981" width="6.42578125" style="5" customWidth="1"/>
    <col min="8982" max="9210" width="11.42578125" style="5"/>
    <col min="9211" max="9211" width="1" style="5" customWidth="1"/>
    <col min="9212" max="9212" width="4.28515625" style="5" customWidth="1"/>
    <col min="9213" max="9213" width="34.7109375" style="5" customWidth="1"/>
    <col min="9214" max="9214" width="0" style="5" hidden="1" customWidth="1"/>
    <col min="9215" max="9215" width="20" style="5" customWidth="1"/>
    <col min="9216" max="9216" width="20.85546875" style="5" customWidth="1"/>
    <col min="9217" max="9217" width="25" style="5" customWidth="1"/>
    <col min="9218" max="9218" width="18.7109375" style="5" customWidth="1"/>
    <col min="9219" max="9219" width="29.7109375" style="5" customWidth="1"/>
    <col min="9220" max="9220" width="13.42578125" style="5" customWidth="1"/>
    <col min="9221" max="9221" width="13.85546875" style="5" customWidth="1"/>
    <col min="9222" max="9226" width="16.5703125" style="5" customWidth="1"/>
    <col min="9227" max="9227" width="20.5703125" style="5" customWidth="1"/>
    <col min="9228" max="9228" width="21.140625" style="5" customWidth="1"/>
    <col min="9229" max="9229" width="9.5703125" style="5" customWidth="1"/>
    <col min="9230" max="9230" width="0.42578125" style="5" customWidth="1"/>
    <col min="9231" max="9237" width="6.42578125" style="5" customWidth="1"/>
    <col min="9238" max="9466" width="11.42578125" style="5"/>
    <col min="9467" max="9467" width="1" style="5" customWidth="1"/>
    <col min="9468" max="9468" width="4.28515625" style="5" customWidth="1"/>
    <col min="9469" max="9469" width="34.7109375" style="5" customWidth="1"/>
    <col min="9470" max="9470" width="0" style="5" hidden="1" customWidth="1"/>
    <col min="9471" max="9471" width="20" style="5" customWidth="1"/>
    <col min="9472" max="9472" width="20.85546875" style="5" customWidth="1"/>
    <col min="9473" max="9473" width="25" style="5" customWidth="1"/>
    <col min="9474" max="9474" width="18.7109375" style="5" customWidth="1"/>
    <col min="9475" max="9475" width="29.7109375" style="5" customWidth="1"/>
    <col min="9476" max="9476" width="13.42578125" style="5" customWidth="1"/>
    <col min="9477" max="9477" width="13.85546875" style="5" customWidth="1"/>
    <col min="9478" max="9482" width="16.5703125" style="5" customWidth="1"/>
    <col min="9483" max="9483" width="20.5703125" style="5" customWidth="1"/>
    <col min="9484" max="9484" width="21.140625" style="5" customWidth="1"/>
    <col min="9485" max="9485" width="9.5703125" style="5" customWidth="1"/>
    <col min="9486" max="9486" width="0.42578125" style="5" customWidth="1"/>
    <col min="9487" max="9493" width="6.42578125" style="5" customWidth="1"/>
    <col min="9494" max="9722" width="11.42578125" style="5"/>
    <col min="9723" max="9723" width="1" style="5" customWidth="1"/>
    <col min="9724" max="9724" width="4.28515625" style="5" customWidth="1"/>
    <col min="9725" max="9725" width="34.7109375" style="5" customWidth="1"/>
    <col min="9726" max="9726" width="0" style="5" hidden="1" customWidth="1"/>
    <col min="9727" max="9727" width="20" style="5" customWidth="1"/>
    <col min="9728" max="9728" width="20.85546875" style="5" customWidth="1"/>
    <col min="9729" max="9729" width="25" style="5" customWidth="1"/>
    <col min="9730" max="9730" width="18.7109375" style="5" customWidth="1"/>
    <col min="9731" max="9731" width="29.7109375" style="5" customWidth="1"/>
    <col min="9732" max="9732" width="13.42578125" style="5" customWidth="1"/>
    <col min="9733" max="9733" width="13.85546875" style="5" customWidth="1"/>
    <col min="9734" max="9738" width="16.5703125" style="5" customWidth="1"/>
    <col min="9739" max="9739" width="20.5703125" style="5" customWidth="1"/>
    <col min="9740" max="9740" width="21.140625" style="5" customWidth="1"/>
    <col min="9741" max="9741" width="9.5703125" style="5" customWidth="1"/>
    <col min="9742" max="9742" width="0.42578125" style="5" customWidth="1"/>
    <col min="9743" max="9749" width="6.42578125" style="5" customWidth="1"/>
    <col min="9750" max="9978" width="11.42578125" style="5"/>
    <col min="9979" max="9979" width="1" style="5" customWidth="1"/>
    <col min="9980" max="9980" width="4.28515625" style="5" customWidth="1"/>
    <col min="9981" max="9981" width="34.7109375" style="5" customWidth="1"/>
    <col min="9982" max="9982" width="0" style="5" hidden="1" customWidth="1"/>
    <col min="9983" max="9983" width="20" style="5" customWidth="1"/>
    <col min="9984" max="9984" width="20.85546875" style="5" customWidth="1"/>
    <col min="9985" max="9985" width="25" style="5" customWidth="1"/>
    <col min="9986" max="9986" width="18.7109375" style="5" customWidth="1"/>
    <col min="9987" max="9987" width="29.7109375" style="5" customWidth="1"/>
    <col min="9988" max="9988" width="13.42578125" style="5" customWidth="1"/>
    <col min="9989" max="9989" width="13.85546875" style="5" customWidth="1"/>
    <col min="9990" max="9994" width="16.5703125" style="5" customWidth="1"/>
    <col min="9995" max="9995" width="20.5703125" style="5" customWidth="1"/>
    <col min="9996" max="9996" width="21.140625" style="5" customWidth="1"/>
    <col min="9997" max="9997" width="9.5703125" style="5" customWidth="1"/>
    <col min="9998" max="9998" width="0.42578125" style="5" customWidth="1"/>
    <col min="9999" max="10005" width="6.42578125" style="5" customWidth="1"/>
    <col min="10006" max="10234" width="11.42578125" style="5"/>
    <col min="10235" max="10235" width="1" style="5" customWidth="1"/>
    <col min="10236" max="10236" width="4.28515625" style="5" customWidth="1"/>
    <col min="10237" max="10237" width="34.7109375" style="5" customWidth="1"/>
    <col min="10238" max="10238" width="0" style="5" hidden="1" customWidth="1"/>
    <col min="10239" max="10239" width="20" style="5" customWidth="1"/>
    <col min="10240" max="10240" width="20.85546875" style="5" customWidth="1"/>
    <col min="10241" max="10241" width="25" style="5" customWidth="1"/>
    <col min="10242" max="10242" width="18.7109375" style="5" customWidth="1"/>
    <col min="10243" max="10243" width="29.7109375" style="5" customWidth="1"/>
    <col min="10244" max="10244" width="13.42578125" style="5" customWidth="1"/>
    <col min="10245" max="10245" width="13.85546875" style="5" customWidth="1"/>
    <col min="10246" max="10250" width="16.5703125" style="5" customWidth="1"/>
    <col min="10251" max="10251" width="20.5703125" style="5" customWidth="1"/>
    <col min="10252" max="10252" width="21.140625" style="5" customWidth="1"/>
    <col min="10253" max="10253" width="9.5703125" style="5" customWidth="1"/>
    <col min="10254" max="10254" width="0.42578125" style="5" customWidth="1"/>
    <col min="10255" max="10261" width="6.42578125" style="5" customWidth="1"/>
    <col min="10262" max="10490" width="11.42578125" style="5"/>
    <col min="10491" max="10491" width="1" style="5" customWidth="1"/>
    <col min="10492" max="10492" width="4.28515625" style="5" customWidth="1"/>
    <col min="10493" max="10493" width="34.7109375" style="5" customWidth="1"/>
    <col min="10494" max="10494" width="0" style="5" hidden="1" customWidth="1"/>
    <col min="10495" max="10495" width="20" style="5" customWidth="1"/>
    <col min="10496" max="10496" width="20.85546875" style="5" customWidth="1"/>
    <col min="10497" max="10497" width="25" style="5" customWidth="1"/>
    <col min="10498" max="10498" width="18.7109375" style="5" customWidth="1"/>
    <col min="10499" max="10499" width="29.7109375" style="5" customWidth="1"/>
    <col min="10500" max="10500" width="13.42578125" style="5" customWidth="1"/>
    <col min="10501" max="10501" width="13.85546875" style="5" customWidth="1"/>
    <col min="10502" max="10506" width="16.5703125" style="5" customWidth="1"/>
    <col min="10507" max="10507" width="20.5703125" style="5" customWidth="1"/>
    <col min="10508" max="10508" width="21.140625" style="5" customWidth="1"/>
    <col min="10509" max="10509" width="9.5703125" style="5" customWidth="1"/>
    <col min="10510" max="10510" width="0.42578125" style="5" customWidth="1"/>
    <col min="10511" max="10517" width="6.42578125" style="5" customWidth="1"/>
    <col min="10518" max="10746" width="11.42578125" style="5"/>
    <col min="10747" max="10747" width="1" style="5" customWidth="1"/>
    <col min="10748" max="10748" width="4.28515625" style="5" customWidth="1"/>
    <col min="10749" max="10749" width="34.7109375" style="5" customWidth="1"/>
    <col min="10750" max="10750" width="0" style="5" hidden="1" customWidth="1"/>
    <col min="10751" max="10751" width="20" style="5" customWidth="1"/>
    <col min="10752" max="10752" width="20.85546875" style="5" customWidth="1"/>
    <col min="10753" max="10753" width="25" style="5" customWidth="1"/>
    <col min="10754" max="10754" width="18.7109375" style="5" customWidth="1"/>
    <col min="10755" max="10755" width="29.7109375" style="5" customWidth="1"/>
    <col min="10756" max="10756" width="13.42578125" style="5" customWidth="1"/>
    <col min="10757" max="10757" width="13.85546875" style="5" customWidth="1"/>
    <col min="10758" max="10762" width="16.5703125" style="5" customWidth="1"/>
    <col min="10763" max="10763" width="20.5703125" style="5" customWidth="1"/>
    <col min="10764" max="10764" width="21.140625" style="5" customWidth="1"/>
    <col min="10765" max="10765" width="9.5703125" style="5" customWidth="1"/>
    <col min="10766" max="10766" width="0.42578125" style="5" customWidth="1"/>
    <col min="10767" max="10773" width="6.42578125" style="5" customWidth="1"/>
    <col min="10774" max="11002" width="11.42578125" style="5"/>
    <col min="11003" max="11003" width="1" style="5" customWidth="1"/>
    <col min="11004" max="11004" width="4.28515625" style="5" customWidth="1"/>
    <col min="11005" max="11005" width="34.7109375" style="5" customWidth="1"/>
    <col min="11006" max="11006" width="0" style="5" hidden="1" customWidth="1"/>
    <col min="11007" max="11007" width="20" style="5" customWidth="1"/>
    <col min="11008" max="11008" width="20.85546875" style="5" customWidth="1"/>
    <col min="11009" max="11009" width="25" style="5" customWidth="1"/>
    <col min="11010" max="11010" width="18.7109375" style="5" customWidth="1"/>
    <col min="11011" max="11011" width="29.7109375" style="5" customWidth="1"/>
    <col min="11012" max="11012" width="13.42578125" style="5" customWidth="1"/>
    <col min="11013" max="11013" width="13.85546875" style="5" customWidth="1"/>
    <col min="11014" max="11018" width="16.5703125" style="5" customWidth="1"/>
    <col min="11019" max="11019" width="20.5703125" style="5" customWidth="1"/>
    <col min="11020" max="11020" width="21.140625" style="5" customWidth="1"/>
    <col min="11021" max="11021" width="9.5703125" style="5" customWidth="1"/>
    <col min="11022" max="11022" width="0.42578125" style="5" customWidth="1"/>
    <col min="11023" max="11029" width="6.42578125" style="5" customWidth="1"/>
    <col min="11030" max="11258" width="11.42578125" style="5"/>
    <col min="11259" max="11259" width="1" style="5" customWidth="1"/>
    <col min="11260" max="11260" width="4.28515625" style="5" customWidth="1"/>
    <col min="11261" max="11261" width="34.7109375" style="5" customWidth="1"/>
    <col min="11262" max="11262" width="0" style="5" hidden="1" customWidth="1"/>
    <col min="11263" max="11263" width="20" style="5" customWidth="1"/>
    <col min="11264" max="11264" width="20.85546875" style="5" customWidth="1"/>
    <col min="11265" max="11265" width="25" style="5" customWidth="1"/>
    <col min="11266" max="11266" width="18.7109375" style="5" customWidth="1"/>
    <col min="11267" max="11267" width="29.7109375" style="5" customWidth="1"/>
    <col min="11268" max="11268" width="13.42578125" style="5" customWidth="1"/>
    <col min="11269" max="11269" width="13.85546875" style="5" customWidth="1"/>
    <col min="11270" max="11274" width="16.5703125" style="5" customWidth="1"/>
    <col min="11275" max="11275" width="20.5703125" style="5" customWidth="1"/>
    <col min="11276" max="11276" width="21.140625" style="5" customWidth="1"/>
    <col min="11277" max="11277" width="9.5703125" style="5" customWidth="1"/>
    <col min="11278" max="11278" width="0.42578125" style="5" customWidth="1"/>
    <col min="11279" max="11285" width="6.42578125" style="5" customWidth="1"/>
    <col min="11286" max="11514" width="11.42578125" style="5"/>
    <col min="11515" max="11515" width="1" style="5" customWidth="1"/>
    <col min="11516" max="11516" width="4.28515625" style="5" customWidth="1"/>
    <col min="11517" max="11517" width="34.7109375" style="5" customWidth="1"/>
    <col min="11518" max="11518" width="0" style="5" hidden="1" customWidth="1"/>
    <col min="11519" max="11519" width="20" style="5" customWidth="1"/>
    <col min="11520" max="11520" width="20.85546875" style="5" customWidth="1"/>
    <col min="11521" max="11521" width="25" style="5" customWidth="1"/>
    <col min="11522" max="11522" width="18.7109375" style="5" customWidth="1"/>
    <col min="11523" max="11523" width="29.7109375" style="5" customWidth="1"/>
    <col min="11524" max="11524" width="13.42578125" style="5" customWidth="1"/>
    <col min="11525" max="11525" width="13.85546875" style="5" customWidth="1"/>
    <col min="11526" max="11530" width="16.5703125" style="5" customWidth="1"/>
    <col min="11531" max="11531" width="20.5703125" style="5" customWidth="1"/>
    <col min="11532" max="11532" width="21.140625" style="5" customWidth="1"/>
    <col min="11533" max="11533" width="9.5703125" style="5" customWidth="1"/>
    <col min="11534" max="11534" width="0.42578125" style="5" customWidth="1"/>
    <col min="11535" max="11541" width="6.42578125" style="5" customWidth="1"/>
    <col min="11542" max="11770" width="11.42578125" style="5"/>
    <col min="11771" max="11771" width="1" style="5" customWidth="1"/>
    <col min="11772" max="11772" width="4.28515625" style="5" customWidth="1"/>
    <col min="11773" max="11773" width="34.7109375" style="5" customWidth="1"/>
    <col min="11774" max="11774" width="0" style="5" hidden="1" customWidth="1"/>
    <col min="11775" max="11775" width="20" style="5" customWidth="1"/>
    <col min="11776" max="11776" width="20.85546875" style="5" customWidth="1"/>
    <col min="11777" max="11777" width="25" style="5" customWidth="1"/>
    <col min="11778" max="11778" width="18.7109375" style="5" customWidth="1"/>
    <col min="11779" max="11779" width="29.7109375" style="5" customWidth="1"/>
    <col min="11780" max="11780" width="13.42578125" style="5" customWidth="1"/>
    <col min="11781" max="11781" width="13.85546875" style="5" customWidth="1"/>
    <col min="11782" max="11786" width="16.5703125" style="5" customWidth="1"/>
    <col min="11787" max="11787" width="20.5703125" style="5" customWidth="1"/>
    <col min="11788" max="11788" width="21.140625" style="5" customWidth="1"/>
    <col min="11789" max="11789" width="9.5703125" style="5" customWidth="1"/>
    <col min="11790" max="11790" width="0.42578125" style="5" customWidth="1"/>
    <col min="11791" max="11797" width="6.42578125" style="5" customWidth="1"/>
    <col min="11798" max="12026" width="11.42578125" style="5"/>
    <col min="12027" max="12027" width="1" style="5" customWidth="1"/>
    <col min="12028" max="12028" width="4.28515625" style="5" customWidth="1"/>
    <col min="12029" max="12029" width="34.7109375" style="5" customWidth="1"/>
    <col min="12030" max="12030" width="0" style="5" hidden="1" customWidth="1"/>
    <col min="12031" max="12031" width="20" style="5" customWidth="1"/>
    <col min="12032" max="12032" width="20.85546875" style="5" customWidth="1"/>
    <col min="12033" max="12033" width="25" style="5" customWidth="1"/>
    <col min="12034" max="12034" width="18.7109375" style="5" customWidth="1"/>
    <col min="12035" max="12035" width="29.7109375" style="5" customWidth="1"/>
    <col min="12036" max="12036" width="13.42578125" style="5" customWidth="1"/>
    <col min="12037" max="12037" width="13.85546875" style="5" customWidth="1"/>
    <col min="12038" max="12042" width="16.5703125" style="5" customWidth="1"/>
    <col min="12043" max="12043" width="20.5703125" style="5" customWidth="1"/>
    <col min="12044" max="12044" width="21.140625" style="5" customWidth="1"/>
    <col min="12045" max="12045" width="9.5703125" style="5" customWidth="1"/>
    <col min="12046" max="12046" width="0.42578125" style="5" customWidth="1"/>
    <col min="12047" max="12053" width="6.42578125" style="5" customWidth="1"/>
    <col min="12054" max="12282" width="11.42578125" style="5"/>
    <col min="12283" max="12283" width="1" style="5" customWidth="1"/>
    <col min="12284" max="12284" width="4.28515625" style="5" customWidth="1"/>
    <col min="12285" max="12285" width="34.7109375" style="5" customWidth="1"/>
    <col min="12286" max="12286" width="0" style="5" hidden="1" customWidth="1"/>
    <col min="12287" max="12287" width="20" style="5" customWidth="1"/>
    <col min="12288" max="12288" width="20.85546875" style="5" customWidth="1"/>
    <col min="12289" max="12289" width="25" style="5" customWidth="1"/>
    <col min="12290" max="12290" width="18.7109375" style="5" customWidth="1"/>
    <col min="12291" max="12291" width="29.7109375" style="5" customWidth="1"/>
    <col min="12292" max="12292" width="13.42578125" style="5" customWidth="1"/>
    <col min="12293" max="12293" width="13.85546875" style="5" customWidth="1"/>
    <col min="12294" max="12298" width="16.5703125" style="5" customWidth="1"/>
    <col min="12299" max="12299" width="20.5703125" style="5" customWidth="1"/>
    <col min="12300" max="12300" width="21.140625" style="5" customWidth="1"/>
    <col min="12301" max="12301" width="9.5703125" style="5" customWidth="1"/>
    <col min="12302" max="12302" width="0.42578125" style="5" customWidth="1"/>
    <col min="12303" max="12309" width="6.42578125" style="5" customWidth="1"/>
    <col min="12310" max="12538" width="11.42578125" style="5"/>
    <col min="12539" max="12539" width="1" style="5" customWidth="1"/>
    <col min="12540" max="12540" width="4.28515625" style="5" customWidth="1"/>
    <col min="12541" max="12541" width="34.7109375" style="5" customWidth="1"/>
    <col min="12542" max="12542" width="0" style="5" hidden="1" customWidth="1"/>
    <col min="12543" max="12543" width="20" style="5" customWidth="1"/>
    <col min="12544" max="12544" width="20.85546875" style="5" customWidth="1"/>
    <col min="12545" max="12545" width="25" style="5" customWidth="1"/>
    <col min="12546" max="12546" width="18.7109375" style="5" customWidth="1"/>
    <col min="12547" max="12547" width="29.7109375" style="5" customWidth="1"/>
    <col min="12548" max="12548" width="13.42578125" style="5" customWidth="1"/>
    <col min="12549" max="12549" width="13.85546875" style="5" customWidth="1"/>
    <col min="12550" max="12554" width="16.5703125" style="5" customWidth="1"/>
    <col min="12555" max="12555" width="20.5703125" style="5" customWidth="1"/>
    <col min="12556" max="12556" width="21.140625" style="5" customWidth="1"/>
    <col min="12557" max="12557" width="9.5703125" style="5" customWidth="1"/>
    <col min="12558" max="12558" width="0.42578125" style="5" customWidth="1"/>
    <col min="12559" max="12565" width="6.42578125" style="5" customWidth="1"/>
    <col min="12566" max="12794" width="11.42578125" style="5"/>
    <col min="12795" max="12795" width="1" style="5" customWidth="1"/>
    <col min="12796" max="12796" width="4.28515625" style="5" customWidth="1"/>
    <col min="12797" max="12797" width="34.7109375" style="5" customWidth="1"/>
    <col min="12798" max="12798" width="0" style="5" hidden="1" customWidth="1"/>
    <col min="12799" max="12799" width="20" style="5" customWidth="1"/>
    <col min="12800" max="12800" width="20.85546875" style="5" customWidth="1"/>
    <col min="12801" max="12801" width="25" style="5" customWidth="1"/>
    <col min="12802" max="12802" width="18.7109375" style="5" customWidth="1"/>
    <col min="12803" max="12803" width="29.7109375" style="5" customWidth="1"/>
    <col min="12804" max="12804" width="13.42578125" style="5" customWidth="1"/>
    <col min="12805" max="12805" width="13.85546875" style="5" customWidth="1"/>
    <col min="12806" max="12810" width="16.5703125" style="5" customWidth="1"/>
    <col min="12811" max="12811" width="20.5703125" style="5" customWidth="1"/>
    <col min="12812" max="12812" width="21.140625" style="5" customWidth="1"/>
    <col min="12813" max="12813" width="9.5703125" style="5" customWidth="1"/>
    <col min="12814" max="12814" width="0.42578125" style="5" customWidth="1"/>
    <col min="12815" max="12821" width="6.42578125" style="5" customWidth="1"/>
    <col min="12822" max="13050" width="11.42578125" style="5"/>
    <col min="13051" max="13051" width="1" style="5" customWidth="1"/>
    <col min="13052" max="13052" width="4.28515625" style="5" customWidth="1"/>
    <col min="13053" max="13053" width="34.7109375" style="5" customWidth="1"/>
    <col min="13054" max="13054" width="0" style="5" hidden="1" customWidth="1"/>
    <col min="13055" max="13055" width="20" style="5" customWidth="1"/>
    <col min="13056" max="13056" width="20.85546875" style="5" customWidth="1"/>
    <col min="13057" max="13057" width="25" style="5" customWidth="1"/>
    <col min="13058" max="13058" width="18.7109375" style="5" customWidth="1"/>
    <col min="13059" max="13059" width="29.7109375" style="5" customWidth="1"/>
    <col min="13060" max="13060" width="13.42578125" style="5" customWidth="1"/>
    <col min="13061" max="13061" width="13.85546875" style="5" customWidth="1"/>
    <col min="13062" max="13066" width="16.5703125" style="5" customWidth="1"/>
    <col min="13067" max="13067" width="20.5703125" style="5" customWidth="1"/>
    <col min="13068" max="13068" width="21.140625" style="5" customWidth="1"/>
    <col min="13069" max="13069" width="9.5703125" style="5" customWidth="1"/>
    <col min="13070" max="13070" width="0.42578125" style="5" customWidth="1"/>
    <col min="13071" max="13077" width="6.42578125" style="5" customWidth="1"/>
    <col min="13078" max="13306" width="11.42578125" style="5"/>
    <col min="13307" max="13307" width="1" style="5" customWidth="1"/>
    <col min="13308" max="13308" width="4.28515625" style="5" customWidth="1"/>
    <col min="13309" max="13309" width="34.7109375" style="5" customWidth="1"/>
    <col min="13310" max="13310" width="0" style="5" hidden="1" customWidth="1"/>
    <col min="13311" max="13311" width="20" style="5" customWidth="1"/>
    <col min="13312" max="13312" width="20.85546875" style="5" customWidth="1"/>
    <col min="13313" max="13313" width="25" style="5" customWidth="1"/>
    <col min="13314" max="13314" width="18.7109375" style="5" customWidth="1"/>
    <col min="13315" max="13315" width="29.7109375" style="5" customWidth="1"/>
    <col min="13316" max="13316" width="13.42578125" style="5" customWidth="1"/>
    <col min="13317" max="13317" width="13.85546875" style="5" customWidth="1"/>
    <col min="13318" max="13322" width="16.5703125" style="5" customWidth="1"/>
    <col min="13323" max="13323" width="20.5703125" style="5" customWidth="1"/>
    <col min="13324" max="13324" width="21.140625" style="5" customWidth="1"/>
    <col min="13325" max="13325" width="9.5703125" style="5" customWidth="1"/>
    <col min="13326" max="13326" width="0.42578125" style="5" customWidth="1"/>
    <col min="13327" max="13333" width="6.42578125" style="5" customWidth="1"/>
    <col min="13334" max="13562" width="11.42578125" style="5"/>
    <col min="13563" max="13563" width="1" style="5" customWidth="1"/>
    <col min="13564" max="13564" width="4.28515625" style="5" customWidth="1"/>
    <col min="13565" max="13565" width="34.7109375" style="5" customWidth="1"/>
    <col min="13566" max="13566" width="0" style="5" hidden="1" customWidth="1"/>
    <col min="13567" max="13567" width="20" style="5" customWidth="1"/>
    <col min="13568" max="13568" width="20.85546875" style="5" customWidth="1"/>
    <col min="13569" max="13569" width="25" style="5" customWidth="1"/>
    <col min="13570" max="13570" width="18.7109375" style="5" customWidth="1"/>
    <col min="13571" max="13571" width="29.7109375" style="5" customWidth="1"/>
    <col min="13572" max="13572" width="13.42578125" style="5" customWidth="1"/>
    <col min="13573" max="13573" width="13.85546875" style="5" customWidth="1"/>
    <col min="13574" max="13578" width="16.5703125" style="5" customWidth="1"/>
    <col min="13579" max="13579" width="20.5703125" style="5" customWidth="1"/>
    <col min="13580" max="13580" width="21.140625" style="5" customWidth="1"/>
    <col min="13581" max="13581" width="9.5703125" style="5" customWidth="1"/>
    <col min="13582" max="13582" width="0.42578125" style="5" customWidth="1"/>
    <col min="13583" max="13589" width="6.42578125" style="5" customWidth="1"/>
    <col min="13590" max="13818" width="11.42578125" style="5"/>
    <col min="13819" max="13819" width="1" style="5" customWidth="1"/>
    <col min="13820" max="13820" width="4.28515625" style="5" customWidth="1"/>
    <col min="13821" max="13821" width="34.7109375" style="5" customWidth="1"/>
    <col min="13822" max="13822" width="0" style="5" hidden="1" customWidth="1"/>
    <col min="13823" max="13823" width="20" style="5" customWidth="1"/>
    <col min="13824" max="13824" width="20.85546875" style="5" customWidth="1"/>
    <col min="13825" max="13825" width="25" style="5" customWidth="1"/>
    <col min="13826" max="13826" width="18.7109375" style="5" customWidth="1"/>
    <col min="13827" max="13827" width="29.7109375" style="5" customWidth="1"/>
    <col min="13828" max="13828" width="13.42578125" style="5" customWidth="1"/>
    <col min="13829" max="13829" width="13.85546875" style="5" customWidth="1"/>
    <col min="13830" max="13834" width="16.5703125" style="5" customWidth="1"/>
    <col min="13835" max="13835" width="20.5703125" style="5" customWidth="1"/>
    <col min="13836" max="13836" width="21.140625" style="5" customWidth="1"/>
    <col min="13837" max="13837" width="9.5703125" style="5" customWidth="1"/>
    <col min="13838" max="13838" width="0.42578125" style="5" customWidth="1"/>
    <col min="13839" max="13845" width="6.42578125" style="5" customWidth="1"/>
    <col min="13846" max="14074" width="11.42578125" style="5"/>
    <col min="14075" max="14075" width="1" style="5" customWidth="1"/>
    <col min="14076" max="14076" width="4.28515625" style="5" customWidth="1"/>
    <col min="14077" max="14077" width="34.7109375" style="5" customWidth="1"/>
    <col min="14078" max="14078" width="0" style="5" hidden="1" customWidth="1"/>
    <col min="14079" max="14079" width="20" style="5" customWidth="1"/>
    <col min="14080" max="14080" width="20.85546875" style="5" customWidth="1"/>
    <col min="14081" max="14081" width="25" style="5" customWidth="1"/>
    <col min="14082" max="14082" width="18.7109375" style="5" customWidth="1"/>
    <col min="14083" max="14083" width="29.7109375" style="5" customWidth="1"/>
    <col min="14084" max="14084" width="13.42578125" style="5" customWidth="1"/>
    <col min="14085" max="14085" width="13.85546875" style="5" customWidth="1"/>
    <col min="14086" max="14090" width="16.5703125" style="5" customWidth="1"/>
    <col min="14091" max="14091" width="20.5703125" style="5" customWidth="1"/>
    <col min="14092" max="14092" width="21.140625" style="5" customWidth="1"/>
    <col min="14093" max="14093" width="9.5703125" style="5" customWidth="1"/>
    <col min="14094" max="14094" width="0.42578125" style="5" customWidth="1"/>
    <col min="14095" max="14101" width="6.42578125" style="5" customWidth="1"/>
    <col min="14102" max="14330" width="11.42578125" style="5"/>
    <col min="14331" max="14331" width="1" style="5" customWidth="1"/>
    <col min="14332" max="14332" width="4.28515625" style="5" customWidth="1"/>
    <col min="14333" max="14333" width="34.7109375" style="5" customWidth="1"/>
    <col min="14334" max="14334" width="0" style="5" hidden="1" customWidth="1"/>
    <col min="14335" max="14335" width="20" style="5" customWidth="1"/>
    <col min="14336" max="14336" width="20.85546875" style="5" customWidth="1"/>
    <col min="14337" max="14337" width="25" style="5" customWidth="1"/>
    <col min="14338" max="14338" width="18.7109375" style="5" customWidth="1"/>
    <col min="14339" max="14339" width="29.7109375" style="5" customWidth="1"/>
    <col min="14340" max="14340" width="13.42578125" style="5" customWidth="1"/>
    <col min="14341" max="14341" width="13.85546875" style="5" customWidth="1"/>
    <col min="14342" max="14346" width="16.5703125" style="5" customWidth="1"/>
    <col min="14347" max="14347" width="20.5703125" style="5" customWidth="1"/>
    <col min="14348" max="14348" width="21.140625" style="5" customWidth="1"/>
    <col min="14349" max="14349" width="9.5703125" style="5" customWidth="1"/>
    <col min="14350" max="14350" width="0.42578125" style="5" customWidth="1"/>
    <col min="14351" max="14357" width="6.42578125" style="5" customWidth="1"/>
    <col min="14358" max="14586" width="11.42578125" style="5"/>
    <col min="14587" max="14587" width="1" style="5" customWidth="1"/>
    <col min="14588" max="14588" width="4.28515625" style="5" customWidth="1"/>
    <col min="14589" max="14589" width="34.7109375" style="5" customWidth="1"/>
    <col min="14590" max="14590" width="0" style="5" hidden="1" customWidth="1"/>
    <col min="14591" max="14591" width="20" style="5" customWidth="1"/>
    <col min="14592" max="14592" width="20.85546875" style="5" customWidth="1"/>
    <col min="14593" max="14593" width="25" style="5" customWidth="1"/>
    <col min="14594" max="14594" width="18.7109375" style="5" customWidth="1"/>
    <col min="14595" max="14595" width="29.7109375" style="5" customWidth="1"/>
    <col min="14596" max="14596" width="13.42578125" style="5" customWidth="1"/>
    <col min="14597" max="14597" width="13.85546875" style="5" customWidth="1"/>
    <col min="14598" max="14602" width="16.5703125" style="5" customWidth="1"/>
    <col min="14603" max="14603" width="20.5703125" style="5" customWidth="1"/>
    <col min="14604" max="14604" width="21.140625" style="5" customWidth="1"/>
    <col min="14605" max="14605" width="9.5703125" style="5" customWidth="1"/>
    <col min="14606" max="14606" width="0.42578125" style="5" customWidth="1"/>
    <col min="14607" max="14613" width="6.42578125" style="5" customWidth="1"/>
    <col min="14614" max="14842" width="11.42578125" style="5"/>
    <col min="14843" max="14843" width="1" style="5" customWidth="1"/>
    <col min="14844" max="14844" width="4.28515625" style="5" customWidth="1"/>
    <col min="14845" max="14845" width="34.7109375" style="5" customWidth="1"/>
    <col min="14846" max="14846" width="0" style="5" hidden="1" customWidth="1"/>
    <col min="14847" max="14847" width="20" style="5" customWidth="1"/>
    <col min="14848" max="14848" width="20.85546875" style="5" customWidth="1"/>
    <col min="14849" max="14849" width="25" style="5" customWidth="1"/>
    <col min="14850" max="14850" width="18.7109375" style="5" customWidth="1"/>
    <col min="14851" max="14851" width="29.7109375" style="5" customWidth="1"/>
    <col min="14852" max="14852" width="13.42578125" style="5" customWidth="1"/>
    <col min="14853" max="14853" width="13.85546875" style="5" customWidth="1"/>
    <col min="14854" max="14858" width="16.5703125" style="5" customWidth="1"/>
    <col min="14859" max="14859" width="20.5703125" style="5" customWidth="1"/>
    <col min="14860" max="14860" width="21.140625" style="5" customWidth="1"/>
    <col min="14861" max="14861" width="9.5703125" style="5" customWidth="1"/>
    <col min="14862" max="14862" width="0.42578125" style="5" customWidth="1"/>
    <col min="14863" max="14869" width="6.42578125" style="5" customWidth="1"/>
    <col min="14870" max="15098" width="11.42578125" style="5"/>
    <col min="15099" max="15099" width="1" style="5" customWidth="1"/>
    <col min="15100" max="15100" width="4.28515625" style="5" customWidth="1"/>
    <col min="15101" max="15101" width="34.7109375" style="5" customWidth="1"/>
    <col min="15102" max="15102" width="0" style="5" hidden="1" customWidth="1"/>
    <col min="15103" max="15103" width="20" style="5" customWidth="1"/>
    <col min="15104" max="15104" width="20.85546875" style="5" customWidth="1"/>
    <col min="15105" max="15105" width="25" style="5" customWidth="1"/>
    <col min="15106" max="15106" width="18.7109375" style="5" customWidth="1"/>
    <col min="15107" max="15107" width="29.7109375" style="5" customWidth="1"/>
    <col min="15108" max="15108" width="13.42578125" style="5" customWidth="1"/>
    <col min="15109" max="15109" width="13.85546875" style="5" customWidth="1"/>
    <col min="15110" max="15114" width="16.5703125" style="5" customWidth="1"/>
    <col min="15115" max="15115" width="20.5703125" style="5" customWidth="1"/>
    <col min="15116" max="15116" width="21.140625" style="5" customWidth="1"/>
    <col min="15117" max="15117" width="9.5703125" style="5" customWidth="1"/>
    <col min="15118" max="15118" width="0.42578125" style="5" customWidth="1"/>
    <col min="15119" max="15125" width="6.42578125" style="5" customWidth="1"/>
    <col min="15126" max="15354" width="11.42578125" style="5"/>
    <col min="15355" max="15355" width="1" style="5" customWidth="1"/>
    <col min="15356" max="15356" width="4.28515625" style="5" customWidth="1"/>
    <col min="15357" max="15357" width="34.7109375" style="5" customWidth="1"/>
    <col min="15358" max="15358" width="0" style="5" hidden="1" customWidth="1"/>
    <col min="15359" max="15359" width="20" style="5" customWidth="1"/>
    <col min="15360" max="15360" width="20.85546875" style="5" customWidth="1"/>
    <col min="15361" max="15361" width="25" style="5" customWidth="1"/>
    <col min="15362" max="15362" width="18.7109375" style="5" customWidth="1"/>
    <col min="15363" max="15363" width="29.7109375" style="5" customWidth="1"/>
    <col min="15364" max="15364" width="13.42578125" style="5" customWidth="1"/>
    <col min="15365" max="15365" width="13.85546875" style="5" customWidth="1"/>
    <col min="15366" max="15370" width="16.5703125" style="5" customWidth="1"/>
    <col min="15371" max="15371" width="20.5703125" style="5" customWidth="1"/>
    <col min="15372" max="15372" width="21.140625" style="5" customWidth="1"/>
    <col min="15373" max="15373" width="9.5703125" style="5" customWidth="1"/>
    <col min="15374" max="15374" width="0.42578125" style="5" customWidth="1"/>
    <col min="15375" max="15381" width="6.42578125" style="5" customWidth="1"/>
    <col min="15382" max="15610" width="11.42578125" style="5"/>
    <col min="15611" max="15611" width="1" style="5" customWidth="1"/>
    <col min="15612" max="15612" width="4.28515625" style="5" customWidth="1"/>
    <col min="15613" max="15613" width="34.7109375" style="5" customWidth="1"/>
    <col min="15614" max="15614" width="0" style="5" hidden="1" customWidth="1"/>
    <col min="15615" max="15615" width="20" style="5" customWidth="1"/>
    <col min="15616" max="15616" width="20.85546875" style="5" customWidth="1"/>
    <col min="15617" max="15617" width="25" style="5" customWidth="1"/>
    <col min="15618" max="15618" width="18.7109375" style="5" customWidth="1"/>
    <col min="15619" max="15619" width="29.7109375" style="5" customWidth="1"/>
    <col min="15620" max="15620" width="13.42578125" style="5" customWidth="1"/>
    <col min="15621" max="15621" width="13.85546875" style="5" customWidth="1"/>
    <col min="15622" max="15626" width="16.5703125" style="5" customWidth="1"/>
    <col min="15627" max="15627" width="20.5703125" style="5" customWidth="1"/>
    <col min="15628" max="15628" width="21.140625" style="5" customWidth="1"/>
    <col min="15629" max="15629" width="9.5703125" style="5" customWidth="1"/>
    <col min="15630" max="15630" width="0.42578125" style="5" customWidth="1"/>
    <col min="15631" max="15637" width="6.42578125" style="5" customWidth="1"/>
    <col min="15638" max="15866" width="11.42578125" style="5"/>
    <col min="15867" max="15867" width="1" style="5" customWidth="1"/>
    <col min="15868" max="15868" width="4.28515625" style="5" customWidth="1"/>
    <col min="15869" max="15869" width="34.7109375" style="5" customWidth="1"/>
    <col min="15870" max="15870" width="0" style="5" hidden="1" customWidth="1"/>
    <col min="15871" max="15871" width="20" style="5" customWidth="1"/>
    <col min="15872" max="15872" width="20.85546875" style="5" customWidth="1"/>
    <col min="15873" max="15873" width="25" style="5" customWidth="1"/>
    <col min="15874" max="15874" width="18.7109375" style="5" customWidth="1"/>
    <col min="15875" max="15875" width="29.7109375" style="5" customWidth="1"/>
    <col min="15876" max="15876" width="13.42578125" style="5" customWidth="1"/>
    <col min="15877" max="15877" width="13.85546875" style="5" customWidth="1"/>
    <col min="15878" max="15882" width="16.5703125" style="5" customWidth="1"/>
    <col min="15883" max="15883" width="20.5703125" style="5" customWidth="1"/>
    <col min="15884" max="15884" width="21.140625" style="5" customWidth="1"/>
    <col min="15885" max="15885" width="9.5703125" style="5" customWidth="1"/>
    <col min="15886" max="15886" width="0.42578125" style="5" customWidth="1"/>
    <col min="15887" max="15893" width="6.42578125" style="5" customWidth="1"/>
    <col min="15894" max="16122" width="11.42578125" style="5"/>
    <col min="16123" max="16123" width="1" style="5" customWidth="1"/>
    <col min="16124" max="16124" width="4.28515625" style="5" customWidth="1"/>
    <col min="16125" max="16125" width="34.7109375" style="5" customWidth="1"/>
    <col min="16126" max="16126" width="0" style="5" hidden="1" customWidth="1"/>
    <col min="16127" max="16127" width="20" style="5" customWidth="1"/>
    <col min="16128" max="16128" width="20.85546875" style="5" customWidth="1"/>
    <col min="16129" max="16129" width="25" style="5" customWidth="1"/>
    <col min="16130" max="16130" width="18.7109375" style="5" customWidth="1"/>
    <col min="16131" max="16131" width="29.7109375" style="5" customWidth="1"/>
    <col min="16132" max="16132" width="13.42578125" style="5" customWidth="1"/>
    <col min="16133" max="16133" width="13.85546875" style="5" customWidth="1"/>
    <col min="16134" max="16138" width="16.5703125" style="5" customWidth="1"/>
    <col min="16139" max="16139" width="20.5703125" style="5" customWidth="1"/>
    <col min="16140" max="16140" width="21.140625" style="5" customWidth="1"/>
    <col min="16141" max="16141" width="9.5703125" style="5" customWidth="1"/>
    <col min="16142" max="16142" width="0.42578125" style="5" customWidth="1"/>
    <col min="16143" max="16149" width="6.42578125" style="5" customWidth="1"/>
    <col min="16150" max="16370" width="11.42578125" style="5"/>
    <col min="16371" max="16383" width="11.42578125" style="5" customWidth="1"/>
    <col min="16384" max="16384" width="11.42578125" style="5"/>
  </cols>
  <sheetData>
    <row r="2" spans="2:16" ht="26.25" x14ac:dyDescent="0.25">
      <c r="B2" s="459" t="s">
        <v>61</v>
      </c>
      <c r="C2" s="460"/>
      <c r="D2" s="460"/>
      <c r="E2" s="460"/>
      <c r="F2" s="460"/>
      <c r="G2" s="460"/>
      <c r="H2" s="460"/>
      <c r="I2" s="460"/>
      <c r="J2" s="460"/>
      <c r="K2" s="460"/>
      <c r="L2" s="460"/>
      <c r="M2" s="460"/>
      <c r="N2" s="460"/>
      <c r="O2" s="460"/>
      <c r="P2" s="460"/>
    </row>
    <row r="4" spans="2:16" ht="26.25" x14ac:dyDescent="0.25">
      <c r="B4" s="459" t="s">
        <v>47</v>
      </c>
      <c r="C4" s="460"/>
      <c r="D4" s="460"/>
      <c r="E4" s="460"/>
      <c r="F4" s="460"/>
      <c r="G4" s="460"/>
      <c r="H4" s="460"/>
      <c r="I4" s="460"/>
      <c r="J4" s="460"/>
      <c r="K4" s="460"/>
      <c r="L4" s="460"/>
      <c r="M4" s="460"/>
      <c r="N4" s="460"/>
      <c r="O4" s="460"/>
      <c r="P4" s="460"/>
    </row>
    <row r="5" spans="2:16" ht="15.75" thickBot="1" x14ac:dyDescent="0.3"/>
    <row r="6" spans="2:16" ht="21.75" thickBot="1" x14ac:dyDescent="0.3">
      <c r="B6" s="7" t="s">
        <v>4</v>
      </c>
      <c r="C6" s="475" t="s">
        <v>164</v>
      </c>
      <c r="D6" s="475"/>
      <c r="E6" s="475"/>
      <c r="F6" s="475"/>
      <c r="G6" s="475"/>
      <c r="H6" s="475"/>
      <c r="I6" s="475"/>
      <c r="J6" s="475"/>
      <c r="K6" s="475"/>
      <c r="L6" s="475"/>
      <c r="M6" s="475"/>
      <c r="N6" s="476"/>
    </row>
    <row r="7" spans="2:16" ht="16.5" thickBot="1" x14ac:dyDescent="0.3">
      <c r="B7" s="8" t="s">
        <v>5</v>
      </c>
      <c r="C7" s="475"/>
      <c r="D7" s="475"/>
      <c r="E7" s="475"/>
      <c r="F7" s="475"/>
      <c r="G7" s="475"/>
      <c r="H7" s="475"/>
      <c r="I7" s="475"/>
      <c r="J7" s="475"/>
      <c r="K7" s="475"/>
      <c r="L7" s="475"/>
      <c r="M7" s="475"/>
      <c r="N7" s="476"/>
    </row>
    <row r="8" spans="2:16" ht="16.5" thickBot="1" x14ac:dyDescent="0.3">
      <c r="B8" s="8" t="s">
        <v>6</v>
      </c>
      <c r="C8" s="475"/>
      <c r="D8" s="475"/>
      <c r="E8" s="475"/>
      <c r="F8" s="475"/>
      <c r="G8" s="475"/>
      <c r="H8" s="475"/>
      <c r="I8" s="475"/>
      <c r="J8" s="475"/>
      <c r="K8" s="475"/>
      <c r="L8" s="475"/>
      <c r="M8" s="475"/>
      <c r="N8" s="476"/>
    </row>
    <row r="9" spans="2:16" ht="16.5" thickBot="1" x14ac:dyDescent="0.3">
      <c r="B9" s="8" t="s">
        <v>7</v>
      </c>
      <c r="C9" s="475"/>
      <c r="D9" s="475"/>
      <c r="E9" s="475"/>
      <c r="F9" s="475"/>
      <c r="G9" s="475"/>
      <c r="H9" s="475"/>
      <c r="I9" s="475"/>
      <c r="J9" s="475"/>
      <c r="K9" s="475"/>
      <c r="L9" s="475"/>
      <c r="M9" s="475"/>
      <c r="N9" s="476"/>
    </row>
    <row r="10" spans="2:16" ht="16.5" thickBot="1" x14ac:dyDescent="0.3">
      <c r="B10" s="8" t="s">
        <v>8</v>
      </c>
      <c r="C10" s="463"/>
      <c r="D10" s="463"/>
      <c r="E10" s="464"/>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7"/>
      <c r="J12" s="67"/>
      <c r="K12" s="67"/>
      <c r="L12" s="67"/>
      <c r="M12" s="67"/>
      <c r="N12" s="15"/>
    </row>
    <row r="13" spans="2:16" x14ac:dyDescent="0.25">
      <c r="I13" s="67"/>
      <c r="J13" s="67"/>
      <c r="K13" s="67"/>
      <c r="L13" s="67"/>
      <c r="M13" s="67"/>
      <c r="N13" s="68"/>
    </row>
    <row r="14" spans="2:16" ht="45.75" customHeight="1" x14ac:dyDescent="0.25">
      <c r="B14" s="465" t="s">
        <v>94</v>
      </c>
      <c r="C14" s="465"/>
      <c r="D14" s="125" t="s">
        <v>12</v>
      </c>
      <c r="E14" s="125" t="s">
        <v>13</v>
      </c>
      <c r="F14" s="125" t="s">
        <v>29</v>
      </c>
      <c r="G14" s="53"/>
      <c r="I14" s="26"/>
      <c r="J14" s="26"/>
      <c r="K14" s="26"/>
      <c r="L14" s="26"/>
      <c r="M14" s="26"/>
      <c r="N14" s="68"/>
    </row>
    <row r="15" spans="2:16" x14ac:dyDescent="0.25">
      <c r="B15" s="465"/>
      <c r="C15" s="465"/>
      <c r="D15" s="125">
        <v>1</v>
      </c>
      <c r="E15" s="42">
        <v>872465984</v>
      </c>
      <c r="F15" s="244">
        <v>310</v>
      </c>
      <c r="G15" s="54"/>
      <c r="I15" s="27"/>
      <c r="J15" s="27"/>
      <c r="K15" s="27"/>
      <c r="L15" s="27"/>
      <c r="M15" s="27"/>
      <c r="N15" s="68"/>
    </row>
    <row r="16" spans="2:16" x14ac:dyDescent="0.25">
      <c r="B16" s="465"/>
      <c r="C16" s="465"/>
      <c r="D16" s="125"/>
      <c r="E16" s="42"/>
      <c r="F16" s="42"/>
      <c r="G16" s="54"/>
      <c r="I16" s="27"/>
      <c r="J16" s="27"/>
      <c r="K16" s="27"/>
      <c r="L16" s="27"/>
      <c r="M16" s="27"/>
      <c r="N16" s="68"/>
    </row>
    <row r="17" spans="1:14" x14ac:dyDescent="0.25">
      <c r="B17" s="465"/>
      <c r="C17" s="465"/>
      <c r="D17" s="125"/>
      <c r="E17" s="42"/>
      <c r="F17" s="42"/>
      <c r="G17" s="54"/>
      <c r="I17" s="27"/>
      <c r="J17" s="27"/>
      <c r="K17" s="27"/>
      <c r="L17" s="27"/>
      <c r="M17" s="27"/>
      <c r="N17" s="68"/>
    </row>
    <row r="18" spans="1:14" x14ac:dyDescent="0.25">
      <c r="B18" s="465"/>
      <c r="C18" s="465"/>
      <c r="D18" s="125"/>
      <c r="E18" s="127"/>
      <c r="F18" s="42"/>
      <c r="G18" s="54"/>
      <c r="H18" s="17"/>
      <c r="I18" s="27"/>
      <c r="J18" s="27"/>
      <c r="K18" s="27"/>
      <c r="L18" s="27"/>
      <c r="M18" s="27"/>
      <c r="N18" s="16"/>
    </row>
    <row r="19" spans="1:14" x14ac:dyDescent="0.25">
      <c r="B19" s="465"/>
      <c r="C19" s="465"/>
      <c r="D19" s="125"/>
      <c r="E19" s="127"/>
      <c r="F19" s="42"/>
      <c r="G19" s="54"/>
      <c r="H19" s="17"/>
      <c r="I19" s="29"/>
      <c r="J19" s="29"/>
      <c r="K19" s="29"/>
      <c r="L19" s="29"/>
      <c r="M19" s="29"/>
      <c r="N19" s="16"/>
    </row>
    <row r="20" spans="1:14" x14ac:dyDescent="0.25">
      <c r="B20" s="465"/>
      <c r="C20" s="465"/>
      <c r="D20" s="125"/>
      <c r="E20" s="127"/>
      <c r="F20" s="42"/>
      <c r="G20" s="54"/>
      <c r="H20" s="17"/>
      <c r="I20" s="67"/>
      <c r="J20" s="67"/>
      <c r="K20" s="67"/>
      <c r="L20" s="67"/>
      <c r="M20" s="67"/>
      <c r="N20" s="16"/>
    </row>
    <row r="21" spans="1:14" x14ac:dyDescent="0.25">
      <c r="B21" s="465"/>
      <c r="C21" s="465"/>
      <c r="D21" s="125"/>
      <c r="E21" s="127"/>
      <c r="F21" s="42"/>
      <c r="G21" s="54"/>
      <c r="H21" s="17"/>
      <c r="I21" s="67"/>
      <c r="J21" s="67"/>
      <c r="K21" s="67"/>
      <c r="L21" s="67"/>
      <c r="M21" s="67"/>
      <c r="N21" s="16"/>
    </row>
    <row r="22" spans="1:14" ht="15.75" thickBot="1" x14ac:dyDescent="0.3">
      <c r="B22" s="466" t="s">
        <v>14</v>
      </c>
      <c r="C22" s="467"/>
      <c r="D22" s="125"/>
      <c r="E22" s="42"/>
      <c r="F22" s="42">
        <v>310</v>
      </c>
      <c r="G22" s="54"/>
      <c r="H22" s="17"/>
      <c r="I22" s="67"/>
      <c r="J22" s="67"/>
      <c r="K22" s="67"/>
      <c r="L22" s="67"/>
      <c r="M22" s="67"/>
      <c r="N22" s="16"/>
    </row>
    <row r="23" spans="1:14" ht="45.75" thickBot="1" x14ac:dyDescent="0.3">
      <c r="A23" s="31"/>
      <c r="B23" s="36" t="s">
        <v>15</v>
      </c>
      <c r="C23" s="36" t="s">
        <v>95</v>
      </c>
      <c r="E23" s="26"/>
      <c r="F23" s="26"/>
      <c r="G23" s="26"/>
      <c r="H23" s="26"/>
      <c r="I23" s="6"/>
      <c r="J23" s="6"/>
      <c r="K23" s="6"/>
      <c r="L23" s="6"/>
      <c r="M23" s="6"/>
    </row>
    <row r="24" spans="1:14" ht="15.75" thickBot="1" x14ac:dyDescent="0.3">
      <c r="A24" s="32">
        <v>1</v>
      </c>
      <c r="C24" s="34">
        <f>+F22*80%</f>
        <v>248</v>
      </c>
      <c r="D24" s="30"/>
      <c r="E24" s="33">
        <f>+E15</f>
        <v>872465984</v>
      </c>
      <c r="F24" s="28"/>
      <c r="G24" s="28"/>
      <c r="H24" s="28"/>
      <c r="I24" s="18"/>
      <c r="J24" s="18"/>
      <c r="K24" s="18"/>
      <c r="L24" s="18"/>
      <c r="M24" s="18"/>
    </row>
    <row r="25" spans="1:14" x14ac:dyDescent="0.25">
      <c r="A25" s="59"/>
      <c r="C25" s="60"/>
      <c r="D25" s="27"/>
      <c r="E25" s="61"/>
      <c r="F25" s="28"/>
      <c r="G25" s="28"/>
      <c r="H25" s="28"/>
      <c r="I25" s="18"/>
      <c r="J25" s="18"/>
      <c r="K25" s="18"/>
      <c r="L25" s="18"/>
      <c r="M25" s="18"/>
    </row>
    <row r="26" spans="1:14" x14ac:dyDescent="0.25">
      <c r="A26" s="59"/>
      <c r="C26" s="60"/>
      <c r="D26" s="27"/>
      <c r="E26" s="61"/>
      <c r="F26" s="28"/>
      <c r="G26" s="28"/>
      <c r="H26" s="28"/>
      <c r="I26" s="18"/>
      <c r="J26" s="18"/>
      <c r="K26" s="18"/>
      <c r="L26" s="18"/>
      <c r="M26" s="18"/>
    </row>
    <row r="27" spans="1:14" x14ac:dyDescent="0.25">
      <c r="A27" s="59"/>
      <c r="B27" s="82" t="s">
        <v>127</v>
      </c>
      <c r="C27" s="64"/>
      <c r="D27" s="64"/>
      <c r="E27" s="64"/>
      <c r="F27" s="64"/>
      <c r="G27" s="64"/>
      <c r="H27" s="64"/>
      <c r="I27" s="67"/>
      <c r="J27" s="67"/>
      <c r="K27" s="67"/>
      <c r="L27" s="67"/>
      <c r="M27" s="67"/>
      <c r="N27" s="68"/>
    </row>
    <row r="28" spans="1:14" x14ac:dyDescent="0.25">
      <c r="A28" s="59"/>
      <c r="B28" s="64"/>
      <c r="C28" s="64"/>
      <c r="D28" s="64"/>
      <c r="E28" s="64"/>
      <c r="F28" s="64"/>
      <c r="G28" s="64"/>
      <c r="H28" s="64"/>
      <c r="I28" s="67"/>
      <c r="J28" s="67"/>
      <c r="K28" s="67"/>
      <c r="L28" s="67"/>
      <c r="M28" s="67"/>
      <c r="N28" s="68"/>
    </row>
    <row r="29" spans="1:14" x14ac:dyDescent="0.25">
      <c r="A29" s="59"/>
      <c r="B29" s="84" t="s">
        <v>32</v>
      </c>
      <c r="C29" s="84" t="s">
        <v>128</v>
      </c>
      <c r="D29" s="84" t="s">
        <v>129</v>
      </c>
      <c r="E29" s="64"/>
      <c r="F29" s="64"/>
      <c r="G29" s="64"/>
      <c r="H29" s="64"/>
      <c r="I29" s="67"/>
      <c r="J29" s="67"/>
      <c r="K29" s="67"/>
      <c r="L29" s="67"/>
      <c r="M29" s="67"/>
      <c r="N29" s="68"/>
    </row>
    <row r="30" spans="1:14" x14ac:dyDescent="0.25">
      <c r="A30" s="59"/>
      <c r="B30" s="81" t="s">
        <v>130</v>
      </c>
      <c r="C30" s="81"/>
      <c r="D30" s="81" t="s">
        <v>293</v>
      </c>
      <c r="E30" s="64"/>
      <c r="F30" s="64"/>
      <c r="G30" s="64"/>
      <c r="H30" s="64"/>
      <c r="I30" s="67"/>
      <c r="J30" s="67"/>
      <c r="K30" s="67"/>
      <c r="L30" s="67"/>
      <c r="M30" s="67"/>
      <c r="N30" s="68"/>
    </row>
    <row r="31" spans="1:14" x14ac:dyDescent="0.25">
      <c r="A31" s="59"/>
      <c r="B31" s="81" t="s">
        <v>131</v>
      </c>
      <c r="C31" s="81"/>
      <c r="D31" s="81" t="s">
        <v>293</v>
      </c>
      <c r="E31" s="64"/>
      <c r="F31" s="64"/>
      <c r="G31" s="64"/>
      <c r="H31" s="64"/>
      <c r="I31" s="67"/>
      <c r="J31" s="67"/>
      <c r="K31" s="67"/>
      <c r="L31" s="67"/>
      <c r="M31" s="67"/>
      <c r="N31" s="68"/>
    </row>
    <row r="32" spans="1:14" x14ac:dyDescent="0.25">
      <c r="A32" s="59"/>
      <c r="B32" s="81" t="s">
        <v>132</v>
      </c>
      <c r="C32" s="81" t="s">
        <v>293</v>
      </c>
      <c r="D32" s="81"/>
      <c r="E32" s="64"/>
      <c r="F32" s="64"/>
      <c r="G32" s="64"/>
      <c r="H32" s="64"/>
      <c r="I32" s="67"/>
      <c r="J32" s="67"/>
      <c r="K32" s="67"/>
      <c r="L32" s="67"/>
      <c r="M32" s="67"/>
      <c r="N32" s="68"/>
    </row>
    <row r="33" spans="1:17" x14ac:dyDescent="0.25">
      <c r="A33" s="59"/>
      <c r="B33" s="81" t="s">
        <v>133</v>
      </c>
      <c r="C33" s="81" t="s">
        <v>293</v>
      </c>
      <c r="D33" s="81"/>
      <c r="E33" s="64"/>
      <c r="F33" s="64"/>
      <c r="G33" s="64"/>
      <c r="H33" s="64"/>
      <c r="I33" s="67"/>
      <c r="J33" s="67"/>
      <c r="K33" s="67"/>
      <c r="L33" s="67"/>
      <c r="M33" s="67"/>
      <c r="N33" s="68"/>
    </row>
    <row r="34" spans="1:17" x14ac:dyDescent="0.25">
      <c r="A34" s="59"/>
      <c r="B34" s="64"/>
      <c r="C34" s="64"/>
      <c r="D34" s="64"/>
      <c r="E34" s="64"/>
      <c r="F34" s="64"/>
      <c r="G34" s="64"/>
      <c r="H34" s="64"/>
      <c r="I34" s="67"/>
      <c r="J34" s="67"/>
      <c r="K34" s="67"/>
      <c r="L34" s="67"/>
      <c r="M34" s="67"/>
      <c r="N34" s="68"/>
    </row>
    <row r="35" spans="1:17" x14ac:dyDescent="0.25">
      <c r="A35" s="59"/>
      <c r="B35" s="64"/>
      <c r="C35" s="64"/>
      <c r="D35" s="64"/>
      <c r="E35" s="64"/>
      <c r="F35" s="64"/>
      <c r="G35" s="64"/>
      <c r="H35" s="64"/>
      <c r="I35" s="67"/>
      <c r="J35" s="67"/>
      <c r="K35" s="67"/>
      <c r="L35" s="67"/>
      <c r="M35" s="67"/>
      <c r="N35" s="68"/>
    </row>
    <row r="36" spans="1:17" x14ac:dyDescent="0.25">
      <c r="A36" s="59"/>
      <c r="B36" s="82" t="s">
        <v>134</v>
      </c>
      <c r="C36" s="64"/>
      <c r="D36" s="64"/>
      <c r="E36" s="64"/>
      <c r="F36" s="64"/>
      <c r="G36" s="64"/>
      <c r="H36" s="64"/>
      <c r="I36" s="67"/>
      <c r="J36" s="67"/>
      <c r="K36" s="67"/>
      <c r="L36" s="67"/>
      <c r="M36" s="67"/>
      <c r="N36" s="68"/>
    </row>
    <row r="37" spans="1:17" x14ac:dyDescent="0.25">
      <c r="A37" s="59"/>
      <c r="B37" s="64"/>
      <c r="C37" s="64"/>
      <c r="D37" s="64"/>
      <c r="E37" s="64"/>
      <c r="F37" s="64"/>
      <c r="G37" s="64"/>
      <c r="H37" s="64"/>
      <c r="I37" s="67"/>
      <c r="J37" s="67"/>
      <c r="K37" s="67"/>
      <c r="L37" s="67"/>
      <c r="M37" s="67"/>
      <c r="N37" s="68"/>
    </row>
    <row r="38" spans="1:17" x14ac:dyDescent="0.25">
      <c r="A38" s="59"/>
      <c r="B38" s="64"/>
      <c r="C38" s="64"/>
      <c r="D38" s="64"/>
      <c r="E38" s="64"/>
      <c r="F38" s="64"/>
      <c r="G38" s="64"/>
      <c r="H38" s="64"/>
      <c r="I38" s="67"/>
      <c r="J38" s="67"/>
      <c r="K38" s="67"/>
      <c r="L38" s="67"/>
      <c r="M38" s="67"/>
      <c r="N38" s="68"/>
    </row>
    <row r="39" spans="1:17" x14ac:dyDescent="0.25">
      <c r="A39" s="59"/>
      <c r="B39" s="84" t="s">
        <v>32</v>
      </c>
      <c r="C39" s="84" t="s">
        <v>56</v>
      </c>
      <c r="D39" s="83" t="s">
        <v>50</v>
      </c>
      <c r="E39" s="83" t="s">
        <v>16</v>
      </c>
      <c r="F39" s="64"/>
      <c r="G39" s="64"/>
      <c r="H39" s="64"/>
      <c r="I39" s="67"/>
      <c r="J39" s="67"/>
      <c r="K39" s="67"/>
      <c r="L39" s="67"/>
      <c r="M39" s="67"/>
      <c r="N39" s="68"/>
    </row>
    <row r="40" spans="1:17" ht="28.5" x14ac:dyDescent="0.25">
      <c r="A40" s="59"/>
      <c r="B40" s="65" t="s">
        <v>135</v>
      </c>
      <c r="C40" s="66">
        <v>40</v>
      </c>
      <c r="D40" s="124">
        <v>0</v>
      </c>
      <c r="E40" s="445">
        <f>+D40+D41</f>
        <v>0</v>
      </c>
      <c r="F40" s="64"/>
      <c r="G40" s="64"/>
      <c r="H40" s="64"/>
      <c r="I40" s="67"/>
      <c r="J40" s="67"/>
      <c r="K40" s="67"/>
      <c r="L40" s="67"/>
      <c r="M40" s="67"/>
      <c r="N40" s="68"/>
    </row>
    <row r="41" spans="1:17" ht="42.75" x14ac:dyDescent="0.25">
      <c r="A41" s="59"/>
      <c r="B41" s="65" t="s">
        <v>136</v>
      </c>
      <c r="C41" s="66">
        <v>60</v>
      </c>
      <c r="D41" s="124">
        <f>+F144</f>
        <v>0</v>
      </c>
      <c r="E41" s="446"/>
      <c r="F41" s="64"/>
      <c r="G41" s="64"/>
      <c r="H41" s="64"/>
      <c r="I41" s="67"/>
      <c r="J41" s="67"/>
      <c r="K41" s="67"/>
      <c r="L41" s="67"/>
      <c r="M41" s="67"/>
      <c r="N41" s="68"/>
    </row>
    <row r="42" spans="1:17" x14ac:dyDescent="0.25">
      <c r="A42" s="59"/>
      <c r="C42" s="60"/>
      <c r="D42" s="27"/>
      <c r="E42" s="61"/>
      <c r="F42" s="28"/>
      <c r="G42" s="28"/>
      <c r="H42" s="28"/>
      <c r="I42" s="18"/>
      <c r="J42" s="18"/>
      <c r="K42" s="18"/>
      <c r="L42" s="18"/>
      <c r="M42" s="18"/>
    </row>
    <row r="43" spans="1:17" x14ac:dyDescent="0.25">
      <c r="A43" s="59"/>
      <c r="C43" s="60"/>
      <c r="D43" s="27"/>
      <c r="E43" s="61"/>
      <c r="F43" s="28"/>
      <c r="G43" s="28"/>
      <c r="H43" s="28"/>
      <c r="I43" s="18"/>
      <c r="J43" s="18"/>
      <c r="K43" s="18"/>
      <c r="L43" s="18"/>
      <c r="M43" s="18"/>
    </row>
    <row r="44" spans="1:17" ht="24" customHeight="1" x14ac:dyDescent="0.25">
      <c r="A44" s="59"/>
      <c r="C44" s="60"/>
      <c r="D44" s="27"/>
      <c r="E44" s="61"/>
      <c r="F44" s="28"/>
      <c r="G44" s="28"/>
      <c r="H44" s="28"/>
      <c r="I44" s="18"/>
      <c r="J44" s="18"/>
      <c r="K44" s="18"/>
      <c r="L44" s="18"/>
      <c r="M44" s="468" t="s">
        <v>34</v>
      </c>
      <c r="N44" s="468"/>
    </row>
    <row r="45" spans="1:17" ht="27.75" customHeight="1" thickBot="1" x14ac:dyDescent="0.3">
      <c r="M45" s="469"/>
      <c r="N45" s="469"/>
    </row>
    <row r="46" spans="1:17" x14ac:dyDescent="0.25">
      <c r="B46" s="82" t="s">
        <v>150</v>
      </c>
      <c r="M46" s="43"/>
      <c r="N46" s="43"/>
    </row>
    <row r="47" spans="1:17" ht="15.75" thickBot="1" x14ac:dyDescent="0.3">
      <c r="M47" s="43"/>
      <c r="N47" s="43"/>
    </row>
    <row r="48" spans="1:17" s="67" customFormat="1" ht="109.5" customHeight="1" x14ac:dyDescent="0.25">
      <c r="B48" s="78" t="s">
        <v>137</v>
      </c>
      <c r="C48" s="78" t="s">
        <v>138</v>
      </c>
      <c r="D48" s="78" t="s">
        <v>139</v>
      </c>
      <c r="E48" s="78" t="s">
        <v>44</v>
      </c>
      <c r="F48" s="78" t="s">
        <v>22</v>
      </c>
      <c r="G48" s="78" t="s">
        <v>96</v>
      </c>
      <c r="H48" s="78" t="s">
        <v>17</v>
      </c>
      <c r="I48" s="78" t="s">
        <v>10</v>
      </c>
      <c r="J48" s="78" t="s">
        <v>30</v>
      </c>
      <c r="K48" s="78" t="s">
        <v>59</v>
      </c>
      <c r="L48" s="78" t="s">
        <v>20</v>
      </c>
      <c r="M48" s="63" t="s">
        <v>26</v>
      </c>
      <c r="N48" s="78" t="s">
        <v>140</v>
      </c>
      <c r="O48" s="78" t="s">
        <v>35</v>
      </c>
      <c r="P48" s="79" t="s">
        <v>11</v>
      </c>
      <c r="Q48" s="79" t="s">
        <v>19</v>
      </c>
    </row>
    <row r="49" spans="1:25" s="73" customFormat="1" ht="114.75" customHeight="1" x14ac:dyDescent="0.25">
      <c r="A49" s="35">
        <v>1</v>
      </c>
      <c r="B49" s="247" t="s">
        <v>164</v>
      </c>
      <c r="C49" s="247" t="s">
        <v>164</v>
      </c>
      <c r="D49" s="247" t="s">
        <v>445</v>
      </c>
      <c r="E49" s="256">
        <v>26</v>
      </c>
      <c r="F49" s="257" t="s">
        <v>128</v>
      </c>
      <c r="G49" s="258">
        <v>0</v>
      </c>
      <c r="H49" s="259">
        <v>40921</v>
      </c>
      <c r="I49" s="259">
        <v>41274</v>
      </c>
      <c r="J49" s="260" t="s">
        <v>129</v>
      </c>
      <c r="K49" s="251">
        <v>0</v>
      </c>
      <c r="L49" s="251">
        <v>11</v>
      </c>
      <c r="M49" s="261">
        <v>0</v>
      </c>
      <c r="N49" s="256">
        <v>0</v>
      </c>
      <c r="O49" s="262">
        <v>0</v>
      </c>
      <c r="P49" s="262">
        <v>352</v>
      </c>
      <c r="Q49" s="253" t="s">
        <v>252</v>
      </c>
      <c r="R49" s="72"/>
      <c r="S49" s="72"/>
      <c r="T49" s="72"/>
      <c r="U49" s="72"/>
      <c r="V49" s="72"/>
      <c r="W49" s="72"/>
      <c r="X49" s="72"/>
      <c r="Y49" s="72"/>
    </row>
    <row r="50" spans="1:25" s="73" customFormat="1" ht="28.5" x14ac:dyDescent="0.25">
      <c r="A50" s="35">
        <f>+A49+1</f>
        <v>2</v>
      </c>
      <c r="B50" s="247" t="s">
        <v>164</v>
      </c>
      <c r="C50" s="247" t="s">
        <v>164</v>
      </c>
      <c r="D50" s="247" t="s">
        <v>445</v>
      </c>
      <c r="E50" s="256">
        <v>104</v>
      </c>
      <c r="F50" s="257" t="s">
        <v>128</v>
      </c>
      <c r="G50" s="258">
        <v>0</v>
      </c>
      <c r="H50" s="259">
        <v>41295</v>
      </c>
      <c r="I50" s="259">
        <v>41639</v>
      </c>
      <c r="J50" s="260" t="s">
        <v>129</v>
      </c>
      <c r="K50" s="251">
        <v>0</v>
      </c>
      <c r="L50" s="251">
        <v>11</v>
      </c>
      <c r="M50" s="261">
        <v>0</v>
      </c>
      <c r="N50" s="256">
        <v>0</v>
      </c>
      <c r="O50" s="262">
        <v>0</v>
      </c>
      <c r="P50" s="262">
        <v>352</v>
      </c>
      <c r="Q50" s="253"/>
      <c r="R50" s="72"/>
      <c r="S50" s="72"/>
      <c r="T50" s="72"/>
      <c r="U50" s="72"/>
      <c r="V50" s="72"/>
      <c r="W50" s="72"/>
      <c r="X50" s="72"/>
      <c r="Y50" s="72"/>
    </row>
    <row r="51" spans="1:25" s="73" customFormat="1" x14ac:dyDescent="0.25">
      <c r="A51" s="35"/>
      <c r="B51" s="247"/>
      <c r="C51" s="247"/>
      <c r="D51" s="247"/>
      <c r="E51" s="256"/>
      <c r="F51" s="257"/>
      <c r="G51" s="258"/>
      <c r="H51" s="259"/>
      <c r="I51" s="259"/>
      <c r="J51" s="260"/>
      <c r="K51" s="251"/>
      <c r="L51" s="251"/>
      <c r="M51" s="261"/>
      <c r="N51" s="256"/>
      <c r="O51" s="262"/>
      <c r="P51" s="262"/>
      <c r="Q51" s="253"/>
      <c r="R51" s="72"/>
      <c r="S51" s="72"/>
      <c r="T51" s="72"/>
      <c r="U51" s="72"/>
      <c r="V51" s="72"/>
      <c r="W51" s="72"/>
      <c r="X51" s="72"/>
      <c r="Y51" s="72"/>
    </row>
    <row r="52" spans="1:25" s="73" customFormat="1" x14ac:dyDescent="0.25">
      <c r="A52" s="35"/>
      <c r="B52" s="247"/>
      <c r="C52" s="247"/>
      <c r="D52" s="247"/>
      <c r="E52" s="256"/>
      <c r="F52" s="257"/>
      <c r="G52" s="258"/>
      <c r="H52" s="259"/>
      <c r="I52" s="259"/>
      <c r="J52" s="260"/>
      <c r="K52" s="251"/>
      <c r="L52" s="251"/>
      <c r="M52" s="261"/>
      <c r="N52" s="256"/>
      <c r="O52" s="262"/>
      <c r="P52" s="262"/>
      <c r="Q52" s="253"/>
      <c r="R52" s="72"/>
      <c r="S52" s="72"/>
      <c r="T52" s="72"/>
      <c r="U52" s="72"/>
      <c r="V52" s="72"/>
      <c r="W52" s="72"/>
      <c r="X52" s="72"/>
      <c r="Y52" s="72"/>
    </row>
    <row r="53" spans="1:25" s="73" customFormat="1" x14ac:dyDescent="0.25">
      <c r="A53" s="35"/>
      <c r="B53" s="247"/>
      <c r="C53" s="247"/>
      <c r="D53" s="247"/>
      <c r="E53" s="256"/>
      <c r="F53" s="257"/>
      <c r="G53" s="258"/>
      <c r="H53" s="259"/>
      <c r="I53" s="259"/>
      <c r="J53" s="260"/>
      <c r="K53" s="251"/>
      <c r="L53" s="251"/>
      <c r="M53" s="261"/>
      <c r="N53" s="256"/>
      <c r="O53" s="262"/>
      <c r="P53" s="262"/>
      <c r="Q53" s="253"/>
      <c r="R53" s="72"/>
      <c r="S53" s="72"/>
      <c r="T53" s="72"/>
      <c r="U53" s="72"/>
      <c r="V53" s="72"/>
      <c r="W53" s="72"/>
      <c r="X53" s="72"/>
      <c r="Y53" s="72"/>
    </row>
    <row r="54" spans="1:25" s="73" customFormat="1" x14ac:dyDescent="0.25">
      <c r="A54" s="35">
        <f t="shared" ref="A54" si="0">+A50+1</f>
        <v>3</v>
      </c>
      <c r="B54" s="247"/>
      <c r="C54" s="247"/>
      <c r="D54" s="247"/>
      <c r="E54" s="256"/>
      <c r="F54" s="257"/>
      <c r="G54" s="258"/>
      <c r="H54" s="259"/>
      <c r="I54" s="259"/>
      <c r="J54" s="260"/>
      <c r="K54" s="251"/>
      <c r="L54" s="309"/>
      <c r="M54" s="261"/>
      <c r="N54" s="256"/>
      <c r="O54" s="262"/>
      <c r="P54" s="262"/>
      <c r="Q54" s="253"/>
      <c r="R54" s="72"/>
      <c r="S54" s="72"/>
      <c r="T54" s="72"/>
      <c r="U54" s="72"/>
      <c r="V54" s="72"/>
      <c r="W54" s="72"/>
      <c r="X54" s="72"/>
      <c r="Y54" s="72"/>
    </row>
    <row r="55" spans="1:25" s="73" customFormat="1" x14ac:dyDescent="0.25">
      <c r="A55" s="35"/>
      <c r="B55" s="118" t="s">
        <v>16</v>
      </c>
      <c r="C55" s="75"/>
      <c r="D55" s="74"/>
      <c r="E55" s="128"/>
      <c r="F55" s="70"/>
      <c r="G55" s="70"/>
      <c r="H55" s="70"/>
      <c r="I55" s="71"/>
      <c r="J55" s="71"/>
      <c r="K55" s="130">
        <f>SUM(K49:K54)</f>
        <v>0</v>
      </c>
      <c r="L55" s="76">
        <f>SUM(L49:L54)</f>
        <v>22</v>
      </c>
      <c r="M55" s="132">
        <f>SUM(M49:M54)</f>
        <v>0</v>
      </c>
      <c r="N55" s="132"/>
      <c r="O55" s="19"/>
      <c r="P55" s="19"/>
      <c r="Q55" s="113"/>
    </row>
    <row r="56" spans="1:25" s="20" customFormat="1" x14ac:dyDescent="0.25">
      <c r="E56" s="21"/>
    </row>
    <row r="57" spans="1:25" s="20" customFormat="1" x14ac:dyDescent="0.25">
      <c r="B57" s="470" t="s">
        <v>28</v>
      </c>
      <c r="C57" s="470" t="s">
        <v>27</v>
      </c>
      <c r="D57" s="472" t="s">
        <v>33</v>
      </c>
      <c r="E57" s="472"/>
    </row>
    <row r="58" spans="1:25" s="20" customFormat="1" x14ac:dyDescent="0.25">
      <c r="B58" s="471"/>
      <c r="C58" s="471"/>
      <c r="D58" s="126" t="s">
        <v>23</v>
      </c>
      <c r="E58" s="41" t="s">
        <v>24</v>
      </c>
    </row>
    <row r="59" spans="1:25" s="20" customFormat="1" ht="30.6" customHeight="1" x14ac:dyDescent="0.25">
      <c r="B59" s="39" t="s">
        <v>21</v>
      </c>
      <c r="C59" s="40">
        <f>+K55</f>
        <v>0</v>
      </c>
      <c r="D59" s="38"/>
      <c r="E59" s="38"/>
      <c r="F59" s="22"/>
      <c r="G59" s="22"/>
      <c r="H59" s="22"/>
      <c r="I59" s="22"/>
      <c r="J59" s="22"/>
      <c r="K59" s="22"/>
      <c r="L59" s="22"/>
      <c r="M59" s="22"/>
    </row>
    <row r="60" spans="1:25" s="20" customFormat="1" ht="30" customHeight="1" x14ac:dyDescent="0.25">
      <c r="B60" s="39" t="s">
        <v>25</v>
      </c>
      <c r="C60" s="40">
        <f>+M55</f>
        <v>0</v>
      </c>
      <c r="D60" s="38"/>
      <c r="E60" s="38"/>
    </row>
    <row r="61" spans="1:25" s="20" customFormat="1" x14ac:dyDescent="0.25">
      <c r="B61" s="23"/>
      <c r="C61" s="473"/>
      <c r="D61" s="473"/>
      <c r="E61" s="473"/>
      <c r="F61" s="473"/>
      <c r="G61" s="473"/>
      <c r="H61" s="473"/>
      <c r="I61" s="473"/>
      <c r="J61" s="473"/>
      <c r="K61" s="473"/>
      <c r="L61" s="473"/>
      <c r="M61" s="473"/>
      <c r="N61" s="473"/>
    </row>
    <row r="62" spans="1:25" ht="28.15" customHeight="1" thickBot="1" x14ac:dyDescent="0.3"/>
    <row r="63" spans="1:25" ht="27" thickBot="1" x14ac:dyDescent="0.3">
      <c r="B63" s="474" t="s">
        <v>97</v>
      </c>
      <c r="C63" s="474"/>
      <c r="D63" s="474"/>
      <c r="E63" s="474"/>
      <c r="F63" s="474"/>
      <c r="G63" s="474"/>
      <c r="H63" s="474"/>
      <c r="I63" s="474"/>
      <c r="J63" s="474"/>
      <c r="K63" s="474"/>
      <c r="L63" s="474"/>
      <c r="M63" s="474"/>
      <c r="N63" s="474"/>
    </row>
    <row r="66" spans="2:17" ht="109.5" customHeight="1" x14ac:dyDescent="0.25">
      <c r="B66" s="80" t="s">
        <v>141</v>
      </c>
      <c r="C66" s="45" t="s">
        <v>2</v>
      </c>
      <c r="D66" s="45" t="s">
        <v>99</v>
      </c>
      <c r="E66" s="45" t="s">
        <v>98</v>
      </c>
      <c r="F66" s="45" t="s">
        <v>100</v>
      </c>
      <c r="G66" s="45" t="s">
        <v>101</v>
      </c>
      <c r="H66" s="45" t="s">
        <v>102</v>
      </c>
      <c r="I66" s="45" t="s">
        <v>103</v>
      </c>
      <c r="J66" s="45" t="s">
        <v>104</v>
      </c>
      <c r="K66" s="45" t="s">
        <v>105</v>
      </c>
      <c r="L66" s="45" t="s">
        <v>106</v>
      </c>
      <c r="M66" s="56" t="s">
        <v>107</v>
      </c>
      <c r="N66" s="56" t="s">
        <v>108</v>
      </c>
      <c r="O66" s="453" t="s">
        <v>3</v>
      </c>
      <c r="P66" s="455"/>
      <c r="Q66" s="45" t="s">
        <v>18</v>
      </c>
    </row>
    <row r="67" spans="2:17" ht="79.5" customHeight="1" x14ac:dyDescent="0.2">
      <c r="B67" s="278" t="s">
        <v>243</v>
      </c>
      <c r="C67" s="317" t="s">
        <v>243</v>
      </c>
      <c r="D67" s="316" t="s">
        <v>261</v>
      </c>
      <c r="E67" s="316">
        <v>150</v>
      </c>
      <c r="F67" s="325" t="s">
        <v>263</v>
      </c>
      <c r="G67" s="325" t="s">
        <v>129</v>
      </c>
      <c r="H67" s="325" t="s">
        <v>128</v>
      </c>
      <c r="I67" s="316" t="s">
        <v>156</v>
      </c>
      <c r="J67" s="316" t="s">
        <v>128</v>
      </c>
      <c r="K67" s="316" t="s">
        <v>128</v>
      </c>
      <c r="L67" s="316" t="s">
        <v>128</v>
      </c>
      <c r="M67" s="316" t="s">
        <v>128</v>
      </c>
      <c r="N67" s="274" t="s">
        <v>128</v>
      </c>
      <c r="O67" s="479"/>
      <c r="P67" s="480"/>
      <c r="Q67" s="317" t="s">
        <v>128</v>
      </c>
    </row>
    <row r="68" spans="2:17" ht="76.5" customHeight="1" x14ac:dyDescent="0.2">
      <c r="B68" s="278" t="s">
        <v>243</v>
      </c>
      <c r="C68" s="317" t="s">
        <v>243</v>
      </c>
      <c r="D68" s="316" t="s">
        <v>262</v>
      </c>
      <c r="E68" s="316">
        <v>160</v>
      </c>
      <c r="F68" s="325" t="s">
        <v>263</v>
      </c>
      <c r="G68" s="325" t="s">
        <v>129</v>
      </c>
      <c r="H68" s="325" t="s">
        <v>128</v>
      </c>
      <c r="I68" s="316" t="s">
        <v>156</v>
      </c>
      <c r="J68" s="316" t="s">
        <v>128</v>
      </c>
      <c r="K68" s="316" t="s">
        <v>128</v>
      </c>
      <c r="L68" s="316" t="s">
        <v>128</v>
      </c>
      <c r="M68" s="316" t="s">
        <v>128</v>
      </c>
      <c r="N68" s="274" t="s">
        <v>128</v>
      </c>
      <c r="O68" s="479"/>
      <c r="P68" s="480"/>
      <c r="Q68" s="317" t="s">
        <v>128</v>
      </c>
    </row>
    <row r="69" spans="2:17" x14ac:dyDescent="0.25">
      <c r="B69" s="1"/>
      <c r="C69" s="1"/>
      <c r="D69" s="3"/>
      <c r="E69" s="3"/>
      <c r="F69" s="2"/>
      <c r="G69" s="2"/>
      <c r="H69" s="2"/>
      <c r="I69" s="57"/>
      <c r="J69" s="57"/>
      <c r="K69" s="81"/>
      <c r="L69" s="81"/>
      <c r="M69" s="81"/>
      <c r="N69" s="81"/>
      <c r="O69" s="477"/>
      <c r="P69" s="478"/>
      <c r="Q69" s="81"/>
    </row>
    <row r="70" spans="2:17" x14ac:dyDescent="0.25">
      <c r="B70" s="1"/>
      <c r="C70" s="1"/>
      <c r="D70" s="3"/>
      <c r="E70" s="3"/>
      <c r="F70" s="2"/>
      <c r="G70" s="2"/>
      <c r="H70" s="2"/>
      <c r="I70" s="57"/>
      <c r="J70" s="57"/>
      <c r="K70" s="81"/>
      <c r="L70" s="81"/>
      <c r="M70" s="81"/>
      <c r="N70" s="81"/>
      <c r="O70" s="477"/>
      <c r="P70" s="478"/>
      <c r="Q70" s="81"/>
    </row>
    <row r="71" spans="2:17" x14ac:dyDescent="0.25">
      <c r="B71" s="1"/>
      <c r="C71" s="1"/>
      <c r="D71" s="3"/>
      <c r="E71" s="3"/>
      <c r="F71" s="2"/>
      <c r="G71" s="2"/>
      <c r="H71" s="2"/>
      <c r="I71" s="57"/>
      <c r="J71" s="57"/>
      <c r="K71" s="81"/>
      <c r="L71" s="81"/>
      <c r="M71" s="81"/>
      <c r="N71" s="81"/>
      <c r="O71" s="477"/>
      <c r="P71" s="478"/>
      <c r="Q71" s="81"/>
    </row>
    <row r="72" spans="2:17" x14ac:dyDescent="0.25">
      <c r="B72" s="1"/>
      <c r="C72" s="1"/>
      <c r="D72" s="3"/>
      <c r="E72" s="3"/>
      <c r="F72" s="2"/>
      <c r="G72" s="2"/>
      <c r="H72" s="2"/>
      <c r="I72" s="57"/>
      <c r="J72" s="57"/>
      <c r="K72" s="81"/>
      <c r="L72" s="81"/>
      <c r="M72" s="81"/>
      <c r="N72" s="81"/>
      <c r="O72" s="477"/>
      <c r="P72" s="478"/>
      <c r="Q72" s="81"/>
    </row>
    <row r="73" spans="2:17" x14ac:dyDescent="0.25">
      <c r="B73" s="81"/>
      <c r="C73" s="81"/>
      <c r="D73" s="81"/>
      <c r="E73" s="81"/>
      <c r="F73" s="81"/>
      <c r="G73" s="81"/>
      <c r="H73" s="81"/>
      <c r="I73" s="81"/>
      <c r="J73" s="81"/>
      <c r="K73" s="81"/>
      <c r="L73" s="81"/>
      <c r="M73" s="81"/>
      <c r="N73" s="81"/>
      <c r="O73" s="477"/>
      <c r="P73" s="478"/>
      <c r="Q73" s="81"/>
    </row>
    <row r="74" spans="2:17" x14ac:dyDescent="0.25">
      <c r="B74" s="5" t="s">
        <v>1</v>
      </c>
    </row>
    <row r="75" spans="2:17" x14ac:dyDescent="0.25">
      <c r="B75" s="5" t="s">
        <v>36</v>
      </c>
    </row>
    <row r="76" spans="2:17" x14ac:dyDescent="0.25">
      <c r="B76" s="5" t="s">
        <v>60</v>
      </c>
    </row>
    <row r="78" spans="2:17" ht="15.75" thickBot="1" x14ac:dyDescent="0.3"/>
    <row r="79" spans="2:17" ht="27" thickBot="1" x14ac:dyDescent="0.3">
      <c r="B79" s="447" t="s">
        <v>37</v>
      </c>
      <c r="C79" s="448"/>
      <c r="D79" s="448"/>
      <c r="E79" s="448"/>
      <c r="F79" s="448"/>
      <c r="G79" s="448"/>
      <c r="H79" s="448"/>
      <c r="I79" s="448"/>
      <c r="J79" s="448"/>
      <c r="K79" s="448"/>
      <c r="L79" s="448"/>
      <c r="M79" s="448"/>
      <c r="N79" s="449"/>
    </row>
    <row r="84" spans="2:17" ht="76.5" customHeight="1" x14ac:dyDescent="0.25">
      <c r="B84" s="80" t="s">
        <v>0</v>
      </c>
      <c r="C84" s="80" t="s">
        <v>38</v>
      </c>
      <c r="D84" s="80" t="s">
        <v>39</v>
      </c>
      <c r="E84" s="80" t="s">
        <v>109</v>
      </c>
      <c r="F84" s="80" t="s">
        <v>111</v>
      </c>
      <c r="G84" s="80" t="s">
        <v>112</v>
      </c>
      <c r="H84" s="80" t="s">
        <v>113</v>
      </c>
      <c r="I84" s="80" t="s">
        <v>110</v>
      </c>
      <c r="J84" s="453" t="s">
        <v>114</v>
      </c>
      <c r="K84" s="454"/>
      <c r="L84" s="455"/>
      <c r="M84" s="80" t="s">
        <v>115</v>
      </c>
      <c r="N84" s="80" t="s">
        <v>40</v>
      </c>
      <c r="O84" s="80" t="s">
        <v>41</v>
      </c>
      <c r="P84" s="453" t="s">
        <v>3</v>
      </c>
      <c r="Q84" s="455"/>
    </row>
    <row r="85" spans="2:17" ht="60.75" customHeight="1" x14ac:dyDescent="0.25">
      <c r="B85" s="123" t="s">
        <v>42</v>
      </c>
      <c r="C85" s="311" t="s">
        <v>203</v>
      </c>
      <c r="D85" s="46" t="s">
        <v>212</v>
      </c>
      <c r="E85" s="81">
        <v>26996461</v>
      </c>
      <c r="F85" s="46" t="s">
        <v>158</v>
      </c>
      <c r="G85" s="46" t="s">
        <v>159</v>
      </c>
      <c r="H85" s="139">
        <v>39442</v>
      </c>
      <c r="I85" s="81" t="s">
        <v>128</v>
      </c>
      <c r="J85" s="46" t="s">
        <v>164</v>
      </c>
      <c r="K85" s="267" t="s">
        <v>213</v>
      </c>
      <c r="L85" s="139" t="s">
        <v>214</v>
      </c>
      <c r="M85" s="81" t="s">
        <v>128</v>
      </c>
      <c r="N85" s="81" t="s">
        <v>128</v>
      </c>
      <c r="O85" s="81" t="s">
        <v>128</v>
      </c>
      <c r="P85" s="50"/>
      <c r="Q85" s="50"/>
    </row>
    <row r="86" spans="2:17" ht="60.75" customHeight="1" x14ac:dyDescent="0.25">
      <c r="B86" s="241" t="s">
        <v>42</v>
      </c>
      <c r="C86" s="311" t="s">
        <v>203</v>
      </c>
      <c r="D86" s="46" t="s">
        <v>215</v>
      </c>
      <c r="E86" s="81">
        <v>26985515</v>
      </c>
      <c r="F86" s="46" t="s">
        <v>160</v>
      </c>
      <c r="G86" s="138" t="s">
        <v>216</v>
      </c>
      <c r="H86" s="139">
        <v>38696</v>
      </c>
      <c r="I86" s="310" t="s">
        <v>128</v>
      </c>
      <c r="J86" s="46" t="s">
        <v>340</v>
      </c>
      <c r="K86" s="267" t="s">
        <v>217</v>
      </c>
      <c r="L86" s="267" t="s">
        <v>339</v>
      </c>
      <c r="M86" s="81" t="s">
        <v>128</v>
      </c>
      <c r="N86" s="81" t="s">
        <v>128</v>
      </c>
      <c r="O86" s="81" t="s">
        <v>128</v>
      </c>
      <c r="Q86" s="50"/>
    </row>
    <row r="87" spans="2:17" ht="147.75" customHeight="1" x14ac:dyDescent="0.25">
      <c r="B87" s="241" t="s">
        <v>43</v>
      </c>
      <c r="C87" s="311" t="s">
        <v>203</v>
      </c>
      <c r="D87" s="311" t="s">
        <v>218</v>
      </c>
      <c r="E87" s="326">
        <v>26985109</v>
      </c>
      <c r="F87" s="311" t="s">
        <v>158</v>
      </c>
      <c r="G87" s="311" t="s">
        <v>219</v>
      </c>
      <c r="H87" s="327">
        <v>35635</v>
      </c>
      <c r="I87" s="319" t="s">
        <v>153</v>
      </c>
      <c r="J87" s="311" t="s">
        <v>220</v>
      </c>
      <c r="K87" s="328" t="s">
        <v>221</v>
      </c>
      <c r="L87" s="267" t="s">
        <v>158</v>
      </c>
      <c r="M87" s="81" t="s">
        <v>128</v>
      </c>
      <c r="N87" s="81" t="s">
        <v>128</v>
      </c>
      <c r="O87" s="81" t="s">
        <v>128</v>
      </c>
      <c r="P87" s="50"/>
      <c r="Q87" s="50"/>
    </row>
    <row r="88" spans="2:17" ht="95.25" customHeight="1" x14ac:dyDescent="0.25">
      <c r="B88" s="241" t="s">
        <v>43</v>
      </c>
      <c r="C88" s="311" t="s">
        <v>203</v>
      </c>
      <c r="D88" s="311" t="s">
        <v>222</v>
      </c>
      <c r="E88" s="326">
        <v>26988295</v>
      </c>
      <c r="F88" s="311" t="s">
        <v>158</v>
      </c>
      <c r="G88" s="311" t="s">
        <v>159</v>
      </c>
      <c r="H88" s="327">
        <v>41608</v>
      </c>
      <c r="I88" s="318" t="s">
        <v>153</v>
      </c>
      <c r="J88" s="46" t="s">
        <v>223</v>
      </c>
      <c r="K88" s="141" t="s">
        <v>224</v>
      </c>
      <c r="L88" s="267" t="s">
        <v>225</v>
      </c>
      <c r="M88" s="81" t="s">
        <v>128</v>
      </c>
      <c r="N88" s="81" t="s">
        <v>128</v>
      </c>
      <c r="O88" s="81" t="s">
        <v>128</v>
      </c>
      <c r="P88" s="50"/>
      <c r="Q88" s="50"/>
    </row>
    <row r="90" spans="2:17" ht="15.75" thickBot="1" x14ac:dyDescent="0.3"/>
    <row r="91" spans="2:17" ht="27" thickBot="1" x14ac:dyDescent="0.3">
      <c r="B91" s="447" t="s">
        <v>45</v>
      </c>
      <c r="C91" s="448"/>
      <c r="D91" s="448"/>
      <c r="E91" s="448"/>
      <c r="F91" s="448"/>
      <c r="G91" s="448"/>
      <c r="H91" s="448"/>
      <c r="I91" s="448"/>
      <c r="J91" s="448"/>
      <c r="K91" s="448"/>
      <c r="L91" s="448"/>
      <c r="M91" s="448"/>
      <c r="N91" s="449"/>
    </row>
    <row r="94" spans="2:17" ht="46.15" customHeight="1" x14ac:dyDescent="0.25">
      <c r="B94" s="45" t="s">
        <v>32</v>
      </c>
      <c r="C94" s="45" t="s">
        <v>46</v>
      </c>
      <c r="D94" s="453" t="s">
        <v>3</v>
      </c>
      <c r="E94" s="455"/>
    </row>
    <row r="95" spans="2:17" ht="46.9" customHeight="1" x14ac:dyDescent="0.25">
      <c r="B95" s="46" t="s">
        <v>116</v>
      </c>
      <c r="C95" s="81" t="s">
        <v>128</v>
      </c>
      <c r="D95" s="458"/>
      <c r="E95" s="458"/>
    </row>
    <row r="98" spans="1:25" ht="26.25" x14ac:dyDescent="0.25">
      <c r="B98" s="459" t="s">
        <v>62</v>
      </c>
      <c r="C98" s="460"/>
      <c r="D98" s="460"/>
      <c r="E98" s="460"/>
      <c r="F98" s="460"/>
      <c r="G98" s="460"/>
      <c r="H98" s="460"/>
      <c r="I98" s="460"/>
      <c r="J98" s="460"/>
      <c r="K98" s="460"/>
      <c r="L98" s="460"/>
      <c r="M98" s="460"/>
      <c r="N98" s="460"/>
      <c r="O98" s="460"/>
      <c r="P98" s="460"/>
    </row>
    <row r="100" spans="1:25" ht="15.75" thickBot="1" x14ac:dyDescent="0.3"/>
    <row r="101" spans="1:25" ht="27" thickBot="1" x14ac:dyDescent="0.3">
      <c r="B101" s="447" t="s">
        <v>52</v>
      </c>
      <c r="C101" s="448"/>
      <c r="D101" s="448"/>
      <c r="E101" s="448"/>
      <c r="F101" s="448"/>
      <c r="G101" s="448"/>
      <c r="H101" s="448"/>
      <c r="I101" s="448"/>
      <c r="J101" s="448"/>
      <c r="K101" s="448"/>
      <c r="L101" s="448"/>
      <c r="M101" s="448"/>
      <c r="N101" s="449"/>
    </row>
    <row r="103" spans="1:25" ht="15.75" thickBot="1" x14ac:dyDescent="0.3">
      <c r="M103" s="43"/>
      <c r="N103" s="43"/>
    </row>
    <row r="104" spans="1:25" s="67" customFormat="1" ht="109.5" customHeight="1" x14ac:dyDescent="0.25">
      <c r="B104" s="78" t="s">
        <v>137</v>
      </c>
      <c r="C104" s="78" t="s">
        <v>138</v>
      </c>
      <c r="D104" s="78" t="s">
        <v>139</v>
      </c>
      <c r="E104" s="78" t="s">
        <v>44</v>
      </c>
      <c r="F104" s="78" t="s">
        <v>22</v>
      </c>
      <c r="G104" s="78" t="s">
        <v>96</v>
      </c>
      <c r="H104" s="78" t="s">
        <v>17</v>
      </c>
      <c r="I104" s="78" t="s">
        <v>10</v>
      </c>
      <c r="J104" s="78" t="s">
        <v>30</v>
      </c>
      <c r="K104" s="78" t="s">
        <v>59</v>
      </c>
      <c r="L104" s="78" t="s">
        <v>20</v>
      </c>
      <c r="M104" s="63" t="s">
        <v>26</v>
      </c>
      <c r="N104" s="78" t="s">
        <v>140</v>
      </c>
      <c r="O104" s="78" t="s">
        <v>35</v>
      </c>
      <c r="P104" s="79" t="s">
        <v>11</v>
      </c>
      <c r="Q104" s="79" t="s">
        <v>19</v>
      </c>
    </row>
    <row r="105" spans="1:25" s="73" customFormat="1" ht="30" x14ac:dyDescent="0.25">
      <c r="A105" s="35">
        <v>1</v>
      </c>
      <c r="B105" s="74"/>
      <c r="C105" s="75"/>
      <c r="D105" s="74"/>
      <c r="E105" s="69"/>
      <c r="F105" s="70"/>
      <c r="G105" s="111"/>
      <c r="H105" s="77"/>
      <c r="I105" s="71"/>
      <c r="J105" s="71"/>
      <c r="K105" s="71"/>
      <c r="L105" s="71"/>
      <c r="M105" s="62"/>
      <c r="N105" s="62">
        <f>+M105*G105</f>
        <v>0</v>
      </c>
      <c r="O105" s="19"/>
      <c r="P105" s="19"/>
      <c r="Q105" s="112" t="s">
        <v>251</v>
      </c>
      <c r="R105" s="72"/>
      <c r="S105" s="72"/>
      <c r="T105" s="72"/>
      <c r="U105" s="72"/>
      <c r="V105" s="72"/>
      <c r="W105" s="72"/>
      <c r="X105" s="72"/>
      <c r="Y105" s="72"/>
    </row>
    <row r="106" spans="1:25" s="73" customFormat="1" x14ac:dyDescent="0.25">
      <c r="A106" s="35">
        <f>+A105+1</f>
        <v>2</v>
      </c>
      <c r="B106" s="74"/>
      <c r="C106" s="75"/>
      <c r="D106" s="74"/>
      <c r="E106" s="69"/>
      <c r="F106" s="70"/>
      <c r="G106" s="70"/>
      <c r="H106" s="70"/>
      <c r="I106" s="71"/>
      <c r="J106" s="71"/>
      <c r="K106" s="71"/>
      <c r="L106" s="71"/>
      <c r="M106" s="62"/>
      <c r="N106" s="62"/>
      <c r="O106" s="19"/>
      <c r="P106" s="19"/>
      <c r="Q106" s="112"/>
      <c r="R106" s="72"/>
      <c r="S106" s="72"/>
      <c r="T106" s="72"/>
      <c r="U106" s="72"/>
      <c r="V106" s="72"/>
      <c r="W106" s="72"/>
      <c r="X106" s="72"/>
      <c r="Y106" s="72"/>
    </row>
    <row r="107" spans="1:25" s="73" customFormat="1" x14ac:dyDescent="0.25">
      <c r="A107" s="35">
        <f t="shared" ref="A107:A112" si="1">+A106+1</f>
        <v>3</v>
      </c>
      <c r="B107" s="74"/>
      <c r="C107" s="75"/>
      <c r="D107" s="74"/>
      <c r="E107" s="69"/>
      <c r="F107" s="70"/>
      <c r="G107" s="70"/>
      <c r="H107" s="70"/>
      <c r="I107" s="71"/>
      <c r="J107" s="71"/>
      <c r="K107" s="71"/>
      <c r="L107" s="71"/>
      <c r="M107" s="62"/>
      <c r="N107" s="62"/>
      <c r="O107" s="19"/>
      <c r="P107" s="19"/>
      <c r="Q107" s="112"/>
      <c r="R107" s="72"/>
      <c r="S107" s="72"/>
      <c r="T107" s="72"/>
      <c r="U107" s="72"/>
      <c r="V107" s="72"/>
      <c r="W107" s="72"/>
      <c r="X107" s="72"/>
      <c r="Y107" s="72"/>
    </row>
    <row r="108" spans="1:25" s="73" customFormat="1" x14ac:dyDescent="0.25">
      <c r="A108" s="35">
        <f t="shared" si="1"/>
        <v>4</v>
      </c>
      <c r="B108" s="74"/>
      <c r="C108" s="75"/>
      <c r="D108" s="74"/>
      <c r="E108" s="69"/>
      <c r="F108" s="70"/>
      <c r="G108" s="70"/>
      <c r="H108" s="70"/>
      <c r="I108" s="71"/>
      <c r="J108" s="71"/>
      <c r="K108" s="71"/>
      <c r="L108" s="71"/>
      <c r="M108" s="62"/>
      <c r="N108" s="62"/>
      <c r="O108" s="19"/>
      <c r="P108" s="19"/>
      <c r="Q108" s="112"/>
      <c r="R108" s="72"/>
      <c r="S108" s="72"/>
      <c r="T108" s="72"/>
      <c r="U108" s="72"/>
      <c r="V108" s="72"/>
      <c r="W108" s="72"/>
      <c r="X108" s="72"/>
      <c r="Y108" s="72"/>
    </row>
    <row r="109" spans="1:25" s="73" customFormat="1" x14ac:dyDescent="0.25">
      <c r="A109" s="35">
        <f t="shared" si="1"/>
        <v>5</v>
      </c>
      <c r="B109" s="74"/>
      <c r="C109" s="75"/>
      <c r="D109" s="74"/>
      <c r="E109" s="69"/>
      <c r="F109" s="70"/>
      <c r="G109" s="70"/>
      <c r="H109" s="70"/>
      <c r="I109" s="71"/>
      <c r="J109" s="71"/>
      <c r="K109" s="71"/>
      <c r="L109" s="71"/>
      <c r="M109" s="62"/>
      <c r="N109" s="62"/>
      <c r="O109" s="19"/>
      <c r="P109" s="19"/>
      <c r="Q109" s="112"/>
      <c r="R109" s="72"/>
      <c r="S109" s="72"/>
      <c r="T109" s="72"/>
      <c r="U109" s="72"/>
      <c r="V109" s="72"/>
      <c r="W109" s="72"/>
      <c r="X109" s="72"/>
      <c r="Y109" s="72"/>
    </row>
    <row r="110" spans="1:25" s="73" customFormat="1" x14ac:dyDescent="0.25">
      <c r="A110" s="35">
        <f t="shared" si="1"/>
        <v>6</v>
      </c>
      <c r="B110" s="74"/>
      <c r="C110" s="75"/>
      <c r="D110" s="74"/>
      <c r="E110" s="69"/>
      <c r="F110" s="70"/>
      <c r="G110" s="70"/>
      <c r="H110" s="70"/>
      <c r="I110" s="71"/>
      <c r="J110" s="71"/>
      <c r="K110" s="71"/>
      <c r="L110" s="71"/>
      <c r="M110" s="62"/>
      <c r="N110" s="62"/>
      <c r="O110" s="19"/>
      <c r="P110" s="19"/>
      <c r="Q110" s="112"/>
      <c r="R110" s="72"/>
      <c r="S110" s="72"/>
      <c r="T110" s="72"/>
      <c r="U110" s="72"/>
      <c r="V110" s="72"/>
      <c r="W110" s="72"/>
      <c r="X110" s="72"/>
      <c r="Y110" s="72"/>
    </row>
    <row r="111" spans="1:25" s="73" customFormat="1" x14ac:dyDescent="0.25">
      <c r="A111" s="35">
        <f t="shared" si="1"/>
        <v>7</v>
      </c>
      <c r="B111" s="74"/>
      <c r="C111" s="75"/>
      <c r="D111" s="74"/>
      <c r="E111" s="69"/>
      <c r="F111" s="70"/>
      <c r="G111" s="70"/>
      <c r="H111" s="70"/>
      <c r="I111" s="71"/>
      <c r="J111" s="71"/>
      <c r="K111" s="71"/>
      <c r="L111" s="71"/>
      <c r="M111" s="62"/>
      <c r="N111" s="62"/>
      <c r="O111" s="19"/>
      <c r="P111" s="19"/>
      <c r="Q111" s="112"/>
      <c r="R111" s="72"/>
      <c r="S111" s="72"/>
      <c r="T111" s="72"/>
      <c r="U111" s="72"/>
      <c r="V111" s="72"/>
      <c r="W111" s="72"/>
      <c r="X111" s="72"/>
      <c r="Y111" s="72"/>
    </row>
    <row r="112" spans="1:25" s="73" customFormat="1" x14ac:dyDescent="0.25">
      <c r="A112" s="35">
        <f t="shared" si="1"/>
        <v>8</v>
      </c>
      <c r="B112" s="74"/>
      <c r="C112" s="75"/>
      <c r="D112" s="74"/>
      <c r="E112" s="69"/>
      <c r="F112" s="70"/>
      <c r="G112" s="70"/>
      <c r="H112" s="70"/>
      <c r="I112" s="71"/>
      <c r="J112" s="71"/>
      <c r="K112" s="71"/>
      <c r="L112" s="71"/>
      <c r="M112" s="62"/>
      <c r="N112" s="62"/>
      <c r="O112" s="19"/>
      <c r="P112" s="19"/>
      <c r="Q112" s="112"/>
      <c r="R112" s="72"/>
      <c r="S112" s="72"/>
      <c r="T112" s="72"/>
      <c r="U112" s="72"/>
      <c r="V112" s="72"/>
      <c r="W112" s="72"/>
      <c r="X112" s="72"/>
      <c r="Y112" s="72"/>
    </row>
    <row r="113" spans="1:17" s="73" customFormat="1" x14ac:dyDescent="0.25">
      <c r="A113" s="35"/>
      <c r="B113" s="118" t="s">
        <v>16</v>
      </c>
      <c r="C113" s="75"/>
      <c r="D113" s="74"/>
      <c r="E113" s="69"/>
      <c r="F113" s="70"/>
      <c r="G113" s="70"/>
      <c r="H113" s="70"/>
      <c r="I113" s="71"/>
      <c r="J113" s="71"/>
      <c r="K113" s="76">
        <f t="shared" ref="K113:N113" si="2">SUM(K105:K112)</f>
        <v>0</v>
      </c>
      <c r="L113" s="76">
        <f t="shared" si="2"/>
        <v>0</v>
      </c>
      <c r="M113" s="110">
        <f t="shared" si="2"/>
        <v>0</v>
      </c>
      <c r="N113" s="76">
        <f t="shared" si="2"/>
        <v>0</v>
      </c>
      <c r="O113" s="19"/>
      <c r="P113" s="19"/>
      <c r="Q113" s="113"/>
    </row>
    <row r="114" spans="1:17" x14ac:dyDescent="0.25">
      <c r="B114" s="20"/>
      <c r="C114" s="20"/>
      <c r="D114" s="20"/>
      <c r="E114" s="21"/>
      <c r="F114" s="20"/>
      <c r="G114" s="20"/>
      <c r="H114" s="20"/>
      <c r="I114" s="20"/>
      <c r="J114" s="20"/>
      <c r="K114" s="20"/>
      <c r="L114" s="20"/>
      <c r="M114" s="20"/>
      <c r="N114" s="20"/>
      <c r="O114" s="20"/>
      <c r="P114" s="20"/>
    </row>
    <row r="115" spans="1:17" ht="18.75" x14ac:dyDescent="0.25">
      <c r="B115" s="39" t="s">
        <v>31</v>
      </c>
      <c r="C115" s="49">
        <f>+K113</f>
        <v>0</v>
      </c>
      <c r="H115" s="22"/>
      <c r="I115" s="22"/>
      <c r="J115" s="22"/>
      <c r="K115" s="22"/>
      <c r="L115" s="22"/>
      <c r="M115" s="22"/>
      <c r="N115" s="20"/>
      <c r="O115" s="20"/>
      <c r="P115" s="20"/>
    </row>
    <row r="117" spans="1:17" ht="15.75" thickBot="1" x14ac:dyDescent="0.3"/>
    <row r="118" spans="1:17" ht="37.15" customHeight="1" thickBot="1" x14ac:dyDescent="0.3">
      <c r="B118" s="51" t="s">
        <v>48</v>
      </c>
      <c r="C118" s="52" t="s">
        <v>49</v>
      </c>
      <c r="D118" s="51" t="s">
        <v>50</v>
      </c>
      <c r="E118" s="52" t="s">
        <v>53</v>
      </c>
    </row>
    <row r="119" spans="1:17" ht="41.45" customHeight="1" x14ac:dyDescent="0.25">
      <c r="B119" s="44" t="s">
        <v>117</v>
      </c>
      <c r="C119" s="47">
        <v>20</v>
      </c>
      <c r="D119" s="47">
        <v>0</v>
      </c>
      <c r="E119" s="450">
        <f>+D119+D120+D121</f>
        <v>0</v>
      </c>
    </row>
    <row r="120" spans="1:17" x14ac:dyDescent="0.25">
      <c r="B120" s="44" t="s">
        <v>118</v>
      </c>
      <c r="C120" s="37">
        <v>30</v>
      </c>
      <c r="D120" s="124">
        <v>0</v>
      </c>
      <c r="E120" s="451"/>
    </row>
    <row r="121" spans="1:17" ht="15.75" thickBot="1" x14ac:dyDescent="0.3">
      <c r="B121" s="44" t="s">
        <v>119</v>
      </c>
      <c r="C121" s="48">
        <v>40</v>
      </c>
      <c r="D121" s="48">
        <v>0</v>
      </c>
      <c r="E121" s="452"/>
    </row>
    <row r="123" spans="1:17" ht="15.75" thickBot="1" x14ac:dyDescent="0.3"/>
    <row r="124" spans="1:17" ht="27" thickBot="1" x14ac:dyDescent="0.3">
      <c r="B124" s="447" t="s">
        <v>151</v>
      </c>
      <c r="C124" s="448"/>
      <c r="D124" s="448"/>
      <c r="E124" s="448"/>
      <c r="F124" s="448"/>
      <c r="G124" s="448"/>
      <c r="H124" s="448"/>
      <c r="I124" s="448"/>
      <c r="J124" s="448"/>
      <c r="K124" s="448"/>
      <c r="L124" s="448"/>
      <c r="M124" s="448"/>
      <c r="N124" s="449"/>
    </row>
    <row r="126" spans="1:17" ht="76.5" customHeight="1" x14ac:dyDescent="0.25">
      <c r="B126" s="80" t="s">
        <v>0</v>
      </c>
      <c r="C126" s="80" t="s">
        <v>38</v>
      </c>
      <c r="D126" s="80" t="s">
        <v>39</v>
      </c>
      <c r="E126" s="80" t="s">
        <v>109</v>
      </c>
      <c r="F126" s="80" t="s">
        <v>111</v>
      </c>
      <c r="G126" s="80" t="s">
        <v>112</v>
      </c>
      <c r="H126" s="80" t="s">
        <v>113</v>
      </c>
      <c r="I126" s="80" t="s">
        <v>110</v>
      </c>
      <c r="J126" s="453" t="s">
        <v>114</v>
      </c>
      <c r="K126" s="454"/>
      <c r="L126" s="455"/>
      <c r="M126" s="80" t="s">
        <v>115</v>
      </c>
      <c r="N126" s="80" t="s">
        <v>40</v>
      </c>
      <c r="O126" s="80" t="s">
        <v>41</v>
      </c>
      <c r="P126" s="453" t="s">
        <v>3</v>
      </c>
      <c r="Q126" s="455"/>
    </row>
    <row r="127" spans="1:17" ht="60.75" customHeight="1" x14ac:dyDescent="0.25">
      <c r="B127" s="123" t="s">
        <v>123</v>
      </c>
      <c r="C127" s="123" t="s">
        <v>210</v>
      </c>
      <c r="D127" s="241" t="s">
        <v>341</v>
      </c>
      <c r="E127" s="1">
        <v>40796917</v>
      </c>
      <c r="F127" s="1" t="s">
        <v>342</v>
      </c>
      <c r="G127" s="1">
        <v>0</v>
      </c>
      <c r="H127" s="241">
        <v>0</v>
      </c>
      <c r="I127" s="269">
        <v>0</v>
      </c>
      <c r="J127" s="3">
        <v>0</v>
      </c>
      <c r="K127" s="241">
        <v>0</v>
      </c>
      <c r="L127" s="58">
        <v>0</v>
      </c>
      <c r="M127" s="58">
        <v>0</v>
      </c>
      <c r="N127" s="81">
        <v>0</v>
      </c>
      <c r="O127" s="81" t="s">
        <v>129</v>
      </c>
      <c r="P127" s="456" t="s">
        <v>343</v>
      </c>
      <c r="Q127" s="457"/>
    </row>
    <row r="128" spans="1:17" ht="60.75" customHeight="1" x14ac:dyDescent="0.25">
      <c r="B128" s="123" t="s">
        <v>124</v>
      </c>
      <c r="C128" s="123" t="s">
        <v>210</v>
      </c>
      <c r="D128" s="241" t="s">
        <v>344</v>
      </c>
      <c r="E128" s="241">
        <v>56077792</v>
      </c>
      <c r="F128" s="337" t="s">
        <v>345</v>
      </c>
      <c r="G128" s="1" t="s">
        <v>248</v>
      </c>
      <c r="H128" s="370">
        <v>39017</v>
      </c>
      <c r="I128" s="269">
        <v>0</v>
      </c>
      <c r="J128" s="58" t="s">
        <v>346</v>
      </c>
      <c r="K128" s="241" t="s">
        <v>347</v>
      </c>
      <c r="L128" s="270" t="s">
        <v>348</v>
      </c>
      <c r="M128" s="271" t="s">
        <v>128</v>
      </c>
      <c r="N128" s="81" t="s">
        <v>128</v>
      </c>
      <c r="O128" s="81" t="s">
        <v>128</v>
      </c>
      <c r="P128" s="456" t="s">
        <v>349</v>
      </c>
      <c r="Q128" s="457"/>
    </row>
    <row r="129" spans="2:17" ht="33.6" customHeight="1" x14ac:dyDescent="0.25">
      <c r="B129" s="223" t="s">
        <v>125</v>
      </c>
      <c r="C129" s="337" t="s">
        <v>327</v>
      </c>
      <c r="D129" s="223" t="s">
        <v>194</v>
      </c>
      <c r="E129" s="219">
        <v>77016939</v>
      </c>
      <c r="F129" s="223" t="s">
        <v>162</v>
      </c>
      <c r="G129" s="223" t="s">
        <v>195</v>
      </c>
      <c r="H129" s="225">
        <v>35405</v>
      </c>
      <c r="I129" s="220" t="s">
        <v>196</v>
      </c>
      <c r="J129" s="223" t="s">
        <v>316</v>
      </c>
      <c r="K129" s="235" t="s">
        <v>315</v>
      </c>
      <c r="L129" s="234" t="s">
        <v>197</v>
      </c>
      <c r="M129" s="180" t="s">
        <v>128</v>
      </c>
      <c r="N129" s="180" t="s">
        <v>128</v>
      </c>
      <c r="O129" s="180" t="s">
        <v>128</v>
      </c>
      <c r="P129" s="413"/>
      <c r="Q129" s="413"/>
    </row>
    <row r="132" spans="2:17" ht="15.75" thickBot="1" x14ac:dyDescent="0.3"/>
    <row r="133" spans="2:17" ht="54" customHeight="1" x14ac:dyDescent="0.25">
      <c r="B133" s="83" t="s">
        <v>32</v>
      </c>
      <c r="C133" s="83" t="s">
        <v>48</v>
      </c>
      <c r="D133" s="80" t="s">
        <v>49</v>
      </c>
      <c r="E133" s="83" t="s">
        <v>50</v>
      </c>
      <c r="F133" s="52" t="s">
        <v>54</v>
      </c>
      <c r="G133" s="117"/>
      <c r="P133" s="46"/>
    </row>
    <row r="134" spans="2:17" ht="120.75" customHeight="1" x14ac:dyDescent="0.2">
      <c r="B134" s="441" t="s">
        <v>51</v>
      </c>
      <c r="C134" s="4" t="s">
        <v>120</v>
      </c>
      <c r="D134" s="124">
        <v>25</v>
      </c>
      <c r="E134" s="124">
        <v>0</v>
      </c>
      <c r="F134" s="442">
        <f>+E134+E135+E136</f>
        <v>35</v>
      </c>
      <c r="G134" s="55"/>
    </row>
    <row r="135" spans="2:17" ht="76.150000000000006" customHeight="1" x14ac:dyDescent="0.2">
      <c r="B135" s="441"/>
      <c r="C135" s="4" t="s">
        <v>121</v>
      </c>
      <c r="D135" s="50">
        <v>25</v>
      </c>
      <c r="E135" s="124">
        <v>25</v>
      </c>
      <c r="F135" s="443"/>
      <c r="G135" s="55"/>
    </row>
    <row r="136" spans="2:17" ht="69" customHeight="1" x14ac:dyDescent="0.2">
      <c r="B136" s="441"/>
      <c r="C136" s="4" t="s">
        <v>122</v>
      </c>
      <c r="D136" s="124">
        <v>10</v>
      </c>
      <c r="E136" s="124">
        <v>10</v>
      </c>
      <c r="F136" s="444"/>
      <c r="G136" s="55"/>
    </row>
    <row r="137" spans="2:17" x14ac:dyDescent="0.25">
      <c r="C137" s="64"/>
    </row>
    <row r="140" spans="2:17" x14ac:dyDescent="0.25">
      <c r="B140" s="82" t="s">
        <v>55</v>
      </c>
    </row>
    <row r="143" spans="2:17" x14ac:dyDescent="0.25">
      <c r="B143" s="84" t="s">
        <v>32</v>
      </c>
      <c r="C143" s="84" t="s">
        <v>56</v>
      </c>
      <c r="D143" s="83" t="s">
        <v>50</v>
      </c>
      <c r="E143" s="83" t="s">
        <v>16</v>
      </c>
    </row>
    <row r="144" spans="2:17" ht="28.5" x14ac:dyDescent="0.25">
      <c r="B144" s="65" t="s">
        <v>57</v>
      </c>
      <c r="C144" s="66">
        <v>40</v>
      </c>
      <c r="D144" s="124">
        <f>+E119</f>
        <v>0</v>
      </c>
      <c r="E144" s="445">
        <f>+D144+D145</f>
        <v>35</v>
      </c>
    </row>
    <row r="145" spans="2:5" ht="42.75" x14ac:dyDescent="0.25">
      <c r="B145" s="65" t="s">
        <v>58</v>
      </c>
      <c r="C145" s="66">
        <v>60</v>
      </c>
      <c r="D145" s="124">
        <f>+F134</f>
        <v>35</v>
      </c>
      <c r="E145" s="446"/>
    </row>
  </sheetData>
  <mergeCells count="42">
    <mergeCell ref="E144:E145"/>
    <mergeCell ref="B124:N124"/>
    <mergeCell ref="J126:L126"/>
    <mergeCell ref="P126:Q126"/>
    <mergeCell ref="B134:B136"/>
    <mergeCell ref="F134:F136"/>
    <mergeCell ref="P128:Q128"/>
    <mergeCell ref="P127:Q127"/>
    <mergeCell ref="P129:Q129"/>
    <mergeCell ref="E119:E121"/>
    <mergeCell ref="O70:P70"/>
    <mergeCell ref="O71:P71"/>
    <mergeCell ref="O72:P72"/>
    <mergeCell ref="O73:P73"/>
    <mergeCell ref="B79:N79"/>
    <mergeCell ref="J84:L84"/>
    <mergeCell ref="P84:Q84"/>
    <mergeCell ref="B91:N91"/>
    <mergeCell ref="D94:E94"/>
    <mergeCell ref="D95:E95"/>
    <mergeCell ref="B98:P98"/>
    <mergeCell ref="B101:N101"/>
    <mergeCell ref="O69:P69"/>
    <mergeCell ref="C10:E10"/>
    <mergeCell ref="B14:C21"/>
    <mergeCell ref="B22:C22"/>
    <mergeCell ref="E40:E41"/>
    <mergeCell ref="M44:N45"/>
    <mergeCell ref="B57:B58"/>
    <mergeCell ref="C57:C58"/>
    <mergeCell ref="D57:E57"/>
    <mergeCell ref="C61:N61"/>
    <mergeCell ref="B63:N63"/>
    <mergeCell ref="O66:P66"/>
    <mergeCell ref="O67:P67"/>
    <mergeCell ref="O68:P68"/>
    <mergeCell ref="C9:N9"/>
    <mergeCell ref="B2:P2"/>
    <mergeCell ref="B4:P4"/>
    <mergeCell ref="C6:N6"/>
    <mergeCell ref="C7:N7"/>
    <mergeCell ref="C8:N8"/>
  </mergeCells>
  <dataValidations count="2">
    <dataValidation type="decimal" allowBlank="1" showInputMessage="1" showErrorMessage="1" sqref="WVG983061 WLK983061 C65557 IU65557 SQ65557 ACM65557 AMI65557 AWE65557 BGA65557 BPW65557 BZS65557 CJO65557 CTK65557 DDG65557 DNC65557 DWY65557 EGU65557 EQQ65557 FAM65557 FKI65557 FUE65557 GEA65557 GNW65557 GXS65557 HHO65557 HRK65557 IBG65557 ILC65557 IUY65557 JEU65557 JOQ65557 JYM65557 KII65557 KSE65557 LCA65557 LLW65557 LVS65557 MFO65557 MPK65557 MZG65557 NJC65557 NSY65557 OCU65557 OMQ65557 OWM65557 PGI65557 PQE65557 QAA65557 QJW65557 QTS65557 RDO65557 RNK65557 RXG65557 SHC65557 SQY65557 TAU65557 TKQ65557 TUM65557 UEI65557 UOE65557 UYA65557 VHW65557 VRS65557 WBO65557 WLK65557 WVG65557 C131093 IU131093 SQ131093 ACM131093 AMI131093 AWE131093 BGA131093 BPW131093 BZS131093 CJO131093 CTK131093 DDG131093 DNC131093 DWY131093 EGU131093 EQQ131093 FAM131093 FKI131093 FUE131093 GEA131093 GNW131093 GXS131093 HHO131093 HRK131093 IBG131093 ILC131093 IUY131093 JEU131093 JOQ131093 JYM131093 KII131093 KSE131093 LCA131093 LLW131093 LVS131093 MFO131093 MPK131093 MZG131093 NJC131093 NSY131093 OCU131093 OMQ131093 OWM131093 PGI131093 PQE131093 QAA131093 QJW131093 QTS131093 RDO131093 RNK131093 RXG131093 SHC131093 SQY131093 TAU131093 TKQ131093 TUM131093 UEI131093 UOE131093 UYA131093 VHW131093 VRS131093 WBO131093 WLK131093 WVG131093 C196629 IU196629 SQ196629 ACM196629 AMI196629 AWE196629 BGA196629 BPW196629 BZS196629 CJO196629 CTK196629 DDG196629 DNC196629 DWY196629 EGU196629 EQQ196629 FAM196629 FKI196629 FUE196629 GEA196629 GNW196629 GXS196629 HHO196629 HRK196629 IBG196629 ILC196629 IUY196629 JEU196629 JOQ196629 JYM196629 KII196629 KSE196629 LCA196629 LLW196629 LVS196629 MFO196629 MPK196629 MZG196629 NJC196629 NSY196629 OCU196629 OMQ196629 OWM196629 PGI196629 PQE196629 QAA196629 QJW196629 QTS196629 RDO196629 RNK196629 RXG196629 SHC196629 SQY196629 TAU196629 TKQ196629 TUM196629 UEI196629 UOE196629 UYA196629 VHW196629 VRS196629 WBO196629 WLK196629 WVG196629 C262165 IU262165 SQ262165 ACM262165 AMI262165 AWE262165 BGA262165 BPW262165 BZS262165 CJO262165 CTK262165 DDG262165 DNC262165 DWY262165 EGU262165 EQQ262165 FAM262165 FKI262165 FUE262165 GEA262165 GNW262165 GXS262165 HHO262165 HRK262165 IBG262165 ILC262165 IUY262165 JEU262165 JOQ262165 JYM262165 KII262165 KSE262165 LCA262165 LLW262165 LVS262165 MFO262165 MPK262165 MZG262165 NJC262165 NSY262165 OCU262165 OMQ262165 OWM262165 PGI262165 PQE262165 QAA262165 QJW262165 QTS262165 RDO262165 RNK262165 RXG262165 SHC262165 SQY262165 TAU262165 TKQ262165 TUM262165 UEI262165 UOE262165 UYA262165 VHW262165 VRS262165 WBO262165 WLK262165 WVG262165 C327701 IU327701 SQ327701 ACM327701 AMI327701 AWE327701 BGA327701 BPW327701 BZS327701 CJO327701 CTK327701 DDG327701 DNC327701 DWY327701 EGU327701 EQQ327701 FAM327701 FKI327701 FUE327701 GEA327701 GNW327701 GXS327701 HHO327701 HRK327701 IBG327701 ILC327701 IUY327701 JEU327701 JOQ327701 JYM327701 KII327701 KSE327701 LCA327701 LLW327701 LVS327701 MFO327701 MPK327701 MZG327701 NJC327701 NSY327701 OCU327701 OMQ327701 OWM327701 PGI327701 PQE327701 QAA327701 QJW327701 QTS327701 RDO327701 RNK327701 RXG327701 SHC327701 SQY327701 TAU327701 TKQ327701 TUM327701 UEI327701 UOE327701 UYA327701 VHW327701 VRS327701 WBO327701 WLK327701 WVG327701 C393237 IU393237 SQ393237 ACM393237 AMI393237 AWE393237 BGA393237 BPW393237 BZS393237 CJO393237 CTK393237 DDG393237 DNC393237 DWY393237 EGU393237 EQQ393237 FAM393237 FKI393237 FUE393237 GEA393237 GNW393237 GXS393237 HHO393237 HRK393237 IBG393237 ILC393237 IUY393237 JEU393237 JOQ393237 JYM393237 KII393237 KSE393237 LCA393237 LLW393237 LVS393237 MFO393237 MPK393237 MZG393237 NJC393237 NSY393237 OCU393237 OMQ393237 OWM393237 PGI393237 PQE393237 QAA393237 QJW393237 QTS393237 RDO393237 RNK393237 RXG393237 SHC393237 SQY393237 TAU393237 TKQ393237 TUM393237 UEI393237 UOE393237 UYA393237 VHW393237 VRS393237 WBO393237 WLK393237 WVG393237 C458773 IU458773 SQ458773 ACM458773 AMI458773 AWE458773 BGA458773 BPW458773 BZS458773 CJO458773 CTK458773 DDG458773 DNC458773 DWY458773 EGU458773 EQQ458773 FAM458773 FKI458773 FUE458773 GEA458773 GNW458773 GXS458773 HHO458773 HRK458773 IBG458773 ILC458773 IUY458773 JEU458773 JOQ458773 JYM458773 KII458773 KSE458773 LCA458773 LLW458773 LVS458773 MFO458773 MPK458773 MZG458773 NJC458773 NSY458773 OCU458773 OMQ458773 OWM458773 PGI458773 PQE458773 QAA458773 QJW458773 QTS458773 RDO458773 RNK458773 RXG458773 SHC458773 SQY458773 TAU458773 TKQ458773 TUM458773 UEI458773 UOE458773 UYA458773 VHW458773 VRS458773 WBO458773 WLK458773 WVG458773 C524309 IU524309 SQ524309 ACM524309 AMI524309 AWE524309 BGA524309 BPW524309 BZS524309 CJO524309 CTK524309 DDG524309 DNC524309 DWY524309 EGU524309 EQQ524309 FAM524309 FKI524309 FUE524309 GEA524309 GNW524309 GXS524309 HHO524309 HRK524309 IBG524309 ILC524309 IUY524309 JEU524309 JOQ524309 JYM524309 KII524309 KSE524309 LCA524309 LLW524309 LVS524309 MFO524309 MPK524309 MZG524309 NJC524309 NSY524309 OCU524309 OMQ524309 OWM524309 PGI524309 PQE524309 QAA524309 QJW524309 QTS524309 RDO524309 RNK524309 RXG524309 SHC524309 SQY524309 TAU524309 TKQ524309 TUM524309 UEI524309 UOE524309 UYA524309 VHW524309 VRS524309 WBO524309 WLK524309 WVG524309 C589845 IU589845 SQ589845 ACM589845 AMI589845 AWE589845 BGA589845 BPW589845 BZS589845 CJO589845 CTK589845 DDG589845 DNC589845 DWY589845 EGU589845 EQQ589845 FAM589845 FKI589845 FUE589845 GEA589845 GNW589845 GXS589845 HHO589845 HRK589845 IBG589845 ILC589845 IUY589845 JEU589845 JOQ589845 JYM589845 KII589845 KSE589845 LCA589845 LLW589845 LVS589845 MFO589845 MPK589845 MZG589845 NJC589845 NSY589845 OCU589845 OMQ589845 OWM589845 PGI589845 PQE589845 QAA589845 QJW589845 QTS589845 RDO589845 RNK589845 RXG589845 SHC589845 SQY589845 TAU589845 TKQ589845 TUM589845 UEI589845 UOE589845 UYA589845 VHW589845 VRS589845 WBO589845 WLK589845 WVG589845 C655381 IU655381 SQ655381 ACM655381 AMI655381 AWE655381 BGA655381 BPW655381 BZS655381 CJO655381 CTK655381 DDG655381 DNC655381 DWY655381 EGU655381 EQQ655381 FAM655381 FKI655381 FUE655381 GEA655381 GNW655381 GXS655381 HHO655381 HRK655381 IBG655381 ILC655381 IUY655381 JEU655381 JOQ655381 JYM655381 KII655381 KSE655381 LCA655381 LLW655381 LVS655381 MFO655381 MPK655381 MZG655381 NJC655381 NSY655381 OCU655381 OMQ655381 OWM655381 PGI655381 PQE655381 QAA655381 QJW655381 QTS655381 RDO655381 RNK655381 RXG655381 SHC655381 SQY655381 TAU655381 TKQ655381 TUM655381 UEI655381 UOE655381 UYA655381 VHW655381 VRS655381 WBO655381 WLK655381 WVG655381 C720917 IU720917 SQ720917 ACM720917 AMI720917 AWE720917 BGA720917 BPW720917 BZS720917 CJO720917 CTK720917 DDG720917 DNC720917 DWY720917 EGU720917 EQQ720917 FAM720917 FKI720917 FUE720917 GEA720917 GNW720917 GXS720917 HHO720917 HRK720917 IBG720917 ILC720917 IUY720917 JEU720917 JOQ720917 JYM720917 KII720917 KSE720917 LCA720917 LLW720917 LVS720917 MFO720917 MPK720917 MZG720917 NJC720917 NSY720917 OCU720917 OMQ720917 OWM720917 PGI720917 PQE720917 QAA720917 QJW720917 QTS720917 RDO720917 RNK720917 RXG720917 SHC720917 SQY720917 TAU720917 TKQ720917 TUM720917 UEI720917 UOE720917 UYA720917 VHW720917 VRS720917 WBO720917 WLK720917 WVG720917 C786453 IU786453 SQ786453 ACM786453 AMI786453 AWE786453 BGA786453 BPW786453 BZS786453 CJO786453 CTK786453 DDG786453 DNC786453 DWY786453 EGU786453 EQQ786453 FAM786453 FKI786453 FUE786453 GEA786453 GNW786453 GXS786453 HHO786453 HRK786453 IBG786453 ILC786453 IUY786453 JEU786453 JOQ786453 JYM786453 KII786453 KSE786453 LCA786453 LLW786453 LVS786453 MFO786453 MPK786453 MZG786453 NJC786453 NSY786453 OCU786453 OMQ786453 OWM786453 PGI786453 PQE786453 QAA786453 QJW786453 QTS786453 RDO786453 RNK786453 RXG786453 SHC786453 SQY786453 TAU786453 TKQ786453 TUM786453 UEI786453 UOE786453 UYA786453 VHW786453 VRS786453 WBO786453 WLK786453 WVG786453 C851989 IU851989 SQ851989 ACM851989 AMI851989 AWE851989 BGA851989 BPW851989 BZS851989 CJO851989 CTK851989 DDG851989 DNC851989 DWY851989 EGU851989 EQQ851989 FAM851989 FKI851989 FUE851989 GEA851989 GNW851989 GXS851989 HHO851989 HRK851989 IBG851989 ILC851989 IUY851989 JEU851989 JOQ851989 JYM851989 KII851989 KSE851989 LCA851989 LLW851989 LVS851989 MFO851989 MPK851989 MZG851989 NJC851989 NSY851989 OCU851989 OMQ851989 OWM851989 PGI851989 PQE851989 QAA851989 QJW851989 QTS851989 RDO851989 RNK851989 RXG851989 SHC851989 SQY851989 TAU851989 TKQ851989 TUM851989 UEI851989 UOE851989 UYA851989 VHW851989 VRS851989 WBO851989 WLK851989 WVG851989 C917525 IU917525 SQ917525 ACM917525 AMI917525 AWE917525 BGA917525 BPW917525 BZS917525 CJO917525 CTK917525 DDG917525 DNC917525 DWY917525 EGU917525 EQQ917525 FAM917525 FKI917525 FUE917525 GEA917525 GNW917525 GXS917525 HHO917525 HRK917525 IBG917525 ILC917525 IUY917525 JEU917525 JOQ917525 JYM917525 KII917525 KSE917525 LCA917525 LLW917525 LVS917525 MFO917525 MPK917525 MZG917525 NJC917525 NSY917525 OCU917525 OMQ917525 OWM917525 PGI917525 PQE917525 QAA917525 QJW917525 QTS917525 RDO917525 RNK917525 RXG917525 SHC917525 SQY917525 TAU917525 TKQ917525 TUM917525 UEI917525 UOE917525 UYA917525 VHW917525 VRS917525 WBO917525 WLK917525 WVG917525 C983061 IU983061 SQ983061 ACM983061 AMI983061 AWE983061 BGA983061 BPW983061 BZS983061 CJO983061 CTK983061 DDG983061 DNC983061 DWY983061 EGU983061 EQQ983061 FAM983061 FKI983061 FUE983061 GEA983061 GNW983061 GXS983061 HHO983061 HRK983061 IBG983061 ILC983061 IUY983061 JEU983061 JOQ983061 JYM983061 KII983061 KSE983061 LCA983061 LLW983061 LVS983061 MFO983061 MPK983061 MZG983061 NJC983061 NSY983061 OCU983061 OMQ983061 OWM983061 PGI983061 PQE983061 QAA983061 QJW983061 QTS983061 RDO983061 RNK983061 RXG983061 SHC983061 SQY983061 TAU983061 TKQ983061 TUM983061 UEI983061 UOE983061 UYA983061 VHW983061 VRS983061 WBO983061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 type="list" allowBlank="1" showInputMessage="1" showErrorMessage="1" sqref="WVD983061 A65557 IR65557 SN65557 ACJ65557 AMF65557 AWB65557 BFX65557 BPT65557 BZP65557 CJL65557 CTH65557 DDD65557 DMZ65557 DWV65557 EGR65557 EQN65557 FAJ65557 FKF65557 FUB65557 GDX65557 GNT65557 GXP65557 HHL65557 HRH65557 IBD65557 IKZ65557 IUV65557 JER65557 JON65557 JYJ65557 KIF65557 KSB65557 LBX65557 LLT65557 LVP65557 MFL65557 MPH65557 MZD65557 NIZ65557 NSV65557 OCR65557 OMN65557 OWJ65557 PGF65557 PQB65557 PZX65557 QJT65557 QTP65557 RDL65557 RNH65557 RXD65557 SGZ65557 SQV65557 TAR65557 TKN65557 TUJ65557 UEF65557 UOB65557 UXX65557 VHT65557 VRP65557 WBL65557 WLH65557 WVD65557 A131093 IR131093 SN131093 ACJ131093 AMF131093 AWB131093 BFX131093 BPT131093 BZP131093 CJL131093 CTH131093 DDD131093 DMZ131093 DWV131093 EGR131093 EQN131093 FAJ131093 FKF131093 FUB131093 GDX131093 GNT131093 GXP131093 HHL131093 HRH131093 IBD131093 IKZ131093 IUV131093 JER131093 JON131093 JYJ131093 KIF131093 KSB131093 LBX131093 LLT131093 LVP131093 MFL131093 MPH131093 MZD131093 NIZ131093 NSV131093 OCR131093 OMN131093 OWJ131093 PGF131093 PQB131093 PZX131093 QJT131093 QTP131093 RDL131093 RNH131093 RXD131093 SGZ131093 SQV131093 TAR131093 TKN131093 TUJ131093 UEF131093 UOB131093 UXX131093 VHT131093 VRP131093 WBL131093 WLH131093 WVD131093 A196629 IR196629 SN196629 ACJ196629 AMF196629 AWB196629 BFX196629 BPT196629 BZP196629 CJL196629 CTH196629 DDD196629 DMZ196629 DWV196629 EGR196629 EQN196629 FAJ196629 FKF196629 FUB196629 GDX196629 GNT196629 GXP196629 HHL196629 HRH196629 IBD196629 IKZ196629 IUV196629 JER196629 JON196629 JYJ196629 KIF196629 KSB196629 LBX196629 LLT196629 LVP196629 MFL196629 MPH196629 MZD196629 NIZ196629 NSV196629 OCR196629 OMN196629 OWJ196629 PGF196629 PQB196629 PZX196629 QJT196629 QTP196629 RDL196629 RNH196629 RXD196629 SGZ196629 SQV196629 TAR196629 TKN196629 TUJ196629 UEF196629 UOB196629 UXX196629 VHT196629 VRP196629 WBL196629 WLH196629 WVD196629 A262165 IR262165 SN262165 ACJ262165 AMF262165 AWB262165 BFX262165 BPT262165 BZP262165 CJL262165 CTH262165 DDD262165 DMZ262165 DWV262165 EGR262165 EQN262165 FAJ262165 FKF262165 FUB262165 GDX262165 GNT262165 GXP262165 HHL262165 HRH262165 IBD262165 IKZ262165 IUV262165 JER262165 JON262165 JYJ262165 KIF262165 KSB262165 LBX262165 LLT262165 LVP262165 MFL262165 MPH262165 MZD262165 NIZ262165 NSV262165 OCR262165 OMN262165 OWJ262165 PGF262165 PQB262165 PZX262165 QJT262165 QTP262165 RDL262165 RNH262165 RXD262165 SGZ262165 SQV262165 TAR262165 TKN262165 TUJ262165 UEF262165 UOB262165 UXX262165 VHT262165 VRP262165 WBL262165 WLH262165 WVD262165 A327701 IR327701 SN327701 ACJ327701 AMF327701 AWB327701 BFX327701 BPT327701 BZP327701 CJL327701 CTH327701 DDD327701 DMZ327701 DWV327701 EGR327701 EQN327701 FAJ327701 FKF327701 FUB327701 GDX327701 GNT327701 GXP327701 HHL327701 HRH327701 IBD327701 IKZ327701 IUV327701 JER327701 JON327701 JYJ327701 KIF327701 KSB327701 LBX327701 LLT327701 LVP327701 MFL327701 MPH327701 MZD327701 NIZ327701 NSV327701 OCR327701 OMN327701 OWJ327701 PGF327701 PQB327701 PZX327701 QJT327701 QTP327701 RDL327701 RNH327701 RXD327701 SGZ327701 SQV327701 TAR327701 TKN327701 TUJ327701 UEF327701 UOB327701 UXX327701 VHT327701 VRP327701 WBL327701 WLH327701 WVD327701 A393237 IR393237 SN393237 ACJ393237 AMF393237 AWB393237 BFX393237 BPT393237 BZP393237 CJL393237 CTH393237 DDD393237 DMZ393237 DWV393237 EGR393237 EQN393237 FAJ393237 FKF393237 FUB393237 GDX393237 GNT393237 GXP393237 HHL393237 HRH393237 IBD393237 IKZ393237 IUV393237 JER393237 JON393237 JYJ393237 KIF393237 KSB393237 LBX393237 LLT393237 LVP393237 MFL393237 MPH393237 MZD393237 NIZ393237 NSV393237 OCR393237 OMN393237 OWJ393237 PGF393237 PQB393237 PZX393237 QJT393237 QTP393237 RDL393237 RNH393237 RXD393237 SGZ393237 SQV393237 TAR393237 TKN393237 TUJ393237 UEF393237 UOB393237 UXX393237 VHT393237 VRP393237 WBL393237 WLH393237 WVD393237 A458773 IR458773 SN458773 ACJ458773 AMF458773 AWB458773 BFX458773 BPT458773 BZP458773 CJL458773 CTH458773 DDD458773 DMZ458773 DWV458773 EGR458773 EQN458773 FAJ458773 FKF458773 FUB458773 GDX458773 GNT458773 GXP458773 HHL458773 HRH458773 IBD458773 IKZ458773 IUV458773 JER458773 JON458773 JYJ458773 KIF458773 KSB458773 LBX458773 LLT458773 LVP458773 MFL458773 MPH458773 MZD458773 NIZ458773 NSV458773 OCR458773 OMN458773 OWJ458773 PGF458773 PQB458773 PZX458773 QJT458773 QTP458773 RDL458773 RNH458773 RXD458773 SGZ458773 SQV458773 TAR458773 TKN458773 TUJ458773 UEF458773 UOB458773 UXX458773 VHT458773 VRP458773 WBL458773 WLH458773 WVD458773 A524309 IR524309 SN524309 ACJ524309 AMF524309 AWB524309 BFX524309 BPT524309 BZP524309 CJL524309 CTH524309 DDD524309 DMZ524309 DWV524309 EGR524309 EQN524309 FAJ524309 FKF524309 FUB524309 GDX524309 GNT524309 GXP524309 HHL524309 HRH524309 IBD524309 IKZ524309 IUV524309 JER524309 JON524309 JYJ524309 KIF524309 KSB524309 LBX524309 LLT524309 LVP524309 MFL524309 MPH524309 MZD524309 NIZ524309 NSV524309 OCR524309 OMN524309 OWJ524309 PGF524309 PQB524309 PZX524309 QJT524309 QTP524309 RDL524309 RNH524309 RXD524309 SGZ524309 SQV524309 TAR524309 TKN524309 TUJ524309 UEF524309 UOB524309 UXX524309 VHT524309 VRP524309 WBL524309 WLH524309 WVD524309 A589845 IR589845 SN589845 ACJ589845 AMF589845 AWB589845 BFX589845 BPT589845 BZP589845 CJL589845 CTH589845 DDD589845 DMZ589845 DWV589845 EGR589845 EQN589845 FAJ589845 FKF589845 FUB589845 GDX589845 GNT589845 GXP589845 HHL589845 HRH589845 IBD589845 IKZ589845 IUV589845 JER589845 JON589845 JYJ589845 KIF589845 KSB589845 LBX589845 LLT589845 LVP589845 MFL589845 MPH589845 MZD589845 NIZ589845 NSV589845 OCR589845 OMN589845 OWJ589845 PGF589845 PQB589845 PZX589845 QJT589845 QTP589845 RDL589845 RNH589845 RXD589845 SGZ589845 SQV589845 TAR589845 TKN589845 TUJ589845 UEF589845 UOB589845 UXX589845 VHT589845 VRP589845 WBL589845 WLH589845 WVD589845 A655381 IR655381 SN655381 ACJ655381 AMF655381 AWB655381 BFX655381 BPT655381 BZP655381 CJL655381 CTH655381 DDD655381 DMZ655381 DWV655381 EGR655381 EQN655381 FAJ655381 FKF655381 FUB655381 GDX655381 GNT655381 GXP655381 HHL655381 HRH655381 IBD655381 IKZ655381 IUV655381 JER655381 JON655381 JYJ655381 KIF655381 KSB655381 LBX655381 LLT655381 LVP655381 MFL655381 MPH655381 MZD655381 NIZ655381 NSV655381 OCR655381 OMN655381 OWJ655381 PGF655381 PQB655381 PZX655381 QJT655381 QTP655381 RDL655381 RNH655381 RXD655381 SGZ655381 SQV655381 TAR655381 TKN655381 TUJ655381 UEF655381 UOB655381 UXX655381 VHT655381 VRP655381 WBL655381 WLH655381 WVD655381 A720917 IR720917 SN720917 ACJ720917 AMF720917 AWB720917 BFX720917 BPT720917 BZP720917 CJL720917 CTH720917 DDD720917 DMZ720917 DWV720917 EGR720917 EQN720917 FAJ720917 FKF720917 FUB720917 GDX720917 GNT720917 GXP720917 HHL720917 HRH720917 IBD720917 IKZ720917 IUV720917 JER720917 JON720917 JYJ720917 KIF720917 KSB720917 LBX720917 LLT720917 LVP720917 MFL720917 MPH720917 MZD720917 NIZ720917 NSV720917 OCR720917 OMN720917 OWJ720917 PGF720917 PQB720917 PZX720917 QJT720917 QTP720917 RDL720917 RNH720917 RXD720917 SGZ720917 SQV720917 TAR720917 TKN720917 TUJ720917 UEF720917 UOB720917 UXX720917 VHT720917 VRP720917 WBL720917 WLH720917 WVD720917 A786453 IR786453 SN786453 ACJ786453 AMF786453 AWB786453 BFX786453 BPT786453 BZP786453 CJL786453 CTH786453 DDD786453 DMZ786453 DWV786453 EGR786453 EQN786453 FAJ786453 FKF786453 FUB786453 GDX786453 GNT786453 GXP786453 HHL786453 HRH786453 IBD786453 IKZ786453 IUV786453 JER786453 JON786453 JYJ786453 KIF786453 KSB786453 LBX786453 LLT786453 LVP786453 MFL786453 MPH786453 MZD786453 NIZ786453 NSV786453 OCR786453 OMN786453 OWJ786453 PGF786453 PQB786453 PZX786453 QJT786453 QTP786453 RDL786453 RNH786453 RXD786453 SGZ786453 SQV786453 TAR786453 TKN786453 TUJ786453 UEF786453 UOB786453 UXX786453 VHT786453 VRP786453 WBL786453 WLH786453 WVD786453 A851989 IR851989 SN851989 ACJ851989 AMF851989 AWB851989 BFX851989 BPT851989 BZP851989 CJL851989 CTH851989 DDD851989 DMZ851989 DWV851989 EGR851989 EQN851989 FAJ851989 FKF851989 FUB851989 GDX851989 GNT851989 GXP851989 HHL851989 HRH851989 IBD851989 IKZ851989 IUV851989 JER851989 JON851989 JYJ851989 KIF851989 KSB851989 LBX851989 LLT851989 LVP851989 MFL851989 MPH851989 MZD851989 NIZ851989 NSV851989 OCR851989 OMN851989 OWJ851989 PGF851989 PQB851989 PZX851989 QJT851989 QTP851989 RDL851989 RNH851989 RXD851989 SGZ851989 SQV851989 TAR851989 TKN851989 TUJ851989 UEF851989 UOB851989 UXX851989 VHT851989 VRP851989 WBL851989 WLH851989 WVD851989 A917525 IR917525 SN917525 ACJ917525 AMF917525 AWB917525 BFX917525 BPT917525 BZP917525 CJL917525 CTH917525 DDD917525 DMZ917525 DWV917525 EGR917525 EQN917525 FAJ917525 FKF917525 FUB917525 GDX917525 GNT917525 GXP917525 HHL917525 HRH917525 IBD917525 IKZ917525 IUV917525 JER917525 JON917525 JYJ917525 KIF917525 KSB917525 LBX917525 LLT917525 LVP917525 MFL917525 MPH917525 MZD917525 NIZ917525 NSV917525 OCR917525 OMN917525 OWJ917525 PGF917525 PQB917525 PZX917525 QJT917525 QTP917525 RDL917525 RNH917525 RXD917525 SGZ917525 SQV917525 TAR917525 TKN917525 TUJ917525 UEF917525 UOB917525 UXX917525 VHT917525 VRP917525 WBL917525 WLH917525 WVD917525 A983061 IR983061 SN983061 ACJ983061 AMF983061 AWB983061 BFX983061 BPT983061 BZP983061 CJL983061 CTH983061 DDD983061 DMZ983061 DWV983061 EGR983061 EQN983061 FAJ983061 FKF983061 FUB983061 GDX983061 GNT983061 GXP983061 HHL983061 HRH983061 IBD983061 IKZ983061 IUV983061 JER983061 JON983061 JYJ983061 KIF983061 KSB983061 LBX983061 LLT983061 LVP983061 MFL983061 MPH983061 MZD983061 NIZ983061 NSV983061 OCR983061 OMN983061 OWJ983061 PGF983061 PQB983061 PZX983061 QJT983061 QTP983061 RDL983061 RNH983061 RXD983061 SGZ983061 SQV983061 TAR983061 TKN983061 TUJ983061 UEF983061 UOB983061 UXX983061 VHT983061 VRP983061 WBL983061 WLH983061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2"/>
  <sheetViews>
    <sheetView topLeftCell="A21" zoomScale="70" zoomScaleNormal="70" workbookViewId="0">
      <selection activeCell="Q49" sqref="Q49"/>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40.5703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59" t="s">
        <v>61</v>
      </c>
      <c r="C2" s="460"/>
      <c r="D2" s="460"/>
      <c r="E2" s="460"/>
      <c r="F2" s="460"/>
      <c r="G2" s="460"/>
      <c r="H2" s="460"/>
      <c r="I2" s="460"/>
      <c r="J2" s="460"/>
      <c r="K2" s="460"/>
      <c r="L2" s="460"/>
      <c r="M2" s="460"/>
      <c r="N2" s="460"/>
      <c r="O2" s="460"/>
      <c r="P2" s="460"/>
    </row>
    <row r="4" spans="2:16" ht="26.25" x14ac:dyDescent="0.25">
      <c r="B4" s="459" t="s">
        <v>47</v>
      </c>
      <c r="C4" s="460"/>
      <c r="D4" s="460"/>
      <c r="E4" s="460"/>
      <c r="F4" s="460"/>
      <c r="G4" s="460"/>
      <c r="H4" s="460"/>
      <c r="I4" s="460"/>
      <c r="J4" s="460"/>
      <c r="K4" s="460"/>
      <c r="L4" s="460"/>
      <c r="M4" s="460"/>
      <c r="N4" s="460"/>
      <c r="O4" s="460"/>
      <c r="P4" s="460"/>
    </row>
    <row r="5" spans="2:16" ht="15.75" thickBot="1" x14ac:dyDescent="0.3"/>
    <row r="6" spans="2:16" ht="21.75" thickBot="1" x14ac:dyDescent="0.3">
      <c r="B6" s="7" t="s">
        <v>4</v>
      </c>
      <c r="C6" s="475" t="s">
        <v>164</v>
      </c>
      <c r="D6" s="475"/>
      <c r="E6" s="475"/>
      <c r="F6" s="475"/>
      <c r="G6" s="475"/>
      <c r="H6" s="475"/>
      <c r="I6" s="475"/>
      <c r="J6" s="475"/>
      <c r="K6" s="475"/>
      <c r="L6" s="475"/>
      <c r="M6" s="475"/>
      <c r="N6" s="476"/>
    </row>
    <row r="7" spans="2:16" ht="16.5" thickBot="1" x14ac:dyDescent="0.3">
      <c r="B7" s="8" t="s">
        <v>5</v>
      </c>
      <c r="C7" s="475"/>
      <c r="D7" s="475"/>
      <c r="E7" s="475"/>
      <c r="F7" s="475"/>
      <c r="G7" s="475"/>
      <c r="H7" s="475"/>
      <c r="I7" s="475"/>
      <c r="J7" s="475"/>
      <c r="K7" s="475"/>
      <c r="L7" s="475"/>
      <c r="M7" s="475"/>
      <c r="N7" s="476"/>
    </row>
    <row r="8" spans="2:16" ht="16.5" thickBot="1" x14ac:dyDescent="0.3">
      <c r="B8" s="8" t="s">
        <v>6</v>
      </c>
      <c r="C8" s="475"/>
      <c r="D8" s="475"/>
      <c r="E8" s="475"/>
      <c r="F8" s="475"/>
      <c r="G8" s="475"/>
      <c r="H8" s="475"/>
      <c r="I8" s="475"/>
      <c r="J8" s="475"/>
      <c r="K8" s="475"/>
      <c r="L8" s="475"/>
      <c r="M8" s="475"/>
      <c r="N8" s="476"/>
    </row>
    <row r="9" spans="2:16" ht="16.5" thickBot="1" x14ac:dyDescent="0.3">
      <c r="B9" s="8" t="s">
        <v>7</v>
      </c>
      <c r="C9" s="475"/>
      <c r="D9" s="475"/>
      <c r="E9" s="475"/>
      <c r="F9" s="475"/>
      <c r="G9" s="475"/>
      <c r="H9" s="475"/>
      <c r="I9" s="475"/>
      <c r="J9" s="475"/>
      <c r="K9" s="475"/>
      <c r="L9" s="475"/>
      <c r="M9" s="475"/>
      <c r="N9" s="476"/>
    </row>
    <row r="10" spans="2:16" ht="16.5" thickBot="1" x14ac:dyDescent="0.3">
      <c r="B10" s="8" t="s">
        <v>8</v>
      </c>
      <c r="C10" s="481">
        <v>2</v>
      </c>
      <c r="D10" s="481"/>
      <c r="E10" s="482"/>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7"/>
      <c r="J12" s="67"/>
      <c r="K12" s="67"/>
      <c r="L12" s="67"/>
      <c r="M12" s="67"/>
      <c r="N12" s="15"/>
    </row>
    <row r="13" spans="2:16" x14ac:dyDescent="0.25">
      <c r="I13" s="67"/>
      <c r="J13" s="67"/>
      <c r="K13" s="67"/>
      <c r="L13" s="67"/>
      <c r="M13" s="67"/>
      <c r="N13" s="68"/>
    </row>
    <row r="14" spans="2:16" ht="45.75" customHeight="1" x14ac:dyDescent="0.25">
      <c r="B14" s="465" t="s">
        <v>94</v>
      </c>
      <c r="C14" s="465"/>
      <c r="D14" s="125" t="s">
        <v>12</v>
      </c>
      <c r="E14" s="125" t="s">
        <v>13</v>
      </c>
      <c r="F14" s="125" t="s">
        <v>29</v>
      </c>
      <c r="G14" s="53"/>
      <c r="I14" s="26"/>
      <c r="J14" s="26"/>
      <c r="K14" s="26"/>
      <c r="L14" s="26"/>
      <c r="M14" s="26"/>
      <c r="N14" s="68"/>
    </row>
    <row r="15" spans="2:16" x14ac:dyDescent="0.25">
      <c r="B15" s="465"/>
      <c r="C15" s="465"/>
      <c r="D15" s="125">
        <v>2</v>
      </c>
      <c r="E15" s="42">
        <v>853968704</v>
      </c>
      <c r="F15" s="244">
        <v>304</v>
      </c>
      <c r="G15" s="54"/>
      <c r="I15" s="27"/>
      <c r="J15" s="27"/>
      <c r="K15" s="27"/>
      <c r="L15" s="27"/>
      <c r="M15" s="27"/>
      <c r="N15" s="68"/>
    </row>
    <row r="16" spans="2:16" x14ac:dyDescent="0.25">
      <c r="B16" s="465"/>
      <c r="C16" s="465"/>
      <c r="D16" s="125"/>
      <c r="E16" s="42"/>
      <c r="F16" s="42"/>
      <c r="G16" s="54"/>
      <c r="I16" s="27"/>
      <c r="J16" s="27"/>
      <c r="K16" s="27"/>
      <c r="L16" s="27"/>
      <c r="M16" s="27"/>
      <c r="N16" s="68"/>
    </row>
    <row r="17" spans="1:14" x14ac:dyDescent="0.25">
      <c r="B17" s="465"/>
      <c r="C17" s="465"/>
      <c r="D17" s="125"/>
      <c r="E17" s="42"/>
      <c r="F17" s="42"/>
      <c r="G17" s="54"/>
      <c r="I17" s="27"/>
      <c r="J17" s="27"/>
      <c r="K17" s="27"/>
      <c r="L17" s="27"/>
      <c r="M17" s="27"/>
      <c r="N17" s="68"/>
    </row>
    <row r="18" spans="1:14" x14ac:dyDescent="0.25">
      <c r="B18" s="465"/>
      <c r="C18" s="465"/>
      <c r="D18" s="125"/>
      <c r="E18" s="127"/>
      <c r="F18" s="42"/>
      <c r="G18" s="54"/>
      <c r="H18" s="17"/>
      <c r="I18" s="27"/>
      <c r="J18" s="27"/>
      <c r="K18" s="27"/>
      <c r="L18" s="27"/>
      <c r="M18" s="27"/>
      <c r="N18" s="16"/>
    </row>
    <row r="19" spans="1:14" x14ac:dyDescent="0.25">
      <c r="B19" s="465"/>
      <c r="C19" s="465"/>
      <c r="D19" s="125"/>
      <c r="E19" s="127"/>
      <c r="F19" s="42"/>
      <c r="G19" s="54"/>
      <c r="H19" s="17"/>
      <c r="I19" s="29"/>
      <c r="J19" s="29"/>
      <c r="K19" s="29"/>
      <c r="L19" s="29"/>
      <c r="M19" s="29"/>
      <c r="N19" s="16"/>
    </row>
    <row r="20" spans="1:14" x14ac:dyDescent="0.25">
      <c r="B20" s="465"/>
      <c r="C20" s="465"/>
      <c r="D20" s="125"/>
      <c r="E20" s="127"/>
      <c r="F20" s="42"/>
      <c r="G20" s="54"/>
      <c r="H20" s="17"/>
      <c r="I20" s="67"/>
      <c r="J20" s="67"/>
      <c r="K20" s="67"/>
      <c r="L20" s="67"/>
      <c r="M20" s="67"/>
      <c r="N20" s="16"/>
    </row>
    <row r="21" spans="1:14" x14ac:dyDescent="0.25">
      <c r="B21" s="465"/>
      <c r="C21" s="465"/>
      <c r="D21" s="125"/>
      <c r="E21" s="127"/>
      <c r="F21" s="42"/>
      <c r="G21" s="54"/>
      <c r="H21" s="17"/>
      <c r="I21" s="67"/>
      <c r="J21" s="67"/>
      <c r="K21" s="67"/>
      <c r="L21" s="67"/>
      <c r="M21" s="67"/>
      <c r="N21" s="16"/>
    </row>
    <row r="22" spans="1:14" ht="15.75" thickBot="1" x14ac:dyDescent="0.3">
      <c r="B22" s="466" t="s">
        <v>14</v>
      </c>
      <c r="C22" s="467"/>
      <c r="D22" s="125"/>
      <c r="E22" s="42">
        <f>SUM(E15:E21)</f>
        <v>853968704</v>
      </c>
      <c r="F22" s="245">
        <f>SUM(F15:F21)</f>
        <v>304</v>
      </c>
      <c r="G22" s="54"/>
      <c r="H22" s="17"/>
      <c r="I22" s="67"/>
      <c r="J22" s="67"/>
      <c r="K22" s="67"/>
      <c r="L22" s="67"/>
      <c r="M22" s="67"/>
      <c r="N22" s="16"/>
    </row>
    <row r="23" spans="1:14" ht="45.75" thickBot="1" x14ac:dyDescent="0.3">
      <c r="A23" s="31"/>
      <c r="B23" s="36" t="s">
        <v>15</v>
      </c>
      <c r="C23" s="36" t="s">
        <v>95</v>
      </c>
      <c r="E23" s="26"/>
      <c r="F23" s="26"/>
      <c r="G23" s="26"/>
      <c r="H23" s="26"/>
      <c r="I23" s="6"/>
      <c r="J23" s="6"/>
      <c r="K23" s="6"/>
      <c r="L23" s="6"/>
      <c r="M23" s="6"/>
    </row>
    <row r="24" spans="1:14" ht="15.75" thickBot="1" x14ac:dyDescent="0.3">
      <c r="A24" s="32">
        <v>1</v>
      </c>
      <c r="C24" s="34">
        <f>+F15*80%</f>
        <v>243.20000000000002</v>
      </c>
      <c r="D24" s="30"/>
      <c r="E24" s="33">
        <f>E22</f>
        <v>853968704</v>
      </c>
      <c r="F24" s="28"/>
      <c r="G24" s="28"/>
      <c r="H24" s="28"/>
      <c r="I24" s="18"/>
      <c r="J24" s="18"/>
      <c r="K24" s="18"/>
      <c r="L24" s="18"/>
      <c r="M24" s="18"/>
    </row>
    <row r="25" spans="1:14" x14ac:dyDescent="0.25">
      <c r="A25" s="59"/>
      <c r="C25" s="60"/>
      <c r="D25" s="27"/>
      <c r="E25" s="61"/>
      <c r="F25" s="28"/>
      <c r="G25" s="28"/>
      <c r="H25" s="28"/>
      <c r="I25" s="18"/>
      <c r="J25" s="18"/>
      <c r="K25" s="18"/>
      <c r="L25" s="18"/>
      <c r="M25" s="18"/>
    </row>
    <row r="26" spans="1:14" x14ac:dyDescent="0.25">
      <c r="A26" s="59"/>
      <c r="C26" s="60"/>
      <c r="D26" s="27"/>
      <c r="E26" s="61"/>
      <c r="F26" s="28"/>
      <c r="G26" s="28"/>
      <c r="H26" s="28"/>
      <c r="I26" s="18"/>
      <c r="J26" s="18"/>
      <c r="K26" s="18"/>
      <c r="L26" s="18"/>
      <c r="M26" s="18"/>
    </row>
    <row r="27" spans="1:14" x14ac:dyDescent="0.25">
      <c r="A27" s="59"/>
      <c r="B27" s="82" t="s">
        <v>127</v>
      </c>
      <c r="C27" s="64"/>
      <c r="D27" s="64"/>
      <c r="E27" s="64"/>
      <c r="F27" s="64"/>
      <c r="G27" s="64"/>
      <c r="H27" s="64"/>
      <c r="I27" s="67"/>
      <c r="J27" s="67"/>
      <c r="K27" s="67"/>
      <c r="L27" s="67"/>
      <c r="M27" s="67"/>
      <c r="N27" s="68"/>
    </row>
    <row r="28" spans="1:14" x14ac:dyDescent="0.25">
      <c r="A28" s="59"/>
      <c r="B28" s="64"/>
      <c r="C28" s="64"/>
      <c r="D28" s="64"/>
      <c r="E28" s="64"/>
      <c r="F28" s="64"/>
      <c r="G28" s="64"/>
      <c r="H28" s="64"/>
      <c r="I28" s="67"/>
      <c r="J28" s="67"/>
      <c r="K28" s="67"/>
      <c r="L28" s="67"/>
      <c r="M28" s="67"/>
      <c r="N28" s="68"/>
    </row>
    <row r="29" spans="1:14" x14ac:dyDescent="0.25">
      <c r="A29" s="59"/>
      <c r="B29" s="84" t="s">
        <v>32</v>
      </c>
      <c r="C29" s="84" t="s">
        <v>128</v>
      </c>
      <c r="D29" s="84" t="s">
        <v>129</v>
      </c>
      <c r="E29" s="64"/>
      <c r="F29" s="64"/>
      <c r="G29" s="64"/>
      <c r="H29" s="64"/>
      <c r="I29" s="67"/>
      <c r="J29" s="67"/>
      <c r="K29" s="67"/>
      <c r="L29" s="67"/>
      <c r="M29" s="67"/>
      <c r="N29" s="68"/>
    </row>
    <row r="30" spans="1:14" x14ac:dyDescent="0.25">
      <c r="A30" s="59"/>
      <c r="B30" s="81" t="s">
        <v>130</v>
      </c>
      <c r="C30" s="396"/>
      <c r="D30" s="396" t="s">
        <v>293</v>
      </c>
      <c r="E30" s="64"/>
      <c r="F30" s="64"/>
      <c r="G30" s="64"/>
      <c r="H30" s="64"/>
      <c r="I30" s="67"/>
      <c r="J30" s="67"/>
      <c r="K30" s="67"/>
      <c r="L30" s="67"/>
      <c r="M30" s="67"/>
      <c r="N30" s="68"/>
    </row>
    <row r="31" spans="1:14" x14ac:dyDescent="0.25">
      <c r="A31" s="59"/>
      <c r="B31" s="81" t="s">
        <v>131</v>
      </c>
      <c r="C31" s="396"/>
      <c r="D31" s="396" t="s">
        <v>293</v>
      </c>
      <c r="E31" s="64"/>
      <c r="F31" s="64"/>
      <c r="G31" s="64"/>
      <c r="H31" s="64"/>
      <c r="I31" s="67"/>
      <c r="J31" s="67"/>
      <c r="K31" s="67"/>
      <c r="L31" s="67"/>
      <c r="M31" s="67"/>
      <c r="N31" s="68"/>
    </row>
    <row r="32" spans="1:14" x14ac:dyDescent="0.25">
      <c r="A32" s="59"/>
      <c r="B32" s="81" t="s">
        <v>132</v>
      </c>
      <c r="C32" s="396" t="s">
        <v>293</v>
      </c>
      <c r="D32" s="396"/>
      <c r="E32" s="64"/>
      <c r="F32" s="64"/>
      <c r="G32" s="64"/>
      <c r="H32" s="64"/>
      <c r="I32" s="67"/>
      <c r="J32" s="67"/>
      <c r="K32" s="67"/>
      <c r="L32" s="67"/>
      <c r="M32" s="67"/>
      <c r="N32" s="68"/>
    </row>
    <row r="33" spans="1:17" x14ac:dyDescent="0.25">
      <c r="A33" s="59"/>
      <c r="B33" s="81" t="s">
        <v>133</v>
      </c>
      <c r="C33" s="396" t="s">
        <v>293</v>
      </c>
      <c r="D33" s="396"/>
      <c r="E33" s="64"/>
      <c r="F33" s="64"/>
      <c r="G33" s="64"/>
      <c r="H33" s="64"/>
      <c r="I33" s="67"/>
      <c r="J33" s="67"/>
      <c r="K33" s="67"/>
      <c r="L33" s="67"/>
      <c r="M33" s="67"/>
      <c r="N33" s="68"/>
    </row>
    <row r="34" spans="1:17" x14ac:dyDescent="0.25">
      <c r="A34" s="59"/>
      <c r="B34" s="64"/>
      <c r="C34" s="64"/>
      <c r="D34" s="64"/>
      <c r="E34" s="64"/>
      <c r="F34" s="64"/>
      <c r="G34" s="64"/>
      <c r="H34" s="64"/>
      <c r="I34" s="67"/>
      <c r="J34" s="67"/>
      <c r="K34" s="67"/>
      <c r="L34" s="67"/>
      <c r="M34" s="67"/>
      <c r="N34" s="68"/>
    </row>
    <row r="35" spans="1:17" x14ac:dyDescent="0.25">
      <c r="A35" s="59"/>
      <c r="B35" s="64"/>
      <c r="C35" s="64"/>
      <c r="D35" s="64"/>
      <c r="E35" s="64"/>
      <c r="F35" s="64"/>
      <c r="G35" s="64"/>
      <c r="H35" s="64"/>
      <c r="I35" s="67"/>
      <c r="J35" s="67"/>
      <c r="K35" s="67"/>
      <c r="L35" s="67"/>
      <c r="M35" s="67"/>
      <c r="N35" s="68"/>
    </row>
    <row r="36" spans="1:17" x14ac:dyDescent="0.25">
      <c r="A36" s="59"/>
      <c r="B36" s="82" t="s">
        <v>134</v>
      </c>
      <c r="C36" s="64"/>
      <c r="D36" s="64"/>
      <c r="E36" s="64"/>
      <c r="F36" s="64"/>
      <c r="G36" s="64"/>
      <c r="H36" s="64"/>
      <c r="I36" s="67"/>
      <c r="J36" s="67"/>
      <c r="K36" s="67"/>
      <c r="L36" s="67"/>
      <c r="M36" s="67"/>
      <c r="N36" s="68"/>
    </row>
    <row r="37" spans="1:17" x14ac:dyDescent="0.25">
      <c r="A37" s="59"/>
      <c r="B37" s="64"/>
      <c r="C37" s="64"/>
      <c r="D37" s="64"/>
      <c r="E37" s="64"/>
      <c r="F37" s="64"/>
      <c r="G37" s="64"/>
      <c r="H37" s="64"/>
      <c r="I37" s="67"/>
      <c r="J37" s="67"/>
      <c r="K37" s="67"/>
      <c r="L37" s="67"/>
      <c r="M37" s="67"/>
      <c r="N37" s="68"/>
    </row>
    <row r="38" spans="1:17" x14ac:dyDescent="0.25">
      <c r="A38" s="59"/>
      <c r="B38" s="64"/>
      <c r="C38" s="64"/>
      <c r="D38" s="64"/>
      <c r="E38" s="64"/>
      <c r="F38" s="64"/>
      <c r="G38" s="64"/>
      <c r="H38" s="64"/>
      <c r="I38" s="67"/>
      <c r="J38" s="67"/>
      <c r="K38" s="67"/>
      <c r="L38" s="67"/>
      <c r="M38" s="67"/>
      <c r="N38" s="68"/>
    </row>
    <row r="39" spans="1:17" x14ac:dyDescent="0.25">
      <c r="A39" s="59"/>
      <c r="B39" s="84" t="s">
        <v>32</v>
      </c>
      <c r="C39" s="84" t="s">
        <v>56</v>
      </c>
      <c r="D39" s="83" t="s">
        <v>50</v>
      </c>
      <c r="E39" s="83" t="s">
        <v>16</v>
      </c>
      <c r="F39" s="64"/>
      <c r="G39" s="64"/>
      <c r="H39" s="64"/>
      <c r="I39" s="67"/>
      <c r="J39" s="67"/>
      <c r="K39" s="67"/>
      <c r="L39" s="67"/>
      <c r="M39" s="67"/>
      <c r="N39" s="68"/>
    </row>
    <row r="40" spans="1:17" ht="28.5" x14ac:dyDescent="0.25">
      <c r="A40" s="59"/>
      <c r="B40" s="65" t="s">
        <v>135</v>
      </c>
      <c r="C40" s="66">
        <v>40</v>
      </c>
      <c r="D40" s="124">
        <f>D141</f>
        <v>0</v>
      </c>
      <c r="E40" s="445">
        <f>+D40+D41</f>
        <v>0</v>
      </c>
      <c r="F40" s="64"/>
      <c r="G40" s="64"/>
      <c r="H40" s="64"/>
      <c r="I40" s="67"/>
      <c r="J40" s="67"/>
      <c r="K40" s="67"/>
      <c r="L40" s="67"/>
      <c r="M40" s="67"/>
      <c r="N40" s="68"/>
    </row>
    <row r="41" spans="1:17" ht="42.75" x14ac:dyDescent="0.25">
      <c r="A41" s="59"/>
      <c r="B41" s="65" t="s">
        <v>136</v>
      </c>
      <c r="C41" s="66">
        <v>60</v>
      </c>
      <c r="D41" s="239">
        <f>D142</f>
        <v>0</v>
      </c>
      <c r="E41" s="446"/>
      <c r="F41" s="64"/>
      <c r="G41" s="64"/>
      <c r="H41" s="64"/>
      <c r="I41" s="67"/>
      <c r="J41" s="67"/>
      <c r="K41" s="67"/>
      <c r="L41" s="67"/>
      <c r="M41" s="67"/>
      <c r="N41" s="68"/>
    </row>
    <row r="42" spans="1:17" x14ac:dyDescent="0.25">
      <c r="A42" s="59"/>
      <c r="C42" s="60"/>
      <c r="D42" s="27"/>
      <c r="E42" s="61"/>
      <c r="F42" s="28"/>
      <c r="G42" s="28"/>
      <c r="H42" s="28"/>
      <c r="I42" s="18"/>
      <c r="J42" s="18"/>
      <c r="K42" s="18"/>
      <c r="L42" s="18"/>
      <c r="M42" s="18"/>
    </row>
    <row r="43" spans="1:17" x14ac:dyDescent="0.25">
      <c r="A43" s="59"/>
      <c r="C43" s="60"/>
      <c r="D43" s="27"/>
      <c r="E43" s="61"/>
      <c r="F43" s="28"/>
      <c r="G43" s="28"/>
      <c r="H43" s="28"/>
      <c r="I43" s="18"/>
      <c r="J43" s="18"/>
      <c r="K43" s="18"/>
      <c r="L43" s="18"/>
      <c r="M43" s="18"/>
    </row>
    <row r="44" spans="1:17" ht="24" customHeight="1" x14ac:dyDescent="0.25">
      <c r="A44" s="59"/>
      <c r="C44" s="60"/>
      <c r="D44" s="27"/>
      <c r="E44" s="61"/>
      <c r="F44" s="28"/>
      <c r="G44" s="28"/>
      <c r="H44" s="28"/>
      <c r="I44" s="18"/>
      <c r="J44" s="18"/>
      <c r="K44" s="18"/>
      <c r="L44" s="18"/>
      <c r="M44" s="468" t="s">
        <v>34</v>
      </c>
      <c r="N44" s="468"/>
    </row>
    <row r="45" spans="1:17" ht="27.75" customHeight="1" thickBot="1" x14ac:dyDescent="0.3">
      <c r="F45" s="5" t="s">
        <v>240</v>
      </c>
      <c r="M45" s="469"/>
      <c r="N45" s="469"/>
    </row>
    <row r="46" spans="1:17" x14ac:dyDescent="0.25">
      <c r="B46" s="82" t="s">
        <v>150</v>
      </c>
      <c r="M46" s="43"/>
      <c r="N46" s="43"/>
    </row>
    <row r="47" spans="1:17" ht="15.75" thickBot="1" x14ac:dyDescent="0.3">
      <c r="M47" s="43"/>
      <c r="N47" s="43"/>
    </row>
    <row r="48" spans="1:17" s="67" customFormat="1" ht="109.5" customHeight="1" x14ac:dyDescent="0.25">
      <c r="B48" s="78" t="s">
        <v>137</v>
      </c>
      <c r="C48" s="78" t="s">
        <v>138</v>
      </c>
      <c r="D48" s="78" t="s">
        <v>139</v>
      </c>
      <c r="E48" s="78" t="s">
        <v>44</v>
      </c>
      <c r="F48" s="78" t="s">
        <v>22</v>
      </c>
      <c r="G48" s="78" t="s">
        <v>96</v>
      </c>
      <c r="H48" s="78" t="s">
        <v>17</v>
      </c>
      <c r="I48" s="78" t="s">
        <v>10</v>
      </c>
      <c r="J48" s="78" t="s">
        <v>30</v>
      </c>
      <c r="K48" s="78" t="s">
        <v>59</v>
      </c>
      <c r="L48" s="78" t="s">
        <v>20</v>
      </c>
      <c r="M48" s="63" t="s">
        <v>26</v>
      </c>
      <c r="N48" s="78" t="s">
        <v>140</v>
      </c>
      <c r="O48" s="78" t="s">
        <v>35</v>
      </c>
      <c r="P48" s="79" t="s">
        <v>11</v>
      </c>
      <c r="Q48" s="79" t="s">
        <v>19</v>
      </c>
    </row>
    <row r="49" spans="1:26" s="255" customFormat="1" ht="28.5" x14ac:dyDescent="0.25">
      <c r="A49" s="246">
        <v>1</v>
      </c>
      <c r="B49" s="247"/>
      <c r="C49" s="247"/>
      <c r="D49" s="247"/>
      <c r="E49" s="256"/>
      <c r="F49" s="257"/>
      <c r="G49" s="258"/>
      <c r="H49" s="259"/>
      <c r="I49" s="260"/>
      <c r="J49" s="260"/>
      <c r="K49" s="251"/>
      <c r="L49" s="260"/>
      <c r="M49" s="261"/>
      <c r="N49" s="256"/>
      <c r="O49" s="262"/>
      <c r="P49" s="262"/>
      <c r="Q49" s="253" t="s">
        <v>252</v>
      </c>
      <c r="R49" s="254"/>
      <c r="S49" s="254"/>
      <c r="T49" s="254"/>
      <c r="U49" s="254"/>
      <c r="V49" s="254"/>
      <c r="W49" s="254"/>
      <c r="X49" s="254"/>
      <c r="Y49" s="254"/>
      <c r="Z49" s="254"/>
    </row>
    <row r="50" spans="1:26" s="255" customFormat="1" ht="14.25" x14ac:dyDescent="0.25">
      <c r="A50" s="246">
        <f>+A49+1</f>
        <v>2</v>
      </c>
      <c r="B50" s="247"/>
      <c r="C50" s="247"/>
      <c r="D50" s="247"/>
      <c r="E50" s="256"/>
      <c r="F50" s="257"/>
      <c r="G50" s="258"/>
      <c r="H50" s="259"/>
      <c r="I50" s="260"/>
      <c r="J50" s="260"/>
      <c r="K50" s="251"/>
      <c r="L50" s="260"/>
      <c r="M50" s="261"/>
      <c r="N50" s="256"/>
      <c r="O50" s="262"/>
      <c r="P50" s="262"/>
      <c r="Q50" s="253"/>
      <c r="R50" s="254"/>
      <c r="S50" s="254"/>
      <c r="T50" s="254"/>
      <c r="U50" s="254"/>
      <c r="V50" s="254"/>
      <c r="W50" s="254"/>
      <c r="X50" s="254"/>
      <c r="Y50" s="254"/>
      <c r="Z50" s="254"/>
    </row>
    <row r="51" spans="1:26" s="73" customFormat="1" x14ac:dyDescent="0.25">
      <c r="A51" s="246">
        <f t="shared" ref="A51" si="0">+A50+1</f>
        <v>3</v>
      </c>
      <c r="B51" s="247"/>
      <c r="C51" s="247"/>
      <c r="D51" s="247"/>
      <c r="E51" s="256"/>
      <c r="F51" s="257"/>
      <c r="G51" s="258"/>
      <c r="H51" s="259"/>
      <c r="I51" s="260"/>
      <c r="J51" s="260"/>
      <c r="K51" s="251"/>
      <c r="L51" s="260"/>
      <c r="M51" s="261"/>
      <c r="N51" s="256"/>
      <c r="O51" s="262"/>
      <c r="P51" s="262"/>
      <c r="Q51" s="253"/>
      <c r="R51" s="72"/>
      <c r="S51" s="72"/>
      <c r="T51" s="72"/>
      <c r="U51" s="72"/>
      <c r="V51" s="72"/>
      <c r="W51" s="72"/>
      <c r="X51" s="72"/>
      <c r="Y51" s="72"/>
      <c r="Z51" s="72"/>
    </row>
    <row r="52" spans="1:26" s="73" customFormat="1" x14ac:dyDescent="0.25">
      <c r="A52" s="246"/>
      <c r="B52" s="263" t="s">
        <v>16</v>
      </c>
      <c r="C52" s="257"/>
      <c r="D52" s="247"/>
      <c r="E52" s="248"/>
      <c r="F52" s="249"/>
      <c r="G52" s="249"/>
      <c r="H52" s="249"/>
      <c r="I52" s="250"/>
      <c r="J52" s="250"/>
      <c r="K52" s="264">
        <f>SUM(K49:K51)</f>
        <v>0</v>
      </c>
      <c r="L52" s="265"/>
      <c r="M52" s="266">
        <f>SUM(M49:M51)</f>
        <v>0</v>
      </c>
      <c r="N52" s="266"/>
      <c r="O52" s="252"/>
      <c r="P52" s="252"/>
      <c r="Q52" s="253"/>
    </row>
    <row r="53" spans="1:26" s="20" customFormat="1" x14ac:dyDescent="0.25">
      <c r="E53" s="21"/>
    </row>
    <row r="54" spans="1:26" s="20" customFormat="1" x14ac:dyDescent="0.25">
      <c r="B54" s="470" t="s">
        <v>28</v>
      </c>
      <c r="C54" s="470" t="s">
        <v>27</v>
      </c>
      <c r="D54" s="472" t="s">
        <v>33</v>
      </c>
      <c r="E54" s="472"/>
    </row>
    <row r="55" spans="1:26" s="20" customFormat="1" x14ac:dyDescent="0.25">
      <c r="B55" s="471"/>
      <c r="C55" s="471"/>
      <c r="D55" s="126" t="s">
        <v>23</v>
      </c>
      <c r="E55" s="41" t="s">
        <v>24</v>
      </c>
    </row>
    <row r="56" spans="1:26" s="20" customFormat="1" ht="30.6" customHeight="1" x14ac:dyDescent="0.25">
      <c r="B56" s="39" t="s">
        <v>21</v>
      </c>
      <c r="C56" s="40">
        <f>+K52</f>
        <v>0</v>
      </c>
      <c r="D56" s="38"/>
      <c r="E56" s="38" t="s">
        <v>293</v>
      </c>
      <c r="F56" s="22"/>
      <c r="G56" s="22"/>
      <c r="H56" s="22"/>
      <c r="I56" s="22"/>
      <c r="J56" s="22"/>
      <c r="K56" s="22"/>
      <c r="L56" s="22"/>
      <c r="M56" s="22"/>
    </row>
    <row r="57" spans="1:26" s="20" customFormat="1" ht="30" customHeight="1" x14ac:dyDescent="0.25">
      <c r="B57" s="39" t="s">
        <v>25</v>
      </c>
      <c r="C57" s="266"/>
      <c r="D57" s="38"/>
      <c r="E57" s="38" t="s">
        <v>293</v>
      </c>
    </row>
    <row r="58" spans="1:26" s="20" customFormat="1" x14ac:dyDescent="0.25">
      <c r="B58" s="23"/>
      <c r="C58" s="473"/>
      <c r="D58" s="473"/>
      <c r="E58" s="473"/>
      <c r="F58" s="473"/>
      <c r="G58" s="473"/>
      <c r="H58" s="473"/>
      <c r="I58" s="473"/>
      <c r="J58" s="473"/>
      <c r="K58" s="473"/>
      <c r="L58" s="473"/>
      <c r="M58" s="473"/>
      <c r="N58" s="473"/>
    </row>
    <row r="59" spans="1:26" ht="28.15" customHeight="1" thickBot="1" x14ac:dyDescent="0.3"/>
    <row r="60" spans="1:26" ht="27" thickBot="1" x14ac:dyDescent="0.3">
      <c r="B60" s="474" t="s">
        <v>97</v>
      </c>
      <c r="C60" s="474"/>
      <c r="D60" s="474"/>
      <c r="E60" s="474"/>
      <c r="F60" s="474"/>
      <c r="G60" s="474"/>
      <c r="H60" s="474"/>
      <c r="I60" s="474"/>
      <c r="J60" s="474"/>
      <c r="K60" s="474"/>
      <c r="L60" s="474"/>
      <c r="M60" s="474"/>
      <c r="N60" s="474"/>
    </row>
    <row r="63" spans="1:26" ht="109.5" customHeight="1" x14ac:dyDescent="0.25">
      <c r="B63" s="80" t="s">
        <v>141</v>
      </c>
      <c r="C63" s="45" t="s">
        <v>2</v>
      </c>
      <c r="D63" s="45" t="s">
        <v>99</v>
      </c>
      <c r="E63" s="45" t="s">
        <v>98</v>
      </c>
      <c r="F63" s="45" t="s">
        <v>100</v>
      </c>
      <c r="G63" s="45" t="s">
        <v>101</v>
      </c>
      <c r="H63" s="45" t="s">
        <v>102</v>
      </c>
      <c r="I63" s="45" t="s">
        <v>103</v>
      </c>
      <c r="J63" s="45" t="s">
        <v>104</v>
      </c>
      <c r="K63" s="45" t="s">
        <v>105</v>
      </c>
      <c r="L63" s="45" t="s">
        <v>106</v>
      </c>
      <c r="M63" s="56" t="s">
        <v>107</v>
      </c>
      <c r="N63" s="56" t="s">
        <v>108</v>
      </c>
      <c r="O63" s="453" t="s">
        <v>3</v>
      </c>
      <c r="P63" s="455"/>
      <c r="Q63" s="45" t="s">
        <v>18</v>
      </c>
    </row>
    <row r="64" spans="1:26" x14ac:dyDescent="0.25">
      <c r="B64" s="1" t="s">
        <v>155</v>
      </c>
      <c r="C64" s="1" t="s">
        <v>155</v>
      </c>
      <c r="D64" s="312" t="s">
        <v>351</v>
      </c>
      <c r="E64" s="371">
        <v>168</v>
      </c>
      <c r="F64" s="2" t="s">
        <v>129</v>
      </c>
      <c r="G64" s="2" t="s">
        <v>129</v>
      </c>
      <c r="H64" s="2" t="s">
        <v>128</v>
      </c>
      <c r="I64" s="57" t="s">
        <v>156</v>
      </c>
      <c r="J64" s="57" t="s">
        <v>128</v>
      </c>
      <c r="K64" s="57" t="s">
        <v>128</v>
      </c>
      <c r="L64" s="57" t="s">
        <v>128</v>
      </c>
      <c r="M64" s="57" t="s">
        <v>128</v>
      </c>
      <c r="N64" s="57" t="s">
        <v>128</v>
      </c>
      <c r="O64" s="477"/>
      <c r="P64" s="478"/>
      <c r="Q64" s="81" t="s">
        <v>128</v>
      </c>
    </row>
    <row r="65" spans="2:17" x14ac:dyDescent="0.25">
      <c r="B65" s="1" t="s">
        <v>294</v>
      </c>
      <c r="C65" s="1" t="s">
        <v>294</v>
      </c>
      <c r="D65" s="372" t="s">
        <v>350</v>
      </c>
      <c r="E65" s="371">
        <v>136</v>
      </c>
      <c r="F65" s="2" t="s">
        <v>129</v>
      </c>
      <c r="G65" s="2" t="s">
        <v>129</v>
      </c>
      <c r="H65" s="2" t="s">
        <v>128</v>
      </c>
      <c r="I65" s="57" t="s">
        <v>156</v>
      </c>
      <c r="J65" s="57" t="s">
        <v>128</v>
      </c>
      <c r="K65" s="57" t="s">
        <v>128</v>
      </c>
      <c r="L65" s="57" t="s">
        <v>128</v>
      </c>
      <c r="M65" s="57" t="s">
        <v>128</v>
      </c>
      <c r="N65" s="57" t="s">
        <v>128</v>
      </c>
      <c r="O65" s="477"/>
      <c r="P65" s="478"/>
      <c r="Q65" s="81" t="s">
        <v>128</v>
      </c>
    </row>
    <row r="66" spans="2:17" x14ac:dyDescent="0.25">
      <c r="B66" s="1"/>
      <c r="C66" s="1"/>
      <c r="D66" s="3"/>
      <c r="E66" s="3"/>
      <c r="F66" s="2"/>
      <c r="G66" s="2"/>
      <c r="H66" s="2"/>
      <c r="I66" s="57"/>
      <c r="J66" s="57"/>
      <c r="K66" s="81"/>
      <c r="L66" s="81"/>
      <c r="M66" s="81"/>
      <c r="N66" s="81"/>
      <c r="O66" s="477"/>
      <c r="P66" s="478"/>
      <c r="Q66" s="81"/>
    </row>
    <row r="67" spans="2:17" x14ac:dyDescent="0.25">
      <c r="B67" s="1"/>
      <c r="C67" s="1"/>
      <c r="D67" s="3"/>
      <c r="E67" s="3"/>
      <c r="F67" s="2"/>
      <c r="G67" s="2"/>
      <c r="H67" s="2"/>
      <c r="I67" s="57"/>
      <c r="J67" s="57"/>
      <c r="K67" s="81"/>
      <c r="L67" s="81"/>
      <c r="M67" s="81"/>
      <c r="N67" s="81"/>
      <c r="O67" s="477"/>
      <c r="P67" s="478"/>
      <c r="Q67" s="81"/>
    </row>
    <row r="68" spans="2:17" x14ac:dyDescent="0.25">
      <c r="B68" s="1"/>
      <c r="C68" s="1"/>
      <c r="D68" s="3"/>
      <c r="E68" s="3"/>
      <c r="F68" s="2"/>
      <c r="G68" s="2"/>
      <c r="H68" s="2"/>
      <c r="I68" s="57"/>
      <c r="J68" s="57"/>
      <c r="K68" s="81"/>
      <c r="L68" s="81"/>
      <c r="M68" s="81"/>
      <c r="N68" s="81"/>
      <c r="O68" s="477"/>
      <c r="P68" s="478"/>
      <c r="Q68" s="81"/>
    </row>
    <row r="69" spans="2:17" x14ac:dyDescent="0.25">
      <c r="B69" s="1"/>
      <c r="C69" s="1"/>
      <c r="D69" s="3"/>
      <c r="E69" s="3"/>
      <c r="F69" s="2"/>
      <c r="G69" s="2"/>
      <c r="H69" s="2"/>
      <c r="I69" s="57"/>
      <c r="J69" s="57"/>
      <c r="K69" s="81"/>
      <c r="L69" s="81"/>
      <c r="M69" s="81"/>
      <c r="N69" s="81"/>
      <c r="O69" s="477"/>
      <c r="P69" s="478"/>
      <c r="Q69" s="81"/>
    </row>
    <row r="70" spans="2:17" x14ac:dyDescent="0.25">
      <c r="B70" s="81"/>
      <c r="C70" s="81"/>
      <c r="D70" s="81"/>
      <c r="E70" s="81"/>
      <c r="F70" s="81"/>
      <c r="G70" s="81"/>
      <c r="H70" s="81"/>
      <c r="I70" s="81"/>
      <c r="J70" s="81"/>
      <c r="K70" s="81"/>
      <c r="L70" s="81"/>
      <c r="M70" s="81"/>
      <c r="N70" s="81"/>
      <c r="O70" s="477"/>
      <c r="P70" s="478"/>
      <c r="Q70" s="81"/>
    </row>
    <row r="71" spans="2:17" x14ac:dyDescent="0.25">
      <c r="B71" s="5" t="s">
        <v>1</v>
      </c>
      <c r="F71" s="373"/>
      <c r="G71" s="374"/>
      <c r="H71" s="375"/>
    </row>
    <row r="72" spans="2:17" x14ac:dyDescent="0.25">
      <c r="B72" s="5" t="s">
        <v>36</v>
      </c>
      <c r="F72" s="373"/>
      <c r="G72" s="374"/>
      <c r="H72" s="375"/>
    </row>
    <row r="73" spans="2:17" x14ac:dyDescent="0.25">
      <c r="B73" s="5" t="s">
        <v>60</v>
      </c>
    </row>
    <row r="75" spans="2:17" ht="15.75" thickBot="1" x14ac:dyDescent="0.3"/>
    <row r="76" spans="2:17" ht="27" thickBot="1" x14ac:dyDescent="0.3">
      <c r="B76" s="447" t="s">
        <v>37</v>
      </c>
      <c r="C76" s="448"/>
      <c r="D76" s="448"/>
      <c r="E76" s="448"/>
      <c r="F76" s="448"/>
      <c r="G76" s="448"/>
      <c r="H76" s="448"/>
      <c r="I76" s="448"/>
      <c r="J76" s="448"/>
      <c r="K76" s="448"/>
      <c r="L76" s="448"/>
      <c r="M76" s="448"/>
      <c r="N76" s="449"/>
    </row>
    <row r="81" spans="2:17" ht="76.5" customHeight="1" x14ac:dyDescent="0.25">
      <c r="B81" s="80" t="s">
        <v>0</v>
      </c>
      <c r="C81" s="80" t="s">
        <v>38</v>
      </c>
      <c r="D81" s="80" t="s">
        <v>39</v>
      </c>
      <c r="E81" s="80" t="s">
        <v>109</v>
      </c>
      <c r="F81" s="80" t="s">
        <v>111</v>
      </c>
      <c r="G81" s="80" t="s">
        <v>112</v>
      </c>
      <c r="H81" s="80" t="s">
        <v>113</v>
      </c>
      <c r="I81" s="80" t="s">
        <v>110</v>
      </c>
      <c r="J81" s="453" t="s">
        <v>114</v>
      </c>
      <c r="K81" s="454"/>
      <c r="L81" s="455"/>
      <c r="M81" s="80" t="s">
        <v>115</v>
      </c>
      <c r="N81" s="80" t="s">
        <v>40</v>
      </c>
      <c r="O81" s="80" t="s">
        <v>41</v>
      </c>
      <c r="P81" s="453" t="s">
        <v>3</v>
      </c>
      <c r="Q81" s="455"/>
    </row>
    <row r="82" spans="2:17" ht="131.25" customHeight="1" x14ac:dyDescent="0.25">
      <c r="B82" s="241" t="s">
        <v>42</v>
      </c>
      <c r="C82" s="329" t="s">
        <v>203</v>
      </c>
      <c r="D82" s="333" t="s">
        <v>204</v>
      </c>
      <c r="E82" s="331">
        <v>36570997</v>
      </c>
      <c r="F82" s="46" t="s">
        <v>158</v>
      </c>
      <c r="G82" s="46" t="s">
        <v>159</v>
      </c>
      <c r="H82" s="334">
        <v>40861</v>
      </c>
      <c r="I82" s="329" t="s">
        <v>128</v>
      </c>
      <c r="J82" s="46" t="s">
        <v>200</v>
      </c>
      <c r="K82" s="332" t="s">
        <v>352</v>
      </c>
      <c r="L82" s="139" t="s">
        <v>201</v>
      </c>
      <c r="M82" s="81" t="s">
        <v>128</v>
      </c>
      <c r="N82" s="81" t="s">
        <v>128</v>
      </c>
      <c r="O82" s="81" t="s">
        <v>128</v>
      </c>
      <c r="P82" s="268"/>
      <c r="Q82" s="268"/>
    </row>
    <row r="83" spans="2:17" ht="165.75" customHeight="1" x14ac:dyDescent="0.25">
      <c r="B83" s="123" t="s">
        <v>42</v>
      </c>
      <c r="C83" s="329" t="s">
        <v>203</v>
      </c>
      <c r="D83" s="46" t="s">
        <v>202</v>
      </c>
      <c r="E83" s="81">
        <v>1122810311</v>
      </c>
      <c r="F83" s="46" t="s">
        <v>158</v>
      </c>
      <c r="G83" s="46" t="s">
        <v>159</v>
      </c>
      <c r="H83" s="139">
        <v>40522</v>
      </c>
      <c r="I83" s="285" t="s">
        <v>128</v>
      </c>
      <c r="J83" s="46" t="s">
        <v>200</v>
      </c>
      <c r="K83" s="332" t="s">
        <v>353</v>
      </c>
      <c r="L83" s="139" t="s">
        <v>201</v>
      </c>
      <c r="M83" s="81" t="s">
        <v>128</v>
      </c>
      <c r="N83" s="81" t="s">
        <v>128</v>
      </c>
      <c r="O83" s="81" t="s">
        <v>128</v>
      </c>
      <c r="P83" s="50"/>
      <c r="Q83" s="50"/>
    </row>
    <row r="84" spans="2:17" ht="78" customHeight="1" x14ac:dyDescent="0.25">
      <c r="B84" s="241" t="s">
        <v>43</v>
      </c>
      <c r="C84" s="330" t="s">
        <v>203</v>
      </c>
      <c r="D84" s="241" t="s">
        <v>205</v>
      </c>
      <c r="E84" s="1">
        <v>26988579</v>
      </c>
      <c r="F84" s="1" t="s">
        <v>160</v>
      </c>
      <c r="G84" s="241" t="s">
        <v>206</v>
      </c>
      <c r="H84" s="137">
        <v>40480</v>
      </c>
      <c r="I84" s="3" t="s">
        <v>153</v>
      </c>
      <c r="J84" s="46" t="s">
        <v>207</v>
      </c>
      <c r="K84" s="141" t="s">
        <v>354</v>
      </c>
      <c r="L84" s="267" t="s">
        <v>267</v>
      </c>
      <c r="M84" s="81" t="s">
        <v>128</v>
      </c>
      <c r="N84" s="81" t="s">
        <v>128</v>
      </c>
      <c r="O84" s="81" t="s">
        <v>128</v>
      </c>
      <c r="P84" s="50"/>
      <c r="Q84" s="50"/>
    </row>
    <row r="85" spans="2:17" ht="33.6" customHeight="1" x14ac:dyDescent="0.25">
      <c r="B85" s="241" t="s">
        <v>43</v>
      </c>
      <c r="C85" s="330" t="s">
        <v>203</v>
      </c>
      <c r="D85" s="241" t="s">
        <v>208</v>
      </c>
      <c r="E85" s="1">
        <v>26983751</v>
      </c>
      <c r="F85" s="1" t="s">
        <v>160</v>
      </c>
      <c r="G85" s="241" t="s">
        <v>209</v>
      </c>
      <c r="H85" s="137">
        <v>36784</v>
      </c>
      <c r="I85" s="3" t="s">
        <v>153</v>
      </c>
      <c r="J85" s="46" t="s">
        <v>207</v>
      </c>
      <c r="K85" s="141" t="s">
        <v>355</v>
      </c>
      <c r="L85" s="267" t="s">
        <v>267</v>
      </c>
      <c r="M85" s="81" t="s">
        <v>128</v>
      </c>
      <c r="N85" s="81" t="s">
        <v>128</v>
      </c>
      <c r="O85" s="81" t="s">
        <v>128</v>
      </c>
      <c r="P85" s="50"/>
      <c r="Q85" s="50"/>
    </row>
    <row r="87" spans="2:17" ht="15.75" thickBot="1" x14ac:dyDescent="0.3"/>
    <row r="88" spans="2:17" ht="27" thickBot="1" x14ac:dyDescent="0.3">
      <c r="B88" s="447" t="s">
        <v>45</v>
      </c>
      <c r="C88" s="448"/>
      <c r="D88" s="448"/>
      <c r="E88" s="448"/>
      <c r="F88" s="448"/>
      <c r="G88" s="448"/>
      <c r="H88" s="448"/>
      <c r="I88" s="448"/>
      <c r="J88" s="448"/>
      <c r="K88" s="448"/>
      <c r="L88" s="448"/>
      <c r="M88" s="448"/>
      <c r="N88" s="449"/>
    </row>
    <row r="91" spans="2:17" ht="46.15" customHeight="1" x14ac:dyDescent="0.25">
      <c r="B91" s="45" t="s">
        <v>32</v>
      </c>
      <c r="C91" s="45" t="s">
        <v>46</v>
      </c>
      <c r="D91" s="453" t="s">
        <v>3</v>
      </c>
      <c r="E91" s="455"/>
    </row>
    <row r="92" spans="2:17" ht="46.9" customHeight="1" x14ac:dyDescent="0.25">
      <c r="B92" s="46" t="s">
        <v>116</v>
      </c>
      <c r="C92" s="81" t="s">
        <v>128</v>
      </c>
      <c r="D92" s="458"/>
      <c r="E92" s="458"/>
    </row>
    <row r="95" spans="2:17" ht="26.25" x14ac:dyDescent="0.25">
      <c r="B95" s="459" t="s">
        <v>62</v>
      </c>
      <c r="C95" s="460"/>
      <c r="D95" s="460"/>
      <c r="E95" s="460"/>
      <c r="F95" s="460"/>
      <c r="G95" s="460"/>
      <c r="H95" s="460"/>
      <c r="I95" s="460"/>
      <c r="J95" s="460"/>
      <c r="K95" s="460"/>
      <c r="L95" s="460"/>
      <c r="M95" s="460"/>
      <c r="N95" s="460"/>
      <c r="O95" s="460"/>
      <c r="P95" s="460"/>
    </row>
    <row r="97" spans="1:26" ht="15.75" thickBot="1" x14ac:dyDescent="0.3"/>
    <row r="98" spans="1:26" ht="27" thickBot="1" x14ac:dyDescent="0.3">
      <c r="B98" s="447" t="s">
        <v>52</v>
      </c>
      <c r="C98" s="448"/>
      <c r="D98" s="448"/>
      <c r="E98" s="448"/>
      <c r="F98" s="448"/>
      <c r="G98" s="448"/>
      <c r="H98" s="448"/>
      <c r="I98" s="448"/>
      <c r="J98" s="448"/>
      <c r="K98" s="448"/>
      <c r="L98" s="448"/>
      <c r="M98" s="448"/>
      <c r="N98" s="449"/>
    </row>
    <row r="100" spans="1:26" ht="15.75" thickBot="1" x14ac:dyDescent="0.3">
      <c r="M100" s="43"/>
      <c r="N100" s="43"/>
    </row>
    <row r="101" spans="1:26" s="67" customFormat="1" ht="109.5" customHeight="1" x14ac:dyDescent="0.25">
      <c r="B101" s="78" t="s">
        <v>137</v>
      </c>
      <c r="C101" s="78" t="s">
        <v>138</v>
      </c>
      <c r="D101" s="78" t="s">
        <v>139</v>
      </c>
      <c r="E101" s="78" t="s">
        <v>44</v>
      </c>
      <c r="F101" s="78" t="s">
        <v>22</v>
      </c>
      <c r="G101" s="78" t="s">
        <v>96</v>
      </c>
      <c r="H101" s="78" t="s">
        <v>17</v>
      </c>
      <c r="I101" s="78" t="s">
        <v>10</v>
      </c>
      <c r="J101" s="78" t="s">
        <v>30</v>
      </c>
      <c r="K101" s="78" t="s">
        <v>59</v>
      </c>
      <c r="L101" s="78" t="s">
        <v>20</v>
      </c>
      <c r="M101" s="63" t="s">
        <v>26</v>
      </c>
      <c r="N101" s="78" t="s">
        <v>140</v>
      </c>
      <c r="O101" s="78" t="s">
        <v>35</v>
      </c>
      <c r="P101" s="79" t="s">
        <v>11</v>
      </c>
      <c r="Q101" s="79" t="s">
        <v>19</v>
      </c>
    </row>
    <row r="102" spans="1:26" s="73" customFormat="1" x14ac:dyDescent="0.25">
      <c r="A102" s="35">
        <v>1</v>
      </c>
      <c r="B102" s="74"/>
      <c r="C102" s="75"/>
      <c r="D102" s="74"/>
      <c r="E102" s="69"/>
      <c r="F102" s="70"/>
      <c r="G102" s="111"/>
      <c r="H102" s="77"/>
      <c r="I102" s="71"/>
      <c r="J102" s="71"/>
      <c r="K102" s="71"/>
      <c r="L102" s="71"/>
      <c r="M102" s="62"/>
      <c r="N102" s="62">
        <f>+M102*G102</f>
        <v>0</v>
      </c>
      <c r="O102" s="19"/>
      <c r="P102" s="19"/>
      <c r="Q102" s="112" t="s">
        <v>251</v>
      </c>
      <c r="R102" s="72"/>
      <c r="S102" s="72"/>
      <c r="T102" s="72"/>
      <c r="U102" s="72"/>
      <c r="V102" s="72"/>
      <c r="W102" s="72"/>
      <c r="X102" s="72"/>
      <c r="Y102" s="72"/>
      <c r="Z102" s="72"/>
    </row>
    <row r="103" spans="1:26" s="73" customFormat="1" x14ac:dyDescent="0.25">
      <c r="A103" s="35">
        <f>+A102+1</f>
        <v>2</v>
      </c>
      <c r="B103" s="74"/>
      <c r="C103" s="75"/>
      <c r="D103" s="74"/>
      <c r="E103" s="69"/>
      <c r="F103" s="70"/>
      <c r="G103" s="70"/>
      <c r="H103" s="70"/>
      <c r="I103" s="71"/>
      <c r="J103" s="71"/>
      <c r="K103" s="71"/>
      <c r="L103" s="71"/>
      <c r="M103" s="62"/>
      <c r="N103" s="62"/>
      <c r="O103" s="19"/>
      <c r="P103" s="19"/>
      <c r="Q103" s="112"/>
      <c r="R103" s="72"/>
      <c r="S103" s="72"/>
      <c r="T103" s="72"/>
      <c r="U103" s="72"/>
      <c r="V103" s="72"/>
      <c r="W103" s="72"/>
      <c r="X103" s="72"/>
      <c r="Y103" s="72"/>
      <c r="Z103" s="72"/>
    </row>
    <row r="104" spans="1:26" s="73" customFormat="1" x14ac:dyDescent="0.25">
      <c r="A104" s="35">
        <f t="shared" ref="A104:A109" si="1">+A103+1</f>
        <v>3</v>
      </c>
      <c r="B104" s="74"/>
      <c r="C104" s="75"/>
      <c r="D104" s="74"/>
      <c r="E104" s="69"/>
      <c r="F104" s="70"/>
      <c r="G104" s="70"/>
      <c r="H104" s="70"/>
      <c r="I104" s="71"/>
      <c r="J104" s="71"/>
      <c r="K104" s="71"/>
      <c r="L104" s="71"/>
      <c r="M104" s="62"/>
      <c r="N104" s="62"/>
      <c r="O104" s="19"/>
      <c r="P104" s="19"/>
      <c r="Q104" s="112"/>
      <c r="R104" s="72"/>
      <c r="S104" s="72"/>
      <c r="T104" s="72"/>
      <c r="U104" s="72"/>
      <c r="V104" s="72"/>
      <c r="W104" s="72"/>
      <c r="X104" s="72"/>
      <c r="Y104" s="72"/>
      <c r="Z104" s="72"/>
    </row>
    <row r="105" spans="1:26" s="73" customFormat="1" x14ac:dyDescent="0.25">
      <c r="A105" s="35">
        <f t="shared" si="1"/>
        <v>4</v>
      </c>
      <c r="B105" s="74"/>
      <c r="C105" s="75"/>
      <c r="D105" s="74"/>
      <c r="E105" s="69"/>
      <c r="F105" s="70"/>
      <c r="G105" s="70"/>
      <c r="H105" s="70"/>
      <c r="I105" s="71"/>
      <c r="J105" s="71"/>
      <c r="K105" s="71"/>
      <c r="L105" s="71"/>
      <c r="M105" s="62"/>
      <c r="N105" s="62"/>
      <c r="O105" s="19"/>
      <c r="P105" s="19"/>
      <c r="Q105" s="112"/>
      <c r="R105" s="72"/>
      <c r="S105" s="72"/>
      <c r="T105" s="72"/>
      <c r="U105" s="72"/>
      <c r="V105" s="72"/>
      <c r="W105" s="72"/>
      <c r="X105" s="72"/>
      <c r="Y105" s="72"/>
      <c r="Z105" s="72"/>
    </row>
    <row r="106" spans="1:26" s="73" customFormat="1" x14ac:dyDescent="0.25">
      <c r="A106" s="35">
        <f t="shared" si="1"/>
        <v>5</v>
      </c>
      <c r="B106" s="74"/>
      <c r="C106" s="75"/>
      <c r="D106" s="74"/>
      <c r="E106" s="69"/>
      <c r="F106" s="70"/>
      <c r="G106" s="70"/>
      <c r="H106" s="70"/>
      <c r="I106" s="71"/>
      <c r="J106" s="71"/>
      <c r="K106" s="71"/>
      <c r="L106" s="71"/>
      <c r="M106" s="62"/>
      <c r="N106" s="62"/>
      <c r="O106" s="19"/>
      <c r="P106" s="19"/>
      <c r="Q106" s="112"/>
      <c r="R106" s="72"/>
      <c r="S106" s="72"/>
      <c r="T106" s="72"/>
      <c r="U106" s="72"/>
      <c r="V106" s="72"/>
      <c r="W106" s="72"/>
      <c r="X106" s="72"/>
      <c r="Y106" s="72"/>
      <c r="Z106" s="72"/>
    </row>
    <row r="107" spans="1:26" s="73" customFormat="1" x14ac:dyDescent="0.25">
      <c r="A107" s="35">
        <f t="shared" si="1"/>
        <v>6</v>
      </c>
      <c r="B107" s="74"/>
      <c r="C107" s="75"/>
      <c r="D107" s="74"/>
      <c r="E107" s="69"/>
      <c r="F107" s="70"/>
      <c r="G107" s="70"/>
      <c r="H107" s="70"/>
      <c r="I107" s="71"/>
      <c r="J107" s="71"/>
      <c r="K107" s="71"/>
      <c r="L107" s="71"/>
      <c r="M107" s="62"/>
      <c r="N107" s="62"/>
      <c r="O107" s="19"/>
      <c r="P107" s="19"/>
      <c r="Q107" s="112"/>
      <c r="R107" s="72"/>
      <c r="S107" s="72"/>
      <c r="T107" s="72"/>
      <c r="U107" s="72"/>
      <c r="V107" s="72"/>
      <c r="W107" s="72"/>
      <c r="X107" s="72"/>
      <c r="Y107" s="72"/>
      <c r="Z107" s="72"/>
    </row>
    <row r="108" spans="1:26" s="73" customFormat="1" x14ac:dyDescent="0.25">
      <c r="A108" s="35">
        <f t="shared" si="1"/>
        <v>7</v>
      </c>
      <c r="B108" s="74"/>
      <c r="C108" s="75"/>
      <c r="D108" s="74"/>
      <c r="E108" s="69"/>
      <c r="F108" s="70"/>
      <c r="G108" s="70"/>
      <c r="H108" s="70"/>
      <c r="I108" s="71"/>
      <c r="J108" s="71"/>
      <c r="K108" s="71"/>
      <c r="L108" s="71"/>
      <c r="M108" s="62"/>
      <c r="N108" s="62"/>
      <c r="O108" s="19"/>
      <c r="P108" s="19"/>
      <c r="Q108" s="112"/>
      <c r="R108" s="72"/>
      <c r="S108" s="72"/>
      <c r="T108" s="72"/>
      <c r="U108" s="72"/>
      <c r="V108" s="72"/>
      <c r="W108" s="72"/>
      <c r="X108" s="72"/>
      <c r="Y108" s="72"/>
      <c r="Z108" s="72"/>
    </row>
    <row r="109" spans="1:26" s="73" customFormat="1" x14ac:dyDescent="0.25">
      <c r="A109" s="35">
        <f t="shared" si="1"/>
        <v>8</v>
      </c>
      <c r="B109" s="74"/>
      <c r="C109" s="75"/>
      <c r="D109" s="74"/>
      <c r="E109" s="69"/>
      <c r="F109" s="70"/>
      <c r="G109" s="70"/>
      <c r="H109" s="70"/>
      <c r="I109" s="71"/>
      <c r="J109" s="71"/>
      <c r="K109" s="71"/>
      <c r="L109" s="71"/>
      <c r="M109" s="62"/>
      <c r="N109" s="62"/>
      <c r="O109" s="19"/>
      <c r="P109" s="19"/>
      <c r="Q109" s="112"/>
      <c r="R109" s="72"/>
      <c r="S109" s="72"/>
      <c r="T109" s="72"/>
      <c r="U109" s="72"/>
      <c r="V109" s="72"/>
      <c r="W109" s="72"/>
      <c r="X109" s="72"/>
      <c r="Y109" s="72"/>
      <c r="Z109" s="72"/>
    </row>
    <row r="110" spans="1:26" s="73" customFormat="1" x14ac:dyDescent="0.25">
      <c r="A110" s="35"/>
      <c r="B110" s="118" t="s">
        <v>16</v>
      </c>
      <c r="C110" s="75"/>
      <c r="D110" s="74"/>
      <c r="E110" s="69"/>
      <c r="F110" s="70"/>
      <c r="G110" s="70"/>
      <c r="H110" s="70"/>
      <c r="I110" s="71"/>
      <c r="J110" s="71"/>
      <c r="K110" s="76">
        <f t="shared" ref="K110:N110" si="2">SUM(K102:K109)</f>
        <v>0</v>
      </c>
      <c r="L110" s="76">
        <f t="shared" si="2"/>
        <v>0</v>
      </c>
      <c r="M110" s="110">
        <f t="shared" si="2"/>
        <v>0</v>
      </c>
      <c r="N110" s="76">
        <f t="shared" si="2"/>
        <v>0</v>
      </c>
      <c r="O110" s="19"/>
      <c r="P110" s="19"/>
      <c r="Q110" s="113"/>
    </row>
    <row r="111" spans="1:26" x14ac:dyDescent="0.25">
      <c r="B111" s="20"/>
      <c r="C111" s="20"/>
      <c r="D111" s="20"/>
      <c r="E111" s="21"/>
      <c r="F111" s="20"/>
      <c r="G111" s="20"/>
      <c r="H111" s="20"/>
      <c r="I111" s="20"/>
      <c r="J111" s="20"/>
      <c r="K111" s="20"/>
      <c r="L111" s="20"/>
      <c r="M111" s="20"/>
      <c r="N111" s="20"/>
      <c r="O111" s="20"/>
      <c r="P111" s="20"/>
    </row>
    <row r="112" spans="1:26" ht="18.75" x14ac:dyDescent="0.25">
      <c r="B112" s="39" t="s">
        <v>31</v>
      </c>
      <c r="C112" s="49">
        <f>+K110</f>
        <v>0</v>
      </c>
      <c r="H112" s="22"/>
      <c r="I112" s="22"/>
      <c r="J112" s="22"/>
      <c r="K112" s="22"/>
      <c r="L112" s="22"/>
      <c r="M112" s="22"/>
      <c r="N112" s="20"/>
      <c r="O112" s="20"/>
      <c r="P112" s="20"/>
    </row>
    <row r="114" spans="2:17" ht="15.75" thickBot="1" x14ac:dyDescent="0.3"/>
    <row r="115" spans="2:17" ht="37.15" customHeight="1" thickBot="1" x14ac:dyDescent="0.3">
      <c r="B115" s="51" t="s">
        <v>48</v>
      </c>
      <c r="C115" s="52" t="s">
        <v>49</v>
      </c>
      <c r="D115" s="51" t="s">
        <v>50</v>
      </c>
      <c r="E115" s="52" t="s">
        <v>53</v>
      </c>
    </row>
    <row r="116" spans="2:17" ht="41.45" customHeight="1" x14ac:dyDescent="0.25">
      <c r="B116" s="44" t="s">
        <v>117</v>
      </c>
      <c r="C116" s="47">
        <v>20</v>
      </c>
      <c r="D116" s="47"/>
      <c r="E116" s="450">
        <f>+D116+D117+D118</f>
        <v>0</v>
      </c>
    </row>
    <row r="117" spans="2:17" x14ac:dyDescent="0.25">
      <c r="B117" s="44" t="s">
        <v>118</v>
      </c>
      <c r="C117" s="37">
        <v>30</v>
      </c>
      <c r="D117" s="124"/>
      <c r="E117" s="451"/>
    </row>
    <row r="118" spans="2:17" ht="15.75" thickBot="1" x14ac:dyDescent="0.3">
      <c r="B118" s="44" t="s">
        <v>119</v>
      </c>
      <c r="C118" s="48">
        <v>40</v>
      </c>
      <c r="D118" s="48"/>
      <c r="E118" s="452"/>
    </row>
    <row r="120" spans="2:17" ht="15.75" thickBot="1" x14ac:dyDescent="0.3"/>
    <row r="121" spans="2:17" ht="27" thickBot="1" x14ac:dyDescent="0.3">
      <c r="B121" s="447" t="s">
        <v>151</v>
      </c>
      <c r="C121" s="448"/>
      <c r="D121" s="448"/>
      <c r="E121" s="448"/>
      <c r="F121" s="448"/>
      <c r="G121" s="448"/>
      <c r="H121" s="448"/>
      <c r="I121" s="448"/>
      <c r="J121" s="448"/>
      <c r="K121" s="448"/>
      <c r="L121" s="448"/>
      <c r="M121" s="448"/>
      <c r="N121" s="449"/>
    </row>
    <row r="123" spans="2:17" ht="76.5" customHeight="1" x14ac:dyDescent="0.25">
      <c r="B123" s="80" t="s">
        <v>0</v>
      </c>
      <c r="C123" s="80" t="s">
        <v>38</v>
      </c>
      <c r="D123" s="80" t="s">
        <v>39</v>
      </c>
      <c r="E123" s="80" t="s">
        <v>109</v>
      </c>
      <c r="F123" s="80" t="s">
        <v>111</v>
      </c>
      <c r="G123" s="80" t="s">
        <v>112</v>
      </c>
      <c r="H123" s="80" t="s">
        <v>113</v>
      </c>
      <c r="I123" s="80" t="s">
        <v>110</v>
      </c>
      <c r="J123" s="453" t="s">
        <v>114</v>
      </c>
      <c r="K123" s="454"/>
      <c r="L123" s="455"/>
      <c r="M123" s="80" t="s">
        <v>115</v>
      </c>
      <c r="N123" s="80" t="s">
        <v>40</v>
      </c>
      <c r="O123" s="80" t="s">
        <v>41</v>
      </c>
      <c r="P123" s="453" t="s">
        <v>3</v>
      </c>
      <c r="Q123" s="455"/>
    </row>
    <row r="124" spans="2:17" ht="60.75" customHeight="1" x14ac:dyDescent="0.25">
      <c r="B124" s="123" t="s">
        <v>123</v>
      </c>
      <c r="C124" s="123" t="s">
        <v>210</v>
      </c>
      <c r="D124" s="1">
        <v>0</v>
      </c>
      <c r="E124" s="1">
        <v>0</v>
      </c>
      <c r="F124" s="1">
        <v>0</v>
      </c>
      <c r="G124" s="123">
        <v>0</v>
      </c>
      <c r="H124" s="269">
        <v>0</v>
      </c>
      <c r="I124" s="3">
        <v>0</v>
      </c>
      <c r="J124" s="123">
        <v>0</v>
      </c>
      <c r="K124" s="58">
        <v>0</v>
      </c>
      <c r="L124" s="58">
        <v>0</v>
      </c>
      <c r="M124" s="81">
        <v>0</v>
      </c>
      <c r="N124" s="81">
        <v>0</v>
      </c>
      <c r="O124" s="81">
        <v>0</v>
      </c>
      <c r="P124" s="46" t="s">
        <v>211</v>
      </c>
      <c r="Q124" s="81"/>
    </row>
    <row r="125" spans="2:17" ht="60.75" customHeight="1" x14ac:dyDescent="0.25">
      <c r="B125" s="123" t="s">
        <v>124</v>
      </c>
      <c r="C125" s="241" t="s">
        <v>210</v>
      </c>
      <c r="D125" s="123">
        <v>0</v>
      </c>
      <c r="E125" s="1">
        <v>0</v>
      </c>
      <c r="F125" s="1">
        <v>0</v>
      </c>
      <c r="G125" s="123">
        <v>0</v>
      </c>
      <c r="H125" s="269">
        <v>0</v>
      </c>
      <c r="I125" s="3">
        <v>0</v>
      </c>
      <c r="J125" s="123">
        <v>0</v>
      </c>
      <c r="K125" s="270">
        <v>0</v>
      </c>
      <c r="L125" s="271">
        <v>0</v>
      </c>
      <c r="M125" s="81">
        <v>0</v>
      </c>
      <c r="N125" s="81">
        <v>0</v>
      </c>
      <c r="O125" s="81">
        <v>0</v>
      </c>
      <c r="P125" s="46" t="s">
        <v>211</v>
      </c>
      <c r="Q125" s="239"/>
    </row>
    <row r="126" spans="2:17" ht="33.6" customHeight="1" x14ac:dyDescent="0.25">
      <c r="B126" s="123" t="s">
        <v>125</v>
      </c>
      <c r="C126" s="241" t="s">
        <v>210</v>
      </c>
      <c r="D126" s="1">
        <v>0</v>
      </c>
      <c r="E126" s="1">
        <v>0</v>
      </c>
      <c r="F126" s="123">
        <v>0</v>
      </c>
      <c r="G126" s="123">
        <v>0</v>
      </c>
      <c r="H126" s="269">
        <v>0</v>
      </c>
      <c r="I126" s="3">
        <v>0</v>
      </c>
      <c r="J126" s="123">
        <v>0</v>
      </c>
      <c r="K126" s="270">
        <v>0</v>
      </c>
      <c r="L126" s="58">
        <v>0</v>
      </c>
      <c r="M126" s="81">
        <v>0</v>
      </c>
      <c r="N126" s="81">
        <v>0</v>
      </c>
      <c r="O126" s="81">
        <v>0</v>
      </c>
      <c r="P126" s="46" t="s">
        <v>211</v>
      </c>
      <c r="Q126" s="81"/>
    </row>
    <row r="129" spans="2:7" ht="15.75" thickBot="1" x14ac:dyDescent="0.3"/>
    <row r="130" spans="2:7" ht="54" customHeight="1" x14ac:dyDescent="0.25">
      <c r="B130" s="83" t="s">
        <v>32</v>
      </c>
      <c r="C130" s="83" t="s">
        <v>48</v>
      </c>
      <c r="D130" s="80" t="s">
        <v>49</v>
      </c>
      <c r="E130" s="83" t="s">
        <v>50</v>
      </c>
      <c r="F130" s="52" t="s">
        <v>54</v>
      </c>
      <c r="G130" s="117"/>
    </row>
    <row r="131" spans="2:7" ht="120.75" customHeight="1" x14ac:dyDescent="0.2">
      <c r="B131" s="441" t="s">
        <v>51</v>
      </c>
      <c r="C131" s="4" t="s">
        <v>120</v>
      </c>
      <c r="D131" s="124">
        <v>25</v>
      </c>
      <c r="E131" s="124">
        <v>0</v>
      </c>
      <c r="F131" s="442">
        <f>+E131+E132+E133</f>
        <v>0</v>
      </c>
      <c r="G131" s="55"/>
    </row>
    <row r="132" spans="2:7" ht="76.150000000000006" customHeight="1" x14ac:dyDescent="0.2">
      <c r="B132" s="441"/>
      <c r="C132" s="4" t="s">
        <v>121</v>
      </c>
      <c r="D132" s="50">
        <v>25</v>
      </c>
      <c r="E132" s="124">
        <v>0</v>
      </c>
      <c r="F132" s="443"/>
      <c r="G132" s="55"/>
    </row>
    <row r="133" spans="2:7" ht="69" customHeight="1" x14ac:dyDescent="0.2">
      <c r="B133" s="441"/>
      <c r="C133" s="4" t="s">
        <v>122</v>
      </c>
      <c r="D133" s="124">
        <v>10</v>
      </c>
      <c r="E133" s="124">
        <v>0</v>
      </c>
      <c r="F133" s="444"/>
      <c r="G133" s="55"/>
    </row>
    <row r="134" spans="2:7" x14ac:dyDescent="0.25">
      <c r="C134" s="64"/>
    </row>
    <row r="137" spans="2:7" x14ac:dyDescent="0.25">
      <c r="B137" s="82" t="s">
        <v>55</v>
      </c>
    </row>
    <row r="140" spans="2:7" x14ac:dyDescent="0.25">
      <c r="B140" s="84" t="s">
        <v>32</v>
      </c>
      <c r="C140" s="84" t="s">
        <v>56</v>
      </c>
      <c r="D140" s="83" t="s">
        <v>50</v>
      </c>
      <c r="E140" s="83" t="s">
        <v>16</v>
      </c>
    </row>
    <row r="141" spans="2:7" ht="28.5" x14ac:dyDescent="0.25">
      <c r="B141" s="65" t="s">
        <v>57</v>
      </c>
      <c r="C141" s="66">
        <v>40</v>
      </c>
      <c r="D141" s="124">
        <f>+E116</f>
        <v>0</v>
      </c>
      <c r="E141" s="445">
        <f>+D141+D142</f>
        <v>0</v>
      </c>
    </row>
    <row r="142" spans="2:7" ht="42.75" x14ac:dyDescent="0.25">
      <c r="B142" s="65" t="s">
        <v>58</v>
      </c>
      <c r="C142" s="66">
        <v>60</v>
      </c>
      <c r="D142" s="124">
        <f>+F131</f>
        <v>0</v>
      </c>
      <c r="E142" s="446"/>
    </row>
  </sheetData>
  <mergeCells count="39">
    <mergeCell ref="E141:E142"/>
    <mergeCell ref="B121:N121"/>
    <mergeCell ref="J123:L123"/>
    <mergeCell ref="P123:Q123"/>
    <mergeCell ref="B131:B133"/>
    <mergeCell ref="F131:F133"/>
    <mergeCell ref="E116:E118"/>
    <mergeCell ref="O67:P67"/>
    <mergeCell ref="O68:P68"/>
    <mergeCell ref="O69:P69"/>
    <mergeCell ref="O70:P70"/>
    <mergeCell ref="B76:N76"/>
    <mergeCell ref="J81:L81"/>
    <mergeCell ref="P81:Q81"/>
    <mergeCell ref="B88:N88"/>
    <mergeCell ref="D91:E91"/>
    <mergeCell ref="D92:E92"/>
    <mergeCell ref="B95:P95"/>
    <mergeCell ref="B98:N98"/>
    <mergeCell ref="O66:P66"/>
    <mergeCell ref="C10:E10"/>
    <mergeCell ref="B14:C21"/>
    <mergeCell ref="B22:C22"/>
    <mergeCell ref="E40:E41"/>
    <mergeCell ref="M44:N45"/>
    <mergeCell ref="B54:B55"/>
    <mergeCell ref="C54:C55"/>
    <mergeCell ref="D54:E54"/>
    <mergeCell ref="C58:N58"/>
    <mergeCell ref="B60:N60"/>
    <mergeCell ref="O63:P63"/>
    <mergeCell ref="O64:P64"/>
    <mergeCell ref="O65:P65"/>
    <mergeCell ref="C9:N9"/>
    <mergeCell ref="B2:P2"/>
    <mergeCell ref="B4:P4"/>
    <mergeCell ref="C6:N6"/>
    <mergeCell ref="C7:N7"/>
    <mergeCell ref="C8:N8"/>
  </mergeCells>
  <dataValidations disablePrompts="1" count="2">
    <dataValidation type="decimal" allowBlank="1" showInputMessage="1" showErrorMessage="1" sqref="WVH983058 WLL983058 C65554 IV65554 SR65554 ACN65554 AMJ65554 AWF65554 BGB65554 BPX65554 BZT65554 CJP65554 CTL65554 DDH65554 DND65554 DWZ65554 EGV65554 EQR65554 FAN65554 FKJ65554 FUF65554 GEB65554 GNX65554 GXT65554 HHP65554 HRL65554 IBH65554 ILD65554 IUZ65554 JEV65554 JOR65554 JYN65554 KIJ65554 KSF65554 LCB65554 LLX65554 LVT65554 MFP65554 MPL65554 MZH65554 NJD65554 NSZ65554 OCV65554 OMR65554 OWN65554 PGJ65554 PQF65554 QAB65554 QJX65554 QTT65554 RDP65554 RNL65554 RXH65554 SHD65554 SQZ65554 TAV65554 TKR65554 TUN65554 UEJ65554 UOF65554 UYB65554 VHX65554 VRT65554 WBP65554 WLL65554 WVH65554 C131090 IV131090 SR131090 ACN131090 AMJ131090 AWF131090 BGB131090 BPX131090 BZT131090 CJP131090 CTL131090 DDH131090 DND131090 DWZ131090 EGV131090 EQR131090 FAN131090 FKJ131090 FUF131090 GEB131090 GNX131090 GXT131090 HHP131090 HRL131090 IBH131090 ILD131090 IUZ131090 JEV131090 JOR131090 JYN131090 KIJ131090 KSF131090 LCB131090 LLX131090 LVT131090 MFP131090 MPL131090 MZH131090 NJD131090 NSZ131090 OCV131090 OMR131090 OWN131090 PGJ131090 PQF131090 QAB131090 QJX131090 QTT131090 RDP131090 RNL131090 RXH131090 SHD131090 SQZ131090 TAV131090 TKR131090 TUN131090 UEJ131090 UOF131090 UYB131090 VHX131090 VRT131090 WBP131090 WLL131090 WVH131090 C196626 IV196626 SR196626 ACN196626 AMJ196626 AWF196626 BGB196626 BPX196626 BZT196626 CJP196626 CTL196626 DDH196626 DND196626 DWZ196626 EGV196626 EQR196626 FAN196626 FKJ196626 FUF196626 GEB196626 GNX196626 GXT196626 HHP196626 HRL196626 IBH196626 ILD196626 IUZ196626 JEV196626 JOR196626 JYN196626 KIJ196626 KSF196626 LCB196626 LLX196626 LVT196626 MFP196626 MPL196626 MZH196626 NJD196626 NSZ196626 OCV196626 OMR196626 OWN196626 PGJ196626 PQF196626 QAB196626 QJX196626 QTT196626 RDP196626 RNL196626 RXH196626 SHD196626 SQZ196626 TAV196626 TKR196626 TUN196626 UEJ196626 UOF196626 UYB196626 VHX196626 VRT196626 WBP196626 WLL196626 WVH196626 C262162 IV262162 SR262162 ACN262162 AMJ262162 AWF262162 BGB262162 BPX262162 BZT262162 CJP262162 CTL262162 DDH262162 DND262162 DWZ262162 EGV262162 EQR262162 FAN262162 FKJ262162 FUF262162 GEB262162 GNX262162 GXT262162 HHP262162 HRL262162 IBH262162 ILD262162 IUZ262162 JEV262162 JOR262162 JYN262162 KIJ262162 KSF262162 LCB262162 LLX262162 LVT262162 MFP262162 MPL262162 MZH262162 NJD262162 NSZ262162 OCV262162 OMR262162 OWN262162 PGJ262162 PQF262162 QAB262162 QJX262162 QTT262162 RDP262162 RNL262162 RXH262162 SHD262162 SQZ262162 TAV262162 TKR262162 TUN262162 UEJ262162 UOF262162 UYB262162 VHX262162 VRT262162 WBP262162 WLL262162 WVH262162 C327698 IV327698 SR327698 ACN327698 AMJ327698 AWF327698 BGB327698 BPX327698 BZT327698 CJP327698 CTL327698 DDH327698 DND327698 DWZ327698 EGV327698 EQR327698 FAN327698 FKJ327698 FUF327698 GEB327698 GNX327698 GXT327698 HHP327698 HRL327698 IBH327698 ILD327698 IUZ327698 JEV327698 JOR327698 JYN327698 KIJ327698 KSF327698 LCB327698 LLX327698 LVT327698 MFP327698 MPL327698 MZH327698 NJD327698 NSZ327698 OCV327698 OMR327698 OWN327698 PGJ327698 PQF327698 QAB327698 QJX327698 QTT327698 RDP327698 RNL327698 RXH327698 SHD327698 SQZ327698 TAV327698 TKR327698 TUN327698 UEJ327698 UOF327698 UYB327698 VHX327698 VRT327698 WBP327698 WLL327698 WVH327698 C393234 IV393234 SR393234 ACN393234 AMJ393234 AWF393234 BGB393234 BPX393234 BZT393234 CJP393234 CTL393234 DDH393234 DND393234 DWZ393234 EGV393234 EQR393234 FAN393234 FKJ393234 FUF393234 GEB393234 GNX393234 GXT393234 HHP393234 HRL393234 IBH393234 ILD393234 IUZ393234 JEV393234 JOR393234 JYN393234 KIJ393234 KSF393234 LCB393234 LLX393234 LVT393234 MFP393234 MPL393234 MZH393234 NJD393234 NSZ393234 OCV393234 OMR393234 OWN393234 PGJ393234 PQF393234 QAB393234 QJX393234 QTT393234 RDP393234 RNL393234 RXH393234 SHD393234 SQZ393234 TAV393234 TKR393234 TUN393234 UEJ393234 UOF393234 UYB393234 VHX393234 VRT393234 WBP393234 WLL393234 WVH393234 C458770 IV458770 SR458770 ACN458770 AMJ458770 AWF458770 BGB458770 BPX458770 BZT458770 CJP458770 CTL458770 DDH458770 DND458770 DWZ458770 EGV458770 EQR458770 FAN458770 FKJ458770 FUF458770 GEB458770 GNX458770 GXT458770 HHP458770 HRL458770 IBH458770 ILD458770 IUZ458770 JEV458770 JOR458770 JYN458770 KIJ458770 KSF458770 LCB458770 LLX458770 LVT458770 MFP458770 MPL458770 MZH458770 NJD458770 NSZ458770 OCV458770 OMR458770 OWN458770 PGJ458770 PQF458770 QAB458770 QJX458770 QTT458770 RDP458770 RNL458770 RXH458770 SHD458770 SQZ458770 TAV458770 TKR458770 TUN458770 UEJ458770 UOF458770 UYB458770 VHX458770 VRT458770 WBP458770 WLL458770 WVH458770 C524306 IV524306 SR524306 ACN524306 AMJ524306 AWF524306 BGB524306 BPX524306 BZT524306 CJP524306 CTL524306 DDH524306 DND524306 DWZ524306 EGV524306 EQR524306 FAN524306 FKJ524306 FUF524306 GEB524306 GNX524306 GXT524306 HHP524306 HRL524306 IBH524306 ILD524306 IUZ524306 JEV524306 JOR524306 JYN524306 KIJ524306 KSF524306 LCB524306 LLX524306 LVT524306 MFP524306 MPL524306 MZH524306 NJD524306 NSZ524306 OCV524306 OMR524306 OWN524306 PGJ524306 PQF524306 QAB524306 QJX524306 QTT524306 RDP524306 RNL524306 RXH524306 SHD524306 SQZ524306 TAV524306 TKR524306 TUN524306 UEJ524306 UOF524306 UYB524306 VHX524306 VRT524306 WBP524306 WLL524306 WVH524306 C589842 IV589842 SR589842 ACN589842 AMJ589842 AWF589842 BGB589842 BPX589842 BZT589842 CJP589842 CTL589842 DDH589842 DND589842 DWZ589842 EGV589842 EQR589842 FAN589842 FKJ589842 FUF589842 GEB589842 GNX589842 GXT589842 HHP589842 HRL589842 IBH589842 ILD589842 IUZ589842 JEV589842 JOR589842 JYN589842 KIJ589842 KSF589842 LCB589842 LLX589842 LVT589842 MFP589842 MPL589842 MZH589842 NJD589842 NSZ589842 OCV589842 OMR589842 OWN589842 PGJ589842 PQF589842 QAB589842 QJX589842 QTT589842 RDP589842 RNL589842 RXH589842 SHD589842 SQZ589842 TAV589842 TKR589842 TUN589842 UEJ589842 UOF589842 UYB589842 VHX589842 VRT589842 WBP589842 WLL589842 WVH589842 C655378 IV655378 SR655378 ACN655378 AMJ655378 AWF655378 BGB655378 BPX655378 BZT655378 CJP655378 CTL655378 DDH655378 DND655378 DWZ655378 EGV655378 EQR655378 FAN655378 FKJ655378 FUF655378 GEB655378 GNX655378 GXT655378 HHP655378 HRL655378 IBH655378 ILD655378 IUZ655378 JEV655378 JOR655378 JYN655378 KIJ655378 KSF655378 LCB655378 LLX655378 LVT655378 MFP655378 MPL655378 MZH655378 NJD655378 NSZ655378 OCV655378 OMR655378 OWN655378 PGJ655378 PQF655378 QAB655378 QJX655378 QTT655378 RDP655378 RNL655378 RXH655378 SHD655378 SQZ655378 TAV655378 TKR655378 TUN655378 UEJ655378 UOF655378 UYB655378 VHX655378 VRT655378 WBP655378 WLL655378 WVH655378 C720914 IV720914 SR720914 ACN720914 AMJ720914 AWF720914 BGB720914 BPX720914 BZT720914 CJP720914 CTL720914 DDH720914 DND720914 DWZ720914 EGV720914 EQR720914 FAN720914 FKJ720914 FUF720914 GEB720914 GNX720914 GXT720914 HHP720914 HRL720914 IBH720914 ILD720914 IUZ720914 JEV720914 JOR720914 JYN720914 KIJ720914 KSF720914 LCB720914 LLX720914 LVT720914 MFP720914 MPL720914 MZH720914 NJD720914 NSZ720914 OCV720914 OMR720914 OWN720914 PGJ720914 PQF720914 QAB720914 QJX720914 QTT720914 RDP720914 RNL720914 RXH720914 SHD720914 SQZ720914 TAV720914 TKR720914 TUN720914 UEJ720914 UOF720914 UYB720914 VHX720914 VRT720914 WBP720914 WLL720914 WVH720914 C786450 IV786450 SR786450 ACN786450 AMJ786450 AWF786450 BGB786450 BPX786450 BZT786450 CJP786450 CTL786450 DDH786450 DND786450 DWZ786450 EGV786450 EQR786450 FAN786450 FKJ786450 FUF786450 GEB786450 GNX786450 GXT786450 HHP786450 HRL786450 IBH786450 ILD786450 IUZ786450 JEV786450 JOR786450 JYN786450 KIJ786450 KSF786450 LCB786450 LLX786450 LVT786450 MFP786450 MPL786450 MZH786450 NJD786450 NSZ786450 OCV786450 OMR786450 OWN786450 PGJ786450 PQF786450 QAB786450 QJX786450 QTT786450 RDP786450 RNL786450 RXH786450 SHD786450 SQZ786450 TAV786450 TKR786450 TUN786450 UEJ786450 UOF786450 UYB786450 VHX786450 VRT786450 WBP786450 WLL786450 WVH786450 C851986 IV851986 SR851986 ACN851986 AMJ851986 AWF851986 BGB851986 BPX851986 BZT851986 CJP851986 CTL851986 DDH851986 DND851986 DWZ851986 EGV851986 EQR851986 FAN851986 FKJ851986 FUF851986 GEB851986 GNX851986 GXT851986 HHP851986 HRL851986 IBH851986 ILD851986 IUZ851986 JEV851986 JOR851986 JYN851986 KIJ851986 KSF851986 LCB851986 LLX851986 LVT851986 MFP851986 MPL851986 MZH851986 NJD851986 NSZ851986 OCV851986 OMR851986 OWN851986 PGJ851986 PQF851986 QAB851986 QJX851986 QTT851986 RDP851986 RNL851986 RXH851986 SHD851986 SQZ851986 TAV851986 TKR851986 TUN851986 UEJ851986 UOF851986 UYB851986 VHX851986 VRT851986 WBP851986 WLL851986 WVH851986 C917522 IV917522 SR917522 ACN917522 AMJ917522 AWF917522 BGB917522 BPX917522 BZT917522 CJP917522 CTL917522 DDH917522 DND917522 DWZ917522 EGV917522 EQR917522 FAN917522 FKJ917522 FUF917522 GEB917522 GNX917522 GXT917522 HHP917522 HRL917522 IBH917522 ILD917522 IUZ917522 JEV917522 JOR917522 JYN917522 KIJ917522 KSF917522 LCB917522 LLX917522 LVT917522 MFP917522 MPL917522 MZH917522 NJD917522 NSZ917522 OCV917522 OMR917522 OWN917522 PGJ917522 PQF917522 QAB917522 QJX917522 QTT917522 RDP917522 RNL917522 RXH917522 SHD917522 SQZ917522 TAV917522 TKR917522 TUN917522 UEJ917522 UOF917522 UYB917522 VHX917522 VRT917522 WBP917522 WLL917522 WVH917522 C983058 IV983058 SR983058 ACN983058 AMJ983058 AWF983058 BGB983058 BPX983058 BZT983058 CJP983058 CTL983058 DDH983058 DND983058 DWZ983058 EGV983058 EQR983058 FAN983058 FKJ983058 FUF983058 GEB983058 GNX983058 GXT983058 HHP983058 HRL983058 IBH983058 ILD983058 IUZ983058 JEV983058 JOR983058 JYN983058 KIJ983058 KSF983058 LCB983058 LLX983058 LVT983058 MFP983058 MPL983058 MZH983058 NJD983058 NSZ983058 OCV983058 OMR983058 OWN983058 PGJ983058 PQF983058 QAB983058 QJX983058 QTT983058 RDP983058 RNL983058 RXH983058 SHD983058 SQZ983058 TAV983058 TKR983058 TUN983058 UEJ983058 UOF983058 UYB983058 VHX983058 VRT983058 WBP98305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8 A65554 IS65554 SO65554 ACK65554 AMG65554 AWC65554 BFY65554 BPU65554 BZQ65554 CJM65554 CTI65554 DDE65554 DNA65554 DWW65554 EGS65554 EQO65554 FAK65554 FKG65554 FUC65554 GDY65554 GNU65554 GXQ65554 HHM65554 HRI65554 IBE65554 ILA65554 IUW65554 JES65554 JOO65554 JYK65554 KIG65554 KSC65554 LBY65554 LLU65554 LVQ65554 MFM65554 MPI65554 MZE65554 NJA65554 NSW65554 OCS65554 OMO65554 OWK65554 PGG65554 PQC65554 PZY65554 QJU65554 QTQ65554 RDM65554 RNI65554 RXE65554 SHA65554 SQW65554 TAS65554 TKO65554 TUK65554 UEG65554 UOC65554 UXY65554 VHU65554 VRQ65554 WBM65554 WLI65554 WVE65554 A131090 IS131090 SO131090 ACK131090 AMG131090 AWC131090 BFY131090 BPU131090 BZQ131090 CJM131090 CTI131090 DDE131090 DNA131090 DWW131090 EGS131090 EQO131090 FAK131090 FKG131090 FUC131090 GDY131090 GNU131090 GXQ131090 HHM131090 HRI131090 IBE131090 ILA131090 IUW131090 JES131090 JOO131090 JYK131090 KIG131090 KSC131090 LBY131090 LLU131090 LVQ131090 MFM131090 MPI131090 MZE131090 NJA131090 NSW131090 OCS131090 OMO131090 OWK131090 PGG131090 PQC131090 PZY131090 QJU131090 QTQ131090 RDM131090 RNI131090 RXE131090 SHA131090 SQW131090 TAS131090 TKO131090 TUK131090 UEG131090 UOC131090 UXY131090 VHU131090 VRQ131090 WBM131090 WLI131090 WVE131090 A196626 IS196626 SO196626 ACK196626 AMG196626 AWC196626 BFY196626 BPU196626 BZQ196626 CJM196626 CTI196626 DDE196626 DNA196626 DWW196626 EGS196626 EQO196626 FAK196626 FKG196626 FUC196626 GDY196626 GNU196626 GXQ196626 HHM196626 HRI196626 IBE196626 ILA196626 IUW196626 JES196626 JOO196626 JYK196626 KIG196626 KSC196626 LBY196626 LLU196626 LVQ196626 MFM196626 MPI196626 MZE196626 NJA196626 NSW196626 OCS196626 OMO196626 OWK196626 PGG196626 PQC196626 PZY196626 QJU196626 QTQ196626 RDM196626 RNI196626 RXE196626 SHA196626 SQW196626 TAS196626 TKO196626 TUK196626 UEG196626 UOC196626 UXY196626 VHU196626 VRQ196626 WBM196626 WLI196626 WVE196626 A262162 IS262162 SO262162 ACK262162 AMG262162 AWC262162 BFY262162 BPU262162 BZQ262162 CJM262162 CTI262162 DDE262162 DNA262162 DWW262162 EGS262162 EQO262162 FAK262162 FKG262162 FUC262162 GDY262162 GNU262162 GXQ262162 HHM262162 HRI262162 IBE262162 ILA262162 IUW262162 JES262162 JOO262162 JYK262162 KIG262162 KSC262162 LBY262162 LLU262162 LVQ262162 MFM262162 MPI262162 MZE262162 NJA262162 NSW262162 OCS262162 OMO262162 OWK262162 PGG262162 PQC262162 PZY262162 QJU262162 QTQ262162 RDM262162 RNI262162 RXE262162 SHA262162 SQW262162 TAS262162 TKO262162 TUK262162 UEG262162 UOC262162 UXY262162 VHU262162 VRQ262162 WBM262162 WLI262162 WVE262162 A327698 IS327698 SO327698 ACK327698 AMG327698 AWC327698 BFY327698 BPU327698 BZQ327698 CJM327698 CTI327698 DDE327698 DNA327698 DWW327698 EGS327698 EQO327698 FAK327698 FKG327698 FUC327698 GDY327698 GNU327698 GXQ327698 HHM327698 HRI327698 IBE327698 ILA327698 IUW327698 JES327698 JOO327698 JYK327698 KIG327698 KSC327698 LBY327698 LLU327698 LVQ327698 MFM327698 MPI327698 MZE327698 NJA327698 NSW327698 OCS327698 OMO327698 OWK327698 PGG327698 PQC327698 PZY327698 QJU327698 QTQ327698 RDM327698 RNI327698 RXE327698 SHA327698 SQW327698 TAS327698 TKO327698 TUK327698 UEG327698 UOC327698 UXY327698 VHU327698 VRQ327698 WBM327698 WLI327698 WVE327698 A393234 IS393234 SO393234 ACK393234 AMG393234 AWC393234 BFY393234 BPU393234 BZQ393234 CJM393234 CTI393234 DDE393234 DNA393234 DWW393234 EGS393234 EQO393234 FAK393234 FKG393234 FUC393234 GDY393234 GNU393234 GXQ393234 HHM393234 HRI393234 IBE393234 ILA393234 IUW393234 JES393234 JOO393234 JYK393234 KIG393234 KSC393234 LBY393234 LLU393234 LVQ393234 MFM393234 MPI393234 MZE393234 NJA393234 NSW393234 OCS393234 OMO393234 OWK393234 PGG393234 PQC393234 PZY393234 QJU393234 QTQ393234 RDM393234 RNI393234 RXE393234 SHA393234 SQW393234 TAS393234 TKO393234 TUK393234 UEG393234 UOC393234 UXY393234 VHU393234 VRQ393234 WBM393234 WLI393234 WVE393234 A458770 IS458770 SO458770 ACK458770 AMG458770 AWC458770 BFY458770 BPU458770 BZQ458770 CJM458770 CTI458770 DDE458770 DNA458770 DWW458770 EGS458770 EQO458770 FAK458770 FKG458770 FUC458770 GDY458770 GNU458770 GXQ458770 HHM458770 HRI458770 IBE458770 ILA458770 IUW458770 JES458770 JOO458770 JYK458770 KIG458770 KSC458770 LBY458770 LLU458770 LVQ458770 MFM458770 MPI458770 MZE458770 NJA458770 NSW458770 OCS458770 OMO458770 OWK458770 PGG458770 PQC458770 PZY458770 QJU458770 QTQ458770 RDM458770 RNI458770 RXE458770 SHA458770 SQW458770 TAS458770 TKO458770 TUK458770 UEG458770 UOC458770 UXY458770 VHU458770 VRQ458770 WBM458770 WLI458770 WVE458770 A524306 IS524306 SO524306 ACK524306 AMG524306 AWC524306 BFY524306 BPU524306 BZQ524306 CJM524306 CTI524306 DDE524306 DNA524306 DWW524306 EGS524306 EQO524306 FAK524306 FKG524306 FUC524306 GDY524306 GNU524306 GXQ524306 HHM524306 HRI524306 IBE524306 ILA524306 IUW524306 JES524306 JOO524306 JYK524306 KIG524306 KSC524306 LBY524306 LLU524306 LVQ524306 MFM524306 MPI524306 MZE524306 NJA524306 NSW524306 OCS524306 OMO524306 OWK524306 PGG524306 PQC524306 PZY524306 QJU524306 QTQ524306 RDM524306 RNI524306 RXE524306 SHA524306 SQW524306 TAS524306 TKO524306 TUK524306 UEG524306 UOC524306 UXY524306 VHU524306 VRQ524306 WBM524306 WLI524306 WVE524306 A589842 IS589842 SO589842 ACK589842 AMG589842 AWC589842 BFY589842 BPU589842 BZQ589842 CJM589842 CTI589842 DDE589842 DNA589842 DWW589842 EGS589842 EQO589842 FAK589842 FKG589842 FUC589842 GDY589842 GNU589842 GXQ589842 HHM589842 HRI589842 IBE589842 ILA589842 IUW589842 JES589842 JOO589842 JYK589842 KIG589842 KSC589842 LBY589842 LLU589842 LVQ589842 MFM589842 MPI589842 MZE589842 NJA589842 NSW589842 OCS589842 OMO589842 OWK589842 PGG589842 PQC589842 PZY589842 QJU589842 QTQ589842 RDM589842 RNI589842 RXE589842 SHA589842 SQW589842 TAS589842 TKO589842 TUK589842 UEG589842 UOC589842 UXY589842 VHU589842 VRQ589842 WBM589842 WLI589842 WVE589842 A655378 IS655378 SO655378 ACK655378 AMG655378 AWC655378 BFY655378 BPU655378 BZQ655378 CJM655378 CTI655378 DDE655378 DNA655378 DWW655378 EGS655378 EQO655378 FAK655378 FKG655378 FUC655378 GDY655378 GNU655378 GXQ655378 HHM655378 HRI655378 IBE655378 ILA655378 IUW655378 JES655378 JOO655378 JYK655378 KIG655378 KSC655378 LBY655378 LLU655378 LVQ655378 MFM655378 MPI655378 MZE655378 NJA655378 NSW655378 OCS655378 OMO655378 OWK655378 PGG655378 PQC655378 PZY655378 QJU655378 QTQ655378 RDM655378 RNI655378 RXE655378 SHA655378 SQW655378 TAS655378 TKO655378 TUK655378 UEG655378 UOC655378 UXY655378 VHU655378 VRQ655378 WBM655378 WLI655378 WVE655378 A720914 IS720914 SO720914 ACK720914 AMG720914 AWC720914 BFY720914 BPU720914 BZQ720914 CJM720914 CTI720914 DDE720914 DNA720914 DWW720914 EGS720914 EQO720914 FAK720914 FKG720914 FUC720914 GDY720914 GNU720914 GXQ720914 HHM720914 HRI720914 IBE720914 ILA720914 IUW720914 JES720914 JOO720914 JYK720914 KIG720914 KSC720914 LBY720914 LLU720914 LVQ720914 MFM720914 MPI720914 MZE720914 NJA720914 NSW720914 OCS720914 OMO720914 OWK720914 PGG720914 PQC720914 PZY720914 QJU720914 QTQ720914 RDM720914 RNI720914 RXE720914 SHA720914 SQW720914 TAS720914 TKO720914 TUK720914 UEG720914 UOC720914 UXY720914 VHU720914 VRQ720914 WBM720914 WLI720914 WVE720914 A786450 IS786450 SO786450 ACK786450 AMG786450 AWC786450 BFY786450 BPU786450 BZQ786450 CJM786450 CTI786450 DDE786450 DNA786450 DWW786450 EGS786450 EQO786450 FAK786450 FKG786450 FUC786450 GDY786450 GNU786450 GXQ786450 HHM786450 HRI786450 IBE786450 ILA786450 IUW786450 JES786450 JOO786450 JYK786450 KIG786450 KSC786450 LBY786450 LLU786450 LVQ786450 MFM786450 MPI786450 MZE786450 NJA786450 NSW786450 OCS786450 OMO786450 OWK786450 PGG786450 PQC786450 PZY786450 QJU786450 QTQ786450 RDM786450 RNI786450 RXE786450 SHA786450 SQW786450 TAS786450 TKO786450 TUK786450 UEG786450 UOC786450 UXY786450 VHU786450 VRQ786450 WBM786450 WLI786450 WVE786450 A851986 IS851986 SO851986 ACK851986 AMG851986 AWC851986 BFY851986 BPU851986 BZQ851986 CJM851986 CTI851986 DDE851986 DNA851986 DWW851986 EGS851986 EQO851986 FAK851986 FKG851986 FUC851986 GDY851986 GNU851986 GXQ851986 HHM851986 HRI851986 IBE851986 ILA851986 IUW851986 JES851986 JOO851986 JYK851986 KIG851986 KSC851986 LBY851986 LLU851986 LVQ851986 MFM851986 MPI851986 MZE851986 NJA851986 NSW851986 OCS851986 OMO851986 OWK851986 PGG851986 PQC851986 PZY851986 QJU851986 QTQ851986 RDM851986 RNI851986 RXE851986 SHA851986 SQW851986 TAS851986 TKO851986 TUK851986 UEG851986 UOC851986 UXY851986 VHU851986 VRQ851986 WBM851986 WLI851986 WVE851986 A917522 IS917522 SO917522 ACK917522 AMG917522 AWC917522 BFY917522 BPU917522 BZQ917522 CJM917522 CTI917522 DDE917522 DNA917522 DWW917522 EGS917522 EQO917522 FAK917522 FKG917522 FUC917522 GDY917522 GNU917522 GXQ917522 HHM917522 HRI917522 IBE917522 ILA917522 IUW917522 JES917522 JOO917522 JYK917522 KIG917522 KSC917522 LBY917522 LLU917522 LVQ917522 MFM917522 MPI917522 MZE917522 NJA917522 NSW917522 OCS917522 OMO917522 OWK917522 PGG917522 PQC917522 PZY917522 QJU917522 QTQ917522 RDM917522 RNI917522 RXE917522 SHA917522 SQW917522 TAS917522 TKO917522 TUK917522 UEG917522 UOC917522 UXY917522 VHU917522 VRQ917522 WBM917522 WLI917522 WVE917522 A983058 IS983058 SO983058 ACK983058 AMG983058 AWC983058 BFY983058 BPU983058 BZQ983058 CJM983058 CTI983058 DDE983058 DNA983058 DWW983058 EGS983058 EQO983058 FAK983058 FKG983058 FUC983058 GDY983058 GNU983058 GXQ983058 HHM983058 HRI983058 IBE983058 ILA983058 IUW983058 JES983058 JOO983058 JYK983058 KIG983058 KSC983058 LBY983058 LLU983058 LVQ983058 MFM983058 MPI983058 MZE983058 NJA983058 NSW983058 OCS983058 OMO983058 OWK983058 PGG983058 PQC983058 PZY983058 QJU983058 QTQ983058 RDM983058 RNI983058 RXE983058 SHA983058 SQW983058 TAS983058 TKO983058 TUK983058 UEG983058 UOC983058 UXY983058 VHU983058 VRQ983058 WBM983058 WLI98305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0"/>
  <sheetViews>
    <sheetView topLeftCell="A21" zoomScale="70" zoomScaleNormal="70" workbookViewId="0">
      <selection activeCell="R49" sqref="R49"/>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47.42578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59" t="s">
        <v>61</v>
      </c>
      <c r="C2" s="460"/>
      <c r="D2" s="460"/>
      <c r="E2" s="460"/>
      <c r="F2" s="460"/>
      <c r="G2" s="460"/>
      <c r="H2" s="460"/>
      <c r="I2" s="460"/>
      <c r="J2" s="460"/>
      <c r="K2" s="460"/>
      <c r="L2" s="460"/>
      <c r="M2" s="460"/>
      <c r="N2" s="460"/>
      <c r="O2" s="460"/>
      <c r="P2" s="460"/>
    </row>
    <row r="4" spans="2:16" ht="26.25" x14ac:dyDescent="0.25">
      <c r="B4" s="459" t="s">
        <v>47</v>
      </c>
      <c r="C4" s="460"/>
      <c r="D4" s="460"/>
      <c r="E4" s="460"/>
      <c r="F4" s="460"/>
      <c r="G4" s="460"/>
      <c r="H4" s="460"/>
      <c r="I4" s="460"/>
      <c r="J4" s="460"/>
      <c r="K4" s="460"/>
      <c r="L4" s="460"/>
      <c r="M4" s="460"/>
      <c r="N4" s="460"/>
      <c r="O4" s="460"/>
      <c r="P4" s="460"/>
    </row>
    <row r="5" spans="2:16" ht="15.75" thickBot="1" x14ac:dyDescent="0.3"/>
    <row r="6" spans="2:16" ht="21.75" thickBot="1" x14ac:dyDescent="0.3">
      <c r="B6" s="7" t="s">
        <v>4</v>
      </c>
      <c r="C6" s="475" t="s">
        <v>164</v>
      </c>
      <c r="D6" s="475"/>
      <c r="E6" s="475"/>
      <c r="F6" s="475"/>
      <c r="G6" s="475"/>
      <c r="H6" s="475"/>
      <c r="I6" s="475"/>
      <c r="J6" s="475"/>
      <c r="K6" s="475"/>
      <c r="L6" s="475"/>
      <c r="M6" s="475"/>
      <c r="N6" s="476"/>
    </row>
    <row r="7" spans="2:16" ht="16.5" thickBot="1" x14ac:dyDescent="0.3">
      <c r="B7" s="8" t="s">
        <v>5</v>
      </c>
      <c r="C7" s="475"/>
      <c r="D7" s="475"/>
      <c r="E7" s="475"/>
      <c r="F7" s="475"/>
      <c r="G7" s="475"/>
      <c r="H7" s="475"/>
      <c r="I7" s="475"/>
      <c r="J7" s="475"/>
      <c r="K7" s="475"/>
      <c r="L7" s="475"/>
      <c r="M7" s="475"/>
      <c r="N7" s="476"/>
    </row>
    <row r="8" spans="2:16" ht="16.5" thickBot="1" x14ac:dyDescent="0.3">
      <c r="B8" s="8" t="s">
        <v>6</v>
      </c>
      <c r="C8" s="475"/>
      <c r="D8" s="475"/>
      <c r="E8" s="475"/>
      <c r="F8" s="475"/>
      <c r="G8" s="475"/>
      <c r="H8" s="475"/>
      <c r="I8" s="475"/>
      <c r="J8" s="475"/>
      <c r="K8" s="475"/>
      <c r="L8" s="475"/>
      <c r="M8" s="475"/>
      <c r="N8" s="476"/>
    </row>
    <row r="9" spans="2:16" ht="16.5" thickBot="1" x14ac:dyDescent="0.3">
      <c r="B9" s="8" t="s">
        <v>7</v>
      </c>
      <c r="C9" s="475"/>
      <c r="D9" s="475"/>
      <c r="E9" s="475"/>
      <c r="F9" s="475"/>
      <c r="G9" s="475"/>
      <c r="H9" s="475"/>
      <c r="I9" s="475"/>
      <c r="J9" s="475"/>
      <c r="K9" s="475"/>
      <c r="L9" s="475"/>
      <c r="M9" s="475"/>
      <c r="N9" s="476"/>
    </row>
    <row r="10" spans="2:16" ht="16.5" thickBot="1" x14ac:dyDescent="0.3">
      <c r="B10" s="8" t="s">
        <v>8</v>
      </c>
      <c r="C10" s="481">
        <v>4</v>
      </c>
      <c r="D10" s="481"/>
      <c r="E10" s="482"/>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7"/>
      <c r="J12" s="67"/>
      <c r="K12" s="67"/>
      <c r="L12" s="67"/>
      <c r="M12" s="67"/>
      <c r="N12" s="15"/>
    </row>
    <row r="13" spans="2:16" x14ac:dyDescent="0.25">
      <c r="I13" s="67"/>
      <c r="J13" s="67"/>
      <c r="K13" s="67"/>
      <c r="L13" s="67"/>
      <c r="M13" s="67"/>
      <c r="N13" s="68"/>
    </row>
    <row r="14" spans="2:16" ht="45.75" customHeight="1" x14ac:dyDescent="0.25">
      <c r="B14" s="465" t="s">
        <v>94</v>
      </c>
      <c r="C14" s="465"/>
      <c r="D14" s="125" t="s">
        <v>12</v>
      </c>
      <c r="E14" s="125" t="s">
        <v>13</v>
      </c>
      <c r="F14" s="125" t="s">
        <v>29</v>
      </c>
      <c r="G14" s="53"/>
      <c r="I14" s="26"/>
      <c r="J14" s="26"/>
      <c r="K14" s="26"/>
      <c r="L14" s="26"/>
      <c r="M14" s="26"/>
      <c r="N14" s="68"/>
    </row>
    <row r="15" spans="2:16" x14ac:dyDescent="0.25">
      <c r="B15" s="465"/>
      <c r="C15" s="465"/>
      <c r="D15" s="125">
        <v>4</v>
      </c>
      <c r="E15" s="42">
        <v>626484300</v>
      </c>
      <c r="F15" s="244">
        <v>300</v>
      </c>
      <c r="G15" s="54"/>
      <c r="I15" s="27"/>
      <c r="J15" s="27"/>
      <c r="K15" s="27"/>
      <c r="L15" s="27"/>
      <c r="M15" s="27"/>
      <c r="N15" s="68"/>
    </row>
    <row r="16" spans="2:16" x14ac:dyDescent="0.25">
      <c r="B16" s="465"/>
      <c r="C16" s="465"/>
      <c r="D16" s="125"/>
      <c r="E16" s="42"/>
      <c r="F16" s="42"/>
      <c r="G16" s="54"/>
      <c r="I16" s="27"/>
      <c r="J16" s="27"/>
      <c r="K16" s="27"/>
      <c r="L16" s="27"/>
      <c r="M16" s="27"/>
      <c r="N16" s="68"/>
    </row>
    <row r="17" spans="1:14" x14ac:dyDescent="0.25">
      <c r="B17" s="465"/>
      <c r="C17" s="465"/>
      <c r="D17" s="125"/>
      <c r="E17" s="42"/>
      <c r="F17" s="42"/>
      <c r="G17" s="54"/>
      <c r="I17" s="27"/>
      <c r="J17" s="27"/>
      <c r="K17" s="27"/>
      <c r="L17" s="27"/>
      <c r="M17" s="27"/>
      <c r="N17" s="68"/>
    </row>
    <row r="18" spans="1:14" x14ac:dyDescent="0.25">
      <c r="B18" s="465"/>
      <c r="C18" s="465"/>
      <c r="D18" s="125"/>
      <c r="E18" s="127"/>
      <c r="F18" s="42"/>
      <c r="G18" s="54"/>
      <c r="H18" s="17"/>
      <c r="I18" s="27"/>
      <c r="J18" s="27"/>
      <c r="K18" s="27"/>
      <c r="L18" s="27"/>
      <c r="M18" s="27"/>
      <c r="N18" s="16"/>
    </row>
    <row r="19" spans="1:14" x14ac:dyDescent="0.25">
      <c r="B19" s="465"/>
      <c r="C19" s="465"/>
      <c r="D19" s="125"/>
      <c r="E19" s="127"/>
      <c r="F19" s="42"/>
      <c r="G19" s="54"/>
      <c r="H19" s="17"/>
      <c r="I19" s="29"/>
      <c r="J19" s="29"/>
      <c r="K19" s="29"/>
      <c r="L19" s="29"/>
      <c r="M19" s="29"/>
      <c r="N19" s="16"/>
    </row>
    <row r="20" spans="1:14" x14ac:dyDescent="0.25">
      <c r="B20" s="465"/>
      <c r="C20" s="465"/>
      <c r="D20" s="125"/>
      <c r="E20" s="127"/>
      <c r="F20" s="42"/>
      <c r="G20" s="54"/>
      <c r="H20" s="17"/>
      <c r="I20" s="67"/>
      <c r="J20" s="67"/>
      <c r="K20" s="67"/>
      <c r="L20" s="67"/>
      <c r="M20" s="67"/>
      <c r="N20" s="16"/>
    </row>
    <row r="21" spans="1:14" x14ac:dyDescent="0.25">
      <c r="B21" s="465"/>
      <c r="C21" s="465"/>
      <c r="D21" s="125"/>
      <c r="E21" s="127"/>
      <c r="F21" s="42"/>
      <c r="G21" s="54"/>
      <c r="H21" s="17"/>
      <c r="I21" s="67"/>
      <c r="J21" s="67"/>
      <c r="K21" s="67"/>
      <c r="L21" s="67"/>
      <c r="M21" s="67"/>
      <c r="N21" s="16"/>
    </row>
    <row r="22" spans="1:14" ht="15.75" thickBot="1" x14ac:dyDescent="0.3">
      <c r="B22" s="466" t="s">
        <v>14</v>
      </c>
      <c r="C22" s="467"/>
      <c r="D22" s="125"/>
      <c r="E22" s="42">
        <f>SUM(E15:E21)</f>
        <v>626484300</v>
      </c>
      <c r="F22" s="244">
        <f>SUM(F15:F21)</f>
        <v>300</v>
      </c>
      <c r="G22" s="54"/>
      <c r="H22" s="17"/>
      <c r="I22" s="67"/>
      <c r="J22" s="67"/>
      <c r="K22" s="67"/>
      <c r="L22" s="67"/>
      <c r="M22" s="67"/>
      <c r="N22" s="16"/>
    </row>
    <row r="23" spans="1:14" ht="45.75" thickBot="1" x14ac:dyDescent="0.3">
      <c r="A23" s="31"/>
      <c r="B23" s="36" t="s">
        <v>15</v>
      </c>
      <c r="C23" s="36" t="s">
        <v>95</v>
      </c>
      <c r="E23" s="26"/>
      <c r="F23" s="26"/>
      <c r="G23" s="26"/>
      <c r="H23" s="26"/>
      <c r="I23" s="6"/>
      <c r="J23" s="6"/>
      <c r="K23" s="6"/>
      <c r="L23" s="6"/>
      <c r="M23" s="6"/>
    </row>
    <row r="24" spans="1:14" ht="15.75" thickBot="1" x14ac:dyDescent="0.3">
      <c r="A24" s="32">
        <v>1</v>
      </c>
      <c r="C24" s="34">
        <f>+F22*80%</f>
        <v>240</v>
      </c>
      <c r="D24" s="30"/>
      <c r="E24" s="33">
        <f>E22</f>
        <v>626484300</v>
      </c>
      <c r="F24" s="28"/>
      <c r="G24" s="28"/>
      <c r="H24" s="28"/>
      <c r="I24" s="18"/>
      <c r="J24" s="18"/>
      <c r="K24" s="18"/>
      <c r="L24" s="18"/>
      <c r="M24" s="18"/>
    </row>
    <row r="25" spans="1:14" x14ac:dyDescent="0.25">
      <c r="A25" s="59"/>
      <c r="C25" s="60"/>
      <c r="D25" s="27"/>
      <c r="E25" s="61"/>
      <c r="F25" s="28"/>
      <c r="G25" s="28"/>
      <c r="H25" s="28"/>
      <c r="I25" s="18"/>
      <c r="J25" s="18"/>
      <c r="K25" s="18"/>
      <c r="L25" s="18"/>
      <c r="M25" s="18"/>
    </row>
    <row r="26" spans="1:14" x14ac:dyDescent="0.25">
      <c r="A26" s="59"/>
      <c r="C26" s="60"/>
      <c r="D26" s="27"/>
      <c r="E26" s="61"/>
      <c r="F26" s="28"/>
      <c r="G26" s="28"/>
      <c r="H26" s="28"/>
      <c r="I26" s="18"/>
      <c r="J26" s="18"/>
      <c r="K26" s="18"/>
      <c r="L26" s="18"/>
      <c r="M26" s="18"/>
    </row>
    <row r="27" spans="1:14" x14ac:dyDescent="0.25">
      <c r="A27" s="59"/>
      <c r="B27" s="82" t="s">
        <v>127</v>
      </c>
      <c r="C27" s="64"/>
      <c r="D27" s="64"/>
      <c r="E27" s="64"/>
      <c r="F27" s="64"/>
      <c r="G27" s="64"/>
      <c r="H27" s="64"/>
      <c r="I27" s="67"/>
      <c r="J27" s="67"/>
      <c r="K27" s="67"/>
      <c r="L27" s="67"/>
      <c r="M27" s="67"/>
      <c r="N27" s="68"/>
    </row>
    <row r="28" spans="1:14" x14ac:dyDescent="0.25">
      <c r="A28" s="59"/>
      <c r="B28" s="64"/>
      <c r="C28" s="64"/>
      <c r="D28" s="64"/>
      <c r="E28" s="64"/>
      <c r="F28" s="64"/>
      <c r="G28" s="64"/>
      <c r="H28" s="64"/>
      <c r="I28" s="67"/>
      <c r="J28" s="67"/>
      <c r="K28" s="67"/>
      <c r="L28" s="67"/>
      <c r="M28" s="67"/>
      <c r="N28" s="68"/>
    </row>
    <row r="29" spans="1:14" x14ac:dyDescent="0.25">
      <c r="A29" s="59"/>
      <c r="B29" s="84" t="s">
        <v>32</v>
      </c>
      <c r="C29" s="84" t="s">
        <v>128</v>
      </c>
      <c r="D29" s="84" t="s">
        <v>129</v>
      </c>
      <c r="E29" s="64"/>
      <c r="F29" s="64"/>
      <c r="G29" s="64"/>
      <c r="H29" s="64"/>
      <c r="I29" s="67"/>
      <c r="J29" s="67"/>
      <c r="K29" s="67"/>
      <c r="L29" s="67"/>
      <c r="M29" s="67"/>
      <c r="N29" s="68"/>
    </row>
    <row r="30" spans="1:14" x14ac:dyDescent="0.25">
      <c r="A30" s="59"/>
      <c r="B30" s="81" t="s">
        <v>130</v>
      </c>
      <c r="C30" s="396"/>
      <c r="D30" s="396" t="s">
        <v>293</v>
      </c>
      <c r="E30" s="64"/>
      <c r="F30" s="64"/>
      <c r="G30" s="64"/>
      <c r="H30" s="64"/>
      <c r="I30" s="67"/>
      <c r="J30" s="67"/>
      <c r="K30" s="67"/>
      <c r="L30" s="67"/>
      <c r="M30" s="67"/>
      <c r="N30" s="68"/>
    </row>
    <row r="31" spans="1:14" x14ac:dyDescent="0.25">
      <c r="A31" s="59"/>
      <c r="B31" s="81" t="s">
        <v>131</v>
      </c>
      <c r="C31" s="396"/>
      <c r="D31" s="396" t="s">
        <v>293</v>
      </c>
      <c r="E31" s="64"/>
      <c r="F31" s="64"/>
      <c r="G31" s="64"/>
      <c r="H31" s="64"/>
      <c r="I31" s="67"/>
      <c r="J31" s="67"/>
      <c r="K31" s="67"/>
      <c r="L31" s="67"/>
      <c r="M31" s="67"/>
      <c r="N31" s="68"/>
    </row>
    <row r="32" spans="1:14" x14ac:dyDescent="0.25">
      <c r="A32" s="59"/>
      <c r="B32" s="81" t="s">
        <v>132</v>
      </c>
      <c r="C32" s="396" t="s">
        <v>293</v>
      </c>
      <c r="D32" s="396"/>
      <c r="E32" s="64"/>
      <c r="F32" s="64"/>
      <c r="G32" s="64"/>
      <c r="H32" s="64"/>
      <c r="I32" s="67"/>
      <c r="J32" s="67"/>
      <c r="K32" s="67"/>
      <c r="L32" s="67"/>
      <c r="M32" s="67"/>
      <c r="N32" s="68"/>
    </row>
    <row r="33" spans="1:17" x14ac:dyDescent="0.25">
      <c r="A33" s="59"/>
      <c r="B33" s="81" t="s">
        <v>133</v>
      </c>
      <c r="C33" s="396" t="s">
        <v>293</v>
      </c>
      <c r="D33" s="396"/>
      <c r="E33" s="64"/>
      <c r="F33" s="64"/>
      <c r="G33" s="64"/>
      <c r="H33" s="64"/>
      <c r="I33" s="67"/>
      <c r="J33" s="67"/>
      <c r="K33" s="67"/>
      <c r="L33" s="67"/>
      <c r="M33" s="67"/>
      <c r="N33" s="68"/>
    </row>
    <row r="34" spans="1:17" x14ac:dyDescent="0.25">
      <c r="A34" s="59"/>
      <c r="B34" s="64"/>
      <c r="C34" s="64"/>
      <c r="D34" s="64"/>
      <c r="E34" s="64"/>
      <c r="F34" s="64"/>
      <c r="G34" s="64"/>
      <c r="H34" s="64"/>
      <c r="I34" s="67"/>
      <c r="J34" s="67"/>
      <c r="K34" s="67"/>
      <c r="L34" s="67"/>
      <c r="M34" s="67"/>
      <c r="N34" s="68"/>
    </row>
    <row r="35" spans="1:17" x14ac:dyDescent="0.25">
      <c r="A35" s="59"/>
      <c r="B35" s="64"/>
      <c r="C35" s="64"/>
      <c r="D35" s="64"/>
      <c r="E35" s="64"/>
      <c r="F35" s="64"/>
      <c r="G35" s="64"/>
      <c r="H35" s="64"/>
      <c r="I35" s="67"/>
      <c r="J35" s="67"/>
      <c r="K35" s="67"/>
      <c r="L35" s="67"/>
      <c r="M35" s="67"/>
      <c r="N35" s="68"/>
    </row>
    <row r="36" spans="1:17" x14ac:dyDescent="0.25">
      <c r="A36" s="59"/>
      <c r="B36" s="82" t="s">
        <v>134</v>
      </c>
      <c r="C36" s="64"/>
      <c r="D36" s="64"/>
      <c r="E36" s="64"/>
      <c r="F36" s="64"/>
      <c r="G36" s="64"/>
      <c r="H36" s="64"/>
      <c r="I36" s="67"/>
      <c r="J36" s="67"/>
      <c r="K36" s="67"/>
      <c r="L36" s="67"/>
      <c r="M36" s="67"/>
      <c r="N36" s="68"/>
    </row>
    <row r="37" spans="1:17" x14ac:dyDescent="0.25">
      <c r="A37" s="59"/>
      <c r="B37" s="64"/>
      <c r="C37" s="64"/>
      <c r="D37" s="64"/>
      <c r="E37" s="64"/>
      <c r="F37" s="64"/>
      <c r="G37" s="64"/>
      <c r="H37" s="64"/>
      <c r="I37" s="67"/>
      <c r="J37" s="67"/>
      <c r="K37" s="67"/>
      <c r="L37" s="67"/>
      <c r="M37" s="67"/>
      <c r="N37" s="68"/>
    </row>
    <row r="38" spans="1:17" x14ac:dyDescent="0.25">
      <c r="A38" s="59"/>
      <c r="B38" s="64"/>
      <c r="C38" s="64"/>
      <c r="D38" s="64"/>
      <c r="E38" s="64"/>
      <c r="F38" s="64"/>
      <c r="G38" s="64"/>
      <c r="H38" s="64"/>
      <c r="I38" s="67"/>
      <c r="J38" s="67"/>
      <c r="K38" s="67"/>
      <c r="L38" s="67"/>
      <c r="M38" s="67"/>
      <c r="N38" s="68"/>
    </row>
    <row r="39" spans="1:17" x14ac:dyDescent="0.25">
      <c r="A39" s="59"/>
      <c r="B39" s="84" t="s">
        <v>32</v>
      </c>
      <c r="C39" s="84" t="s">
        <v>56</v>
      </c>
      <c r="D39" s="83" t="s">
        <v>50</v>
      </c>
      <c r="E39" s="83" t="s">
        <v>16</v>
      </c>
      <c r="F39" s="64"/>
      <c r="G39" s="64"/>
      <c r="H39" s="64"/>
      <c r="I39" s="67"/>
      <c r="J39" s="67"/>
      <c r="K39" s="67"/>
      <c r="L39" s="67"/>
      <c r="M39" s="67"/>
      <c r="N39" s="68"/>
    </row>
    <row r="40" spans="1:17" ht="28.5" x14ac:dyDescent="0.25">
      <c r="A40" s="59"/>
      <c r="B40" s="65" t="s">
        <v>135</v>
      </c>
      <c r="C40" s="66">
        <v>40</v>
      </c>
      <c r="D40" s="124">
        <v>0</v>
      </c>
      <c r="E40" s="445">
        <f>+D40+D41</f>
        <v>0</v>
      </c>
      <c r="F40" s="64"/>
      <c r="G40" s="64"/>
      <c r="H40" s="64"/>
      <c r="I40" s="67"/>
      <c r="J40" s="67"/>
      <c r="K40" s="67"/>
      <c r="L40" s="67"/>
      <c r="M40" s="67"/>
      <c r="N40" s="68"/>
    </row>
    <row r="41" spans="1:17" ht="42.75" x14ac:dyDescent="0.25">
      <c r="A41" s="59"/>
      <c r="B41" s="65" t="s">
        <v>136</v>
      </c>
      <c r="C41" s="66">
        <v>60</v>
      </c>
      <c r="D41" s="124">
        <f>+F139</f>
        <v>0</v>
      </c>
      <c r="E41" s="446"/>
      <c r="F41" s="64"/>
      <c r="G41" s="64"/>
      <c r="H41" s="64"/>
      <c r="I41" s="67"/>
      <c r="J41" s="67"/>
      <c r="K41" s="67"/>
      <c r="L41" s="67"/>
      <c r="M41" s="67"/>
      <c r="N41" s="68"/>
    </row>
    <row r="42" spans="1:17" x14ac:dyDescent="0.25">
      <c r="A42" s="59"/>
      <c r="C42" s="60"/>
      <c r="D42" s="27"/>
      <c r="E42" s="61"/>
      <c r="F42" s="28"/>
      <c r="G42" s="28"/>
      <c r="H42" s="28"/>
      <c r="I42" s="18"/>
      <c r="J42" s="18"/>
      <c r="K42" s="18"/>
      <c r="L42" s="18"/>
      <c r="M42" s="18"/>
    </row>
    <row r="43" spans="1:17" x14ac:dyDescent="0.25">
      <c r="A43" s="59"/>
      <c r="C43" s="60"/>
      <c r="D43" s="27"/>
      <c r="E43" s="61"/>
      <c r="F43" s="28"/>
      <c r="G43" s="28"/>
      <c r="H43" s="28"/>
      <c r="I43" s="18"/>
      <c r="J43" s="18"/>
      <c r="K43" s="18"/>
      <c r="L43" s="18"/>
      <c r="M43" s="18"/>
    </row>
    <row r="44" spans="1:17" ht="24" customHeight="1" x14ac:dyDescent="0.25">
      <c r="A44" s="59"/>
      <c r="C44" s="60"/>
      <c r="D44" s="27"/>
      <c r="E44" s="61"/>
      <c r="F44" s="28"/>
      <c r="G44" s="28"/>
      <c r="H44" s="28"/>
      <c r="I44" s="18"/>
      <c r="J44" s="18"/>
      <c r="K44" s="18"/>
      <c r="L44" s="18"/>
      <c r="M44" s="468" t="s">
        <v>34</v>
      </c>
      <c r="N44" s="468"/>
    </row>
    <row r="45" spans="1:17" ht="27.75" customHeight="1" thickBot="1" x14ac:dyDescent="0.3">
      <c r="M45" s="469"/>
      <c r="N45" s="469"/>
    </row>
    <row r="46" spans="1:17" x14ac:dyDescent="0.25">
      <c r="B46" s="82" t="s">
        <v>150</v>
      </c>
      <c r="M46" s="43"/>
      <c r="N46" s="43"/>
    </row>
    <row r="47" spans="1:17" ht="15.75" thickBot="1" x14ac:dyDescent="0.3">
      <c r="M47" s="43"/>
      <c r="N47" s="43"/>
    </row>
    <row r="48" spans="1:17" s="67" customFormat="1" ht="109.5" customHeight="1" x14ac:dyDescent="0.25">
      <c r="B48" s="78" t="s">
        <v>137</v>
      </c>
      <c r="C48" s="78" t="s">
        <v>138</v>
      </c>
      <c r="D48" s="78" t="s">
        <v>139</v>
      </c>
      <c r="E48" s="78" t="s">
        <v>44</v>
      </c>
      <c r="F48" s="78" t="s">
        <v>22</v>
      </c>
      <c r="G48" s="78" t="s">
        <v>96</v>
      </c>
      <c r="H48" s="78" t="s">
        <v>17</v>
      </c>
      <c r="I48" s="78" t="s">
        <v>10</v>
      </c>
      <c r="J48" s="78" t="s">
        <v>30</v>
      </c>
      <c r="K48" s="78" t="s">
        <v>59</v>
      </c>
      <c r="L48" s="78" t="s">
        <v>20</v>
      </c>
      <c r="M48" s="63" t="s">
        <v>26</v>
      </c>
      <c r="N48" s="78" t="s">
        <v>140</v>
      </c>
      <c r="O48" s="78" t="s">
        <v>35</v>
      </c>
      <c r="P48" s="79" t="s">
        <v>11</v>
      </c>
      <c r="Q48" s="79" t="s">
        <v>19</v>
      </c>
    </row>
    <row r="49" spans="1:26" s="73" customFormat="1" ht="28.5" x14ac:dyDescent="0.25">
      <c r="A49" s="35">
        <v>1</v>
      </c>
      <c r="B49" s="247"/>
      <c r="C49" s="247"/>
      <c r="D49" s="247"/>
      <c r="E49" s="256"/>
      <c r="F49" s="257"/>
      <c r="G49" s="258"/>
      <c r="H49" s="259"/>
      <c r="I49" s="260"/>
      <c r="J49" s="260"/>
      <c r="K49" s="251"/>
      <c r="L49" s="260"/>
      <c r="M49" s="261"/>
      <c r="N49" s="256"/>
      <c r="O49" s="262"/>
      <c r="P49" s="262"/>
      <c r="Q49" s="253" t="s">
        <v>252</v>
      </c>
      <c r="R49" s="72"/>
      <c r="S49" s="72"/>
      <c r="T49" s="72"/>
      <c r="U49" s="72"/>
      <c r="V49" s="72"/>
      <c r="W49" s="72"/>
      <c r="X49" s="72"/>
      <c r="Y49" s="72"/>
      <c r="Z49" s="72"/>
    </row>
    <row r="50" spans="1:26" s="73" customFormat="1" x14ac:dyDescent="0.25">
      <c r="A50" s="35">
        <f>+A49+1</f>
        <v>2</v>
      </c>
      <c r="B50" s="247"/>
      <c r="C50" s="247"/>
      <c r="D50" s="247"/>
      <c r="E50" s="256"/>
      <c r="F50" s="257"/>
      <c r="G50" s="258"/>
      <c r="H50" s="259"/>
      <c r="I50" s="260"/>
      <c r="J50" s="260"/>
      <c r="K50" s="251"/>
      <c r="L50" s="260"/>
      <c r="M50" s="261"/>
      <c r="N50" s="256"/>
      <c r="O50" s="262"/>
      <c r="P50" s="262"/>
      <c r="Q50" s="253"/>
      <c r="R50" s="72"/>
      <c r="S50" s="72"/>
      <c r="T50" s="72"/>
      <c r="U50" s="72"/>
      <c r="V50" s="72"/>
      <c r="W50" s="72"/>
      <c r="X50" s="72"/>
      <c r="Y50" s="72"/>
      <c r="Z50" s="72"/>
    </row>
    <row r="51" spans="1:26" s="73" customFormat="1" x14ac:dyDescent="0.25">
      <c r="A51" s="35">
        <f t="shared" ref="A51" si="0">+A50+1</f>
        <v>3</v>
      </c>
      <c r="B51" s="247"/>
      <c r="C51" s="247"/>
      <c r="D51" s="247"/>
      <c r="E51" s="256"/>
      <c r="F51" s="257"/>
      <c r="G51" s="258"/>
      <c r="H51" s="259"/>
      <c r="I51" s="260"/>
      <c r="J51" s="260"/>
      <c r="K51" s="251"/>
      <c r="L51" s="260"/>
      <c r="M51" s="261"/>
      <c r="N51" s="256"/>
      <c r="O51" s="262"/>
      <c r="P51" s="262"/>
      <c r="Q51" s="253"/>
      <c r="R51" s="72"/>
      <c r="S51" s="72"/>
      <c r="T51" s="72"/>
      <c r="U51" s="72"/>
      <c r="V51" s="72"/>
      <c r="W51" s="72"/>
      <c r="X51" s="72"/>
      <c r="Y51" s="72"/>
      <c r="Z51" s="72"/>
    </row>
    <row r="52" spans="1:26" s="73" customFormat="1" x14ac:dyDescent="0.25">
      <c r="A52" s="35"/>
      <c r="B52" s="118" t="s">
        <v>16</v>
      </c>
      <c r="C52" s="75"/>
      <c r="D52" s="74"/>
      <c r="E52" s="128"/>
      <c r="F52" s="70"/>
      <c r="G52" s="70"/>
      <c r="H52" s="70"/>
      <c r="I52" s="71"/>
      <c r="J52" s="71"/>
      <c r="K52" s="130">
        <f>SUM(K49:K51)</f>
        <v>0</v>
      </c>
      <c r="L52" s="76">
        <f>SUM(L49:L51)</f>
        <v>0</v>
      </c>
      <c r="M52" s="110">
        <f>SUM(M49:M51)</f>
        <v>0</v>
      </c>
      <c r="N52" s="132">
        <f>SUM(N49:N51)</f>
        <v>0</v>
      </c>
      <c r="O52" s="19"/>
      <c r="P52" s="19"/>
      <c r="Q52" s="113"/>
    </row>
    <row r="53" spans="1:26" s="20" customFormat="1" x14ac:dyDescent="0.25">
      <c r="E53" s="21"/>
    </row>
    <row r="54" spans="1:26" s="20" customFormat="1" x14ac:dyDescent="0.25">
      <c r="B54" s="470" t="s">
        <v>28</v>
      </c>
      <c r="C54" s="470" t="s">
        <v>27</v>
      </c>
      <c r="D54" s="472" t="s">
        <v>33</v>
      </c>
      <c r="E54" s="472"/>
    </row>
    <row r="55" spans="1:26" s="20" customFormat="1" x14ac:dyDescent="0.25">
      <c r="B55" s="471"/>
      <c r="C55" s="471"/>
      <c r="D55" s="126" t="s">
        <v>23</v>
      </c>
      <c r="E55" s="41" t="s">
        <v>24</v>
      </c>
    </row>
    <row r="56" spans="1:26" s="20" customFormat="1" ht="30.6" customHeight="1" x14ac:dyDescent="0.25">
      <c r="B56" s="39" t="s">
        <v>21</v>
      </c>
      <c r="C56" s="40">
        <f>+K52</f>
        <v>0</v>
      </c>
      <c r="D56" s="38"/>
      <c r="E56" s="38"/>
      <c r="F56" s="22"/>
      <c r="G56" s="22"/>
      <c r="H56" s="22"/>
      <c r="I56" s="22"/>
      <c r="J56" s="22"/>
      <c r="K56" s="22"/>
      <c r="L56" s="22"/>
      <c r="M56" s="22"/>
    </row>
    <row r="57" spans="1:26" s="20" customFormat="1" ht="30" customHeight="1" x14ac:dyDescent="0.25">
      <c r="B57" s="39" t="s">
        <v>25</v>
      </c>
      <c r="C57" s="40">
        <f>+M52</f>
        <v>0</v>
      </c>
      <c r="D57" s="38"/>
      <c r="E57" s="38"/>
    </row>
    <row r="58" spans="1:26" s="20" customFormat="1" x14ac:dyDescent="0.25">
      <c r="B58" s="23"/>
      <c r="C58" s="473"/>
      <c r="D58" s="473"/>
      <c r="E58" s="473"/>
      <c r="F58" s="473"/>
      <c r="G58" s="473"/>
      <c r="H58" s="473"/>
      <c r="I58" s="473"/>
      <c r="J58" s="473"/>
      <c r="K58" s="473"/>
      <c r="L58" s="473"/>
      <c r="M58" s="473"/>
      <c r="N58" s="473"/>
    </row>
    <row r="59" spans="1:26" ht="28.15" customHeight="1" thickBot="1" x14ac:dyDescent="0.3"/>
    <row r="60" spans="1:26" ht="27" thickBot="1" x14ac:dyDescent="0.3">
      <c r="B60" s="474" t="s">
        <v>97</v>
      </c>
      <c r="C60" s="474"/>
      <c r="D60" s="474"/>
      <c r="E60" s="474"/>
      <c r="F60" s="474"/>
      <c r="G60" s="474"/>
      <c r="H60" s="474"/>
      <c r="I60" s="474"/>
      <c r="J60" s="474"/>
      <c r="K60" s="474"/>
      <c r="L60" s="474"/>
      <c r="M60" s="474"/>
      <c r="N60" s="474"/>
    </row>
    <row r="63" spans="1:26" ht="109.5" customHeight="1" x14ac:dyDescent="0.25">
      <c r="B63" s="80" t="s">
        <v>141</v>
      </c>
      <c r="C63" s="45" t="s">
        <v>2</v>
      </c>
      <c r="D63" s="45" t="s">
        <v>99</v>
      </c>
      <c r="E63" s="45" t="s">
        <v>98</v>
      </c>
      <c r="F63" s="45" t="s">
        <v>100</v>
      </c>
      <c r="G63" s="45" t="s">
        <v>101</v>
      </c>
      <c r="H63" s="45" t="s">
        <v>102</v>
      </c>
      <c r="I63" s="45" t="s">
        <v>103</v>
      </c>
      <c r="J63" s="45" t="s">
        <v>104</v>
      </c>
      <c r="K63" s="45" t="s">
        <v>105</v>
      </c>
      <c r="L63" s="45" t="s">
        <v>106</v>
      </c>
      <c r="M63" s="56" t="s">
        <v>107</v>
      </c>
      <c r="N63" s="56" t="s">
        <v>108</v>
      </c>
      <c r="O63" s="453" t="s">
        <v>3</v>
      </c>
      <c r="P63" s="455"/>
      <c r="Q63" s="45" t="s">
        <v>18</v>
      </c>
    </row>
    <row r="64" spans="1:26" x14ac:dyDescent="0.25">
      <c r="B64" s="241" t="s">
        <v>226</v>
      </c>
      <c r="C64" s="1" t="s">
        <v>227</v>
      </c>
      <c r="D64" s="3" t="s">
        <v>228</v>
      </c>
      <c r="E64" s="3">
        <v>300</v>
      </c>
      <c r="F64" s="2" t="s">
        <v>253</v>
      </c>
      <c r="G64" s="2" t="s">
        <v>253</v>
      </c>
      <c r="H64" s="2" t="s">
        <v>253</v>
      </c>
      <c r="I64" s="57" t="s">
        <v>128</v>
      </c>
      <c r="J64" s="2" t="s">
        <v>156</v>
      </c>
      <c r="K64" s="2" t="s">
        <v>156</v>
      </c>
      <c r="L64" s="2" t="s">
        <v>156</v>
      </c>
      <c r="M64" s="2" t="s">
        <v>156</v>
      </c>
      <c r="N64" s="2" t="s">
        <v>156</v>
      </c>
      <c r="O64" s="477"/>
      <c r="P64" s="478"/>
      <c r="Q64" s="81" t="s">
        <v>128</v>
      </c>
    </row>
    <row r="65" spans="2:17" x14ac:dyDescent="0.25">
      <c r="B65" s="1"/>
      <c r="C65" s="1"/>
      <c r="D65" s="3"/>
      <c r="E65" s="3"/>
      <c r="F65" s="2"/>
      <c r="G65" s="2"/>
      <c r="H65" s="2"/>
      <c r="I65" s="57"/>
      <c r="J65" s="57"/>
      <c r="K65" s="81"/>
      <c r="L65" s="81"/>
      <c r="M65" s="81"/>
      <c r="N65" s="81"/>
      <c r="O65" s="477"/>
      <c r="P65" s="478"/>
      <c r="Q65" s="81"/>
    </row>
    <row r="66" spans="2:17" x14ac:dyDescent="0.25">
      <c r="B66" s="1"/>
      <c r="C66" s="1"/>
      <c r="D66" s="3"/>
      <c r="E66" s="3"/>
      <c r="F66" s="2"/>
      <c r="G66" s="2"/>
      <c r="H66" s="2"/>
      <c r="I66" s="57"/>
      <c r="J66" s="57"/>
      <c r="K66" s="81"/>
      <c r="L66" s="81"/>
      <c r="M66" s="81"/>
      <c r="N66" s="81"/>
      <c r="O66" s="477"/>
      <c r="P66" s="478"/>
      <c r="Q66" s="81"/>
    </row>
    <row r="67" spans="2:17" x14ac:dyDescent="0.25">
      <c r="B67" s="1"/>
      <c r="C67" s="1"/>
      <c r="D67" s="3"/>
      <c r="E67" s="3"/>
      <c r="F67" s="2"/>
      <c r="G67" s="2"/>
      <c r="H67" s="2"/>
      <c r="I67" s="57"/>
      <c r="J67" s="57"/>
      <c r="K67" s="81"/>
      <c r="L67" s="81"/>
      <c r="M67" s="81"/>
      <c r="N67" s="81"/>
      <c r="O67" s="477"/>
      <c r="P67" s="478"/>
      <c r="Q67" s="81"/>
    </row>
    <row r="68" spans="2:17" x14ac:dyDescent="0.25">
      <c r="B68" s="1"/>
      <c r="C68" s="1"/>
      <c r="D68" s="3"/>
      <c r="E68" s="3"/>
      <c r="F68" s="2"/>
      <c r="G68" s="2"/>
      <c r="H68" s="2"/>
      <c r="I68" s="57"/>
      <c r="J68" s="57"/>
      <c r="K68" s="81"/>
      <c r="L68" s="81"/>
      <c r="M68" s="81"/>
      <c r="N68" s="81"/>
      <c r="O68" s="477"/>
      <c r="P68" s="478"/>
      <c r="Q68" s="81"/>
    </row>
    <row r="69" spans="2:17" x14ac:dyDescent="0.25">
      <c r="B69" s="1"/>
      <c r="C69" s="1"/>
      <c r="D69" s="3"/>
      <c r="E69" s="3"/>
      <c r="F69" s="2"/>
      <c r="G69" s="2"/>
      <c r="H69" s="2"/>
      <c r="I69" s="57"/>
      <c r="J69" s="57"/>
      <c r="K69" s="81"/>
      <c r="L69" s="81"/>
      <c r="M69" s="81"/>
      <c r="N69" s="81"/>
      <c r="O69" s="477"/>
      <c r="P69" s="478"/>
      <c r="Q69" s="81"/>
    </row>
    <row r="70" spans="2:17" x14ac:dyDescent="0.25">
      <c r="B70" s="81"/>
      <c r="C70" s="81"/>
      <c r="D70" s="81"/>
      <c r="E70" s="81"/>
      <c r="F70" s="81"/>
      <c r="G70" s="81"/>
      <c r="H70" s="81"/>
      <c r="I70" s="81"/>
      <c r="J70" s="81"/>
      <c r="K70" s="81"/>
      <c r="L70" s="81"/>
      <c r="M70" s="81"/>
      <c r="N70" s="81"/>
      <c r="O70" s="477"/>
      <c r="P70" s="478"/>
      <c r="Q70" s="81"/>
    </row>
    <row r="71" spans="2:17" x14ac:dyDescent="0.25">
      <c r="B71" s="5" t="s">
        <v>1</v>
      </c>
    </row>
    <row r="72" spans="2:17" x14ac:dyDescent="0.25">
      <c r="B72" s="5" t="s">
        <v>36</v>
      </c>
    </row>
    <row r="73" spans="2:17" x14ac:dyDescent="0.25">
      <c r="B73" s="5" t="s">
        <v>60</v>
      </c>
    </row>
    <row r="75" spans="2:17" ht="15.75" thickBot="1" x14ac:dyDescent="0.3"/>
    <row r="76" spans="2:17" ht="27" thickBot="1" x14ac:dyDescent="0.3">
      <c r="B76" s="447" t="s">
        <v>37</v>
      </c>
      <c r="C76" s="448"/>
      <c r="D76" s="448"/>
      <c r="E76" s="448"/>
      <c r="F76" s="448"/>
      <c r="G76" s="448"/>
      <c r="H76" s="448"/>
      <c r="I76" s="448"/>
      <c r="J76" s="448"/>
      <c r="K76" s="448"/>
      <c r="L76" s="448"/>
      <c r="M76" s="448"/>
      <c r="N76" s="449"/>
    </row>
    <row r="81" spans="2:17" ht="76.5" customHeight="1" x14ac:dyDescent="0.25">
      <c r="B81" s="80" t="s">
        <v>0</v>
      </c>
      <c r="C81" s="80" t="s">
        <v>38</v>
      </c>
      <c r="D81" s="80" t="s">
        <v>39</v>
      </c>
      <c r="E81" s="80" t="s">
        <v>109</v>
      </c>
      <c r="F81" s="80" t="s">
        <v>111</v>
      </c>
      <c r="G81" s="80" t="s">
        <v>112</v>
      </c>
      <c r="H81" s="80" t="s">
        <v>113</v>
      </c>
      <c r="I81" s="80" t="s">
        <v>110</v>
      </c>
      <c r="J81" s="453" t="s">
        <v>114</v>
      </c>
      <c r="K81" s="454"/>
      <c r="L81" s="455"/>
      <c r="M81" s="80" t="s">
        <v>115</v>
      </c>
      <c r="N81" s="80" t="s">
        <v>40</v>
      </c>
      <c r="O81" s="80" t="s">
        <v>41</v>
      </c>
      <c r="P81" s="453" t="s">
        <v>3</v>
      </c>
      <c r="Q81" s="455"/>
    </row>
    <row r="82" spans="2:17" s="277" customFormat="1" ht="60.75" customHeight="1" x14ac:dyDescent="0.2">
      <c r="B82" s="272" t="s">
        <v>42</v>
      </c>
      <c r="C82" s="272" t="s">
        <v>229</v>
      </c>
      <c r="D82" s="275" t="s">
        <v>230</v>
      </c>
      <c r="E82" s="274">
        <v>1122810810</v>
      </c>
      <c r="F82" s="275" t="s">
        <v>158</v>
      </c>
      <c r="G82" s="275" t="s">
        <v>159</v>
      </c>
      <c r="H82" s="276">
        <v>37347</v>
      </c>
      <c r="I82" s="274" t="s">
        <v>153</v>
      </c>
      <c r="J82" s="275" t="s">
        <v>164</v>
      </c>
      <c r="K82" s="314" t="s">
        <v>357</v>
      </c>
      <c r="L82" s="276" t="s">
        <v>161</v>
      </c>
      <c r="M82" s="274" t="s">
        <v>128</v>
      </c>
      <c r="N82" s="274" t="s">
        <v>128</v>
      </c>
      <c r="O82" s="274" t="s">
        <v>128</v>
      </c>
      <c r="P82" s="400" t="s">
        <v>260</v>
      </c>
      <c r="Q82" s="401"/>
    </row>
    <row r="83" spans="2:17" s="277" customFormat="1" ht="82.5" customHeight="1" x14ac:dyDescent="0.2">
      <c r="B83" s="272" t="s">
        <v>43</v>
      </c>
      <c r="C83" s="317" t="s">
        <v>356</v>
      </c>
      <c r="D83" s="275" t="s">
        <v>232</v>
      </c>
      <c r="E83" s="274">
        <v>26987604</v>
      </c>
      <c r="F83" s="275" t="s">
        <v>160</v>
      </c>
      <c r="G83" s="275" t="s">
        <v>209</v>
      </c>
      <c r="H83" s="276">
        <v>39073</v>
      </c>
      <c r="I83" s="282" t="s">
        <v>128</v>
      </c>
      <c r="J83" s="275" t="s">
        <v>360</v>
      </c>
      <c r="K83" s="281" t="s">
        <v>361</v>
      </c>
      <c r="L83" s="281" t="s">
        <v>233</v>
      </c>
      <c r="M83" s="274" t="s">
        <v>128</v>
      </c>
      <c r="N83" s="274" t="s">
        <v>128</v>
      </c>
      <c r="O83" s="274" t="s">
        <v>128</v>
      </c>
      <c r="P83" s="400"/>
      <c r="Q83" s="401"/>
    </row>
    <row r="84" spans="2:17" s="277" customFormat="1" ht="128.25" customHeight="1" x14ac:dyDescent="0.2">
      <c r="B84" s="272" t="s">
        <v>43</v>
      </c>
      <c r="C84" s="317" t="s">
        <v>356</v>
      </c>
      <c r="D84" s="317" t="s">
        <v>231</v>
      </c>
      <c r="E84" s="317">
        <v>56098372</v>
      </c>
      <c r="F84" s="317" t="s">
        <v>158</v>
      </c>
      <c r="G84" s="317" t="s">
        <v>159</v>
      </c>
      <c r="H84" s="322">
        <v>41523</v>
      </c>
      <c r="I84" s="323" t="s">
        <v>153</v>
      </c>
      <c r="J84" s="317" t="s">
        <v>359</v>
      </c>
      <c r="K84" s="315" t="s">
        <v>358</v>
      </c>
      <c r="L84" s="314" t="s">
        <v>158</v>
      </c>
      <c r="M84" s="317" t="s">
        <v>128</v>
      </c>
      <c r="N84" s="317" t="s">
        <v>128</v>
      </c>
      <c r="O84" s="317" t="s">
        <v>128</v>
      </c>
      <c r="P84" s="479"/>
      <c r="Q84" s="480"/>
    </row>
    <row r="85" spans="2:17" ht="15.75" thickBot="1" x14ac:dyDescent="0.3"/>
    <row r="86" spans="2:17" ht="27" thickBot="1" x14ac:dyDescent="0.3">
      <c r="B86" s="447" t="s">
        <v>45</v>
      </c>
      <c r="C86" s="448"/>
      <c r="D86" s="448"/>
      <c r="E86" s="448"/>
      <c r="F86" s="448"/>
      <c r="G86" s="448"/>
      <c r="H86" s="448"/>
      <c r="I86" s="448"/>
      <c r="J86" s="448"/>
      <c r="K86" s="448"/>
      <c r="L86" s="448"/>
      <c r="M86" s="448"/>
      <c r="N86" s="449"/>
    </row>
    <row r="89" spans="2:17" ht="46.15" customHeight="1" x14ac:dyDescent="0.25">
      <c r="B89" s="45" t="s">
        <v>32</v>
      </c>
      <c r="C89" s="45" t="s">
        <v>46</v>
      </c>
      <c r="D89" s="453" t="s">
        <v>3</v>
      </c>
      <c r="E89" s="455"/>
    </row>
    <row r="90" spans="2:17" ht="46.9" customHeight="1" x14ac:dyDescent="0.25">
      <c r="B90" s="46" t="s">
        <v>116</v>
      </c>
      <c r="C90" s="81" t="s">
        <v>128</v>
      </c>
      <c r="D90" s="458"/>
      <c r="E90" s="458"/>
    </row>
    <row r="93" spans="2:17" ht="26.25" x14ac:dyDescent="0.25">
      <c r="B93" s="459" t="s">
        <v>62</v>
      </c>
      <c r="C93" s="460"/>
      <c r="D93" s="460"/>
      <c r="E93" s="460"/>
      <c r="F93" s="460"/>
      <c r="G93" s="460"/>
      <c r="H93" s="460"/>
      <c r="I93" s="460"/>
      <c r="J93" s="460"/>
      <c r="K93" s="460"/>
      <c r="L93" s="460"/>
      <c r="M93" s="460"/>
      <c r="N93" s="460"/>
      <c r="O93" s="460"/>
      <c r="P93" s="460"/>
    </row>
    <row r="95" spans="2:17" ht="15.75" thickBot="1" x14ac:dyDescent="0.3"/>
    <row r="96" spans="2:17" ht="27" thickBot="1" x14ac:dyDescent="0.3">
      <c r="B96" s="447" t="s">
        <v>52</v>
      </c>
      <c r="C96" s="448"/>
      <c r="D96" s="448"/>
      <c r="E96" s="448"/>
      <c r="F96" s="448"/>
      <c r="G96" s="448"/>
      <c r="H96" s="448"/>
      <c r="I96" s="448"/>
      <c r="J96" s="448"/>
      <c r="K96" s="448"/>
      <c r="L96" s="448"/>
      <c r="M96" s="448"/>
      <c r="N96" s="449"/>
    </row>
    <row r="98" spans="1:26" ht="15.75" thickBot="1" x14ac:dyDescent="0.3">
      <c r="M98" s="43"/>
      <c r="N98" s="43"/>
    </row>
    <row r="99" spans="1:26" s="67" customFormat="1" ht="109.5" customHeight="1" x14ac:dyDescent="0.25">
      <c r="B99" s="78" t="s">
        <v>137</v>
      </c>
      <c r="C99" s="78" t="s">
        <v>138</v>
      </c>
      <c r="D99" s="78" t="s">
        <v>139</v>
      </c>
      <c r="E99" s="78" t="s">
        <v>44</v>
      </c>
      <c r="F99" s="78" t="s">
        <v>22</v>
      </c>
      <c r="G99" s="78" t="s">
        <v>96</v>
      </c>
      <c r="H99" s="78" t="s">
        <v>17</v>
      </c>
      <c r="I99" s="78" t="s">
        <v>10</v>
      </c>
      <c r="J99" s="78" t="s">
        <v>30</v>
      </c>
      <c r="K99" s="78" t="s">
        <v>59</v>
      </c>
      <c r="L99" s="78" t="s">
        <v>20</v>
      </c>
      <c r="M99" s="63" t="s">
        <v>26</v>
      </c>
      <c r="N99" s="78" t="s">
        <v>140</v>
      </c>
      <c r="O99" s="78" t="s">
        <v>35</v>
      </c>
      <c r="P99" s="79" t="s">
        <v>11</v>
      </c>
      <c r="Q99" s="79" t="s">
        <v>19</v>
      </c>
    </row>
    <row r="100" spans="1:26" s="73" customFormat="1" x14ac:dyDescent="0.25">
      <c r="A100" s="35">
        <v>1</v>
      </c>
      <c r="B100" s="74"/>
      <c r="C100" s="75"/>
      <c r="D100" s="74"/>
      <c r="E100" s="69"/>
      <c r="F100" s="70"/>
      <c r="G100" s="111"/>
      <c r="H100" s="77"/>
      <c r="I100" s="71"/>
      <c r="J100" s="71"/>
      <c r="K100" s="71"/>
      <c r="L100" s="71"/>
      <c r="M100" s="62"/>
      <c r="N100" s="62">
        <f>+M100*G100</f>
        <v>0</v>
      </c>
      <c r="O100" s="19"/>
      <c r="P100" s="19"/>
      <c r="Q100" s="112" t="s">
        <v>241</v>
      </c>
      <c r="R100" s="72"/>
      <c r="S100" s="72"/>
      <c r="T100" s="72"/>
      <c r="U100" s="72"/>
      <c r="V100" s="72"/>
      <c r="W100" s="72"/>
      <c r="X100" s="72"/>
      <c r="Y100" s="72"/>
      <c r="Z100" s="72"/>
    </row>
    <row r="101" spans="1:26" s="73" customFormat="1" x14ac:dyDescent="0.25">
      <c r="A101" s="35">
        <f>+A100+1</f>
        <v>2</v>
      </c>
      <c r="B101" s="74"/>
      <c r="C101" s="75"/>
      <c r="D101" s="74"/>
      <c r="E101" s="69"/>
      <c r="F101" s="70"/>
      <c r="G101" s="70"/>
      <c r="H101" s="70"/>
      <c r="I101" s="71"/>
      <c r="J101" s="71"/>
      <c r="K101" s="71"/>
      <c r="L101" s="71"/>
      <c r="M101" s="62"/>
      <c r="N101" s="62"/>
      <c r="O101" s="19"/>
      <c r="P101" s="19"/>
      <c r="Q101" s="112"/>
      <c r="R101" s="72"/>
      <c r="S101" s="72"/>
      <c r="T101" s="72"/>
      <c r="U101" s="72"/>
      <c r="V101" s="72"/>
      <c r="W101" s="72"/>
      <c r="X101" s="72"/>
      <c r="Y101" s="72"/>
      <c r="Z101" s="72"/>
    </row>
    <row r="102" spans="1:26" s="73" customFormat="1" x14ac:dyDescent="0.25">
      <c r="A102" s="35">
        <f t="shared" ref="A102:A107" si="1">+A101+1</f>
        <v>3</v>
      </c>
      <c r="B102" s="74"/>
      <c r="C102" s="75"/>
      <c r="D102" s="74"/>
      <c r="E102" s="69"/>
      <c r="F102" s="70"/>
      <c r="G102" s="70"/>
      <c r="H102" s="70"/>
      <c r="I102" s="71"/>
      <c r="J102" s="71"/>
      <c r="K102" s="71"/>
      <c r="L102" s="71"/>
      <c r="M102" s="62"/>
      <c r="N102" s="62"/>
      <c r="O102" s="19"/>
      <c r="P102" s="19"/>
      <c r="Q102" s="112"/>
      <c r="R102" s="72"/>
      <c r="S102" s="72"/>
      <c r="T102" s="72"/>
      <c r="U102" s="72"/>
      <c r="V102" s="72"/>
      <c r="W102" s="72"/>
      <c r="X102" s="72"/>
      <c r="Y102" s="72"/>
      <c r="Z102" s="72"/>
    </row>
    <row r="103" spans="1:26" s="73" customFormat="1" x14ac:dyDescent="0.25">
      <c r="A103" s="35">
        <f t="shared" si="1"/>
        <v>4</v>
      </c>
      <c r="B103" s="74"/>
      <c r="C103" s="75"/>
      <c r="D103" s="74"/>
      <c r="E103" s="69"/>
      <c r="F103" s="70"/>
      <c r="G103" s="70"/>
      <c r="H103" s="70"/>
      <c r="I103" s="71"/>
      <c r="J103" s="71"/>
      <c r="K103" s="71"/>
      <c r="L103" s="71"/>
      <c r="M103" s="62"/>
      <c r="N103" s="62"/>
      <c r="O103" s="19"/>
      <c r="P103" s="19"/>
      <c r="Q103" s="112"/>
      <c r="R103" s="72"/>
      <c r="S103" s="72"/>
      <c r="T103" s="72"/>
      <c r="U103" s="72"/>
      <c r="V103" s="72"/>
      <c r="W103" s="72"/>
      <c r="X103" s="72"/>
      <c r="Y103" s="72"/>
      <c r="Z103" s="72"/>
    </row>
    <row r="104" spans="1:26" s="73" customFormat="1" x14ac:dyDescent="0.25">
      <c r="A104" s="35">
        <f t="shared" si="1"/>
        <v>5</v>
      </c>
      <c r="B104" s="74"/>
      <c r="C104" s="75"/>
      <c r="D104" s="74"/>
      <c r="E104" s="69"/>
      <c r="F104" s="70"/>
      <c r="G104" s="70"/>
      <c r="H104" s="70"/>
      <c r="I104" s="71"/>
      <c r="J104" s="71"/>
      <c r="K104" s="71"/>
      <c r="L104" s="71"/>
      <c r="M104" s="62"/>
      <c r="N104" s="62"/>
      <c r="O104" s="19"/>
      <c r="P104" s="19"/>
      <c r="Q104" s="112"/>
      <c r="R104" s="72"/>
      <c r="S104" s="72"/>
      <c r="T104" s="72"/>
      <c r="U104" s="72"/>
      <c r="V104" s="72"/>
      <c r="W104" s="72"/>
      <c r="X104" s="72"/>
      <c r="Y104" s="72"/>
      <c r="Z104" s="72"/>
    </row>
    <row r="105" spans="1:26" s="73" customFormat="1" x14ac:dyDescent="0.25">
      <c r="A105" s="35">
        <f t="shared" si="1"/>
        <v>6</v>
      </c>
      <c r="B105" s="74"/>
      <c r="C105" s="75"/>
      <c r="D105" s="74"/>
      <c r="E105" s="69"/>
      <c r="F105" s="70"/>
      <c r="G105" s="70"/>
      <c r="H105" s="70"/>
      <c r="I105" s="71"/>
      <c r="J105" s="71"/>
      <c r="K105" s="71"/>
      <c r="L105" s="71"/>
      <c r="M105" s="62"/>
      <c r="N105" s="62"/>
      <c r="O105" s="19"/>
      <c r="P105" s="19"/>
      <c r="Q105" s="112"/>
      <c r="R105" s="72"/>
      <c r="S105" s="72"/>
      <c r="T105" s="72"/>
      <c r="U105" s="72"/>
      <c r="V105" s="72"/>
      <c r="W105" s="72"/>
      <c r="X105" s="72"/>
      <c r="Y105" s="72"/>
      <c r="Z105" s="72"/>
    </row>
    <row r="106" spans="1:26" s="73" customFormat="1" x14ac:dyDescent="0.25">
      <c r="A106" s="35">
        <f t="shared" si="1"/>
        <v>7</v>
      </c>
      <c r="B106" s="74"/>
      <c r="C106" s="75"/>
      <c r="D106" s="74"/>
      <c r="E106" s="69"/>
      <c r="F106" s="70"/>
      <c r="G106" s="70"/>
      <c r="H106" s="70"/>
      <c r="I106" s="71"/>
      <c r="J106" s="71"/>
      <c r="K106" s="71"/>
      <c r="L106" s="71"/>
      <c r="M106" s="62"/>
      <c r="N106" s="62"/>
      <c r="O106" s="19"/>
      <c r="P106" s="19"/>
      <c r="Q106" s="112"/>
      <c r="R106" s="72"/>
      <c r="S106" s="72"/>
      <c r="T106" s="72"/>
      <c r="U106" s="72"/>
      <c r="V106" s="72"/>
      <c r="W106" s="72"/>
      <c r="X106" s="72"/>
      <c r="Y106" s="72"/>
      <c r="Z106" s="72"/>
    </row>
    <row r="107" spans="1:26" s="73" customFormat="1" x14ac:dyDescent="0.25">
      <c r="A107" s="35">
        <f t="shared" si="1"/>
        <v>8</v>
      </c>
      <c r="B107" s="74"/>
      <c r="C107" s="75"/>
      <c r="D107" s="74"/>
      <c r="E107" s="69"/>
      <c r="F107" s="70"/>
      <c r="G107" s="70"/>
      <c r="H107" s="70"/>
      <c r="I107" s="71"/>
      <c r="J107" s="71"/>
      <c r="K107" s="71"/>
      <c r="L107" s="71"/>
      <c r="M107" s="62"/>
      <c r="N107" s="62"/>
      <c r="O107" s="19"/>
      <c r="P107" s="19"/>
      <c r="Q107" s="112"/>
      <c r="R107" s="72"/>
      <c r="S107" s="72"/>
      <c r="T107" s="72"/>
      <c r="U107" s="72"/>
      <c r="V107" s="72"/>
      <c r="W107" s="72"/>
      <c r="X107" s="72"/>
      <c r="Y107" s="72"/>
      <c r="Z107" s="72"/>
    </row>
    <row r="108" spans="1:26" s="73" customFormat="1" x14ac:dyDescent="0.25">
      <c r="A108" s="35"/>
      <c r="B108" s="118" t="s">
        <v>16</v>
      </c>
      <c r="C108" s="75"/>
      <c r="D108" s="74"/>
      <c r="E108" s="69"/>
      <c r="F108" s="70"/>
      <c r="G108" s="70"/>
      <c r="H108" s="70"/>
      <c r="I108" s="71"/>
      <c r="J108" s="71"/>
      <c r="K108" s="76">
        <f t="shared" ref="K108:N108" si="2">SUM(K100:K107)</f>
        <v>0</v>
      </c>
      <c r="L108" s="76">
        <f t="shared" si="2"/>
        <v>0</v>
      </c>
      <c r="M108" s="110">
        <f t="shared" si="2"/>
        <v>0</v>
      </c>
      <c r="N108" s="76">
        <f t="shared" si="2"/>
        <v>0</v>
      </c>
      <c r="O108" s="19"/>
      <c r="P108" s="19"/>
      <c r="Q108" s="113"/>
    </row>
    <row r="109" spans="1:26" x14ac:dyDescent="0.25">
      <c r="B109" s="20"/>
      <c r="C109" s="20"/>
      <c r="D109" s="20"/>
      <c r="E109" s="21"/>
      <c r="F109" s="20"/>
      <c r="G109" s="20"/>
      <c r="H109" s="20"/>
      <c r="I109" s="20"/>
      <c r="J109" s="20"/>
      <c r="K109" s="20"/>
      <c r="L109" s="20"/>
      <c r="M109" s="20"/>
      <c r="N109" s="20"/>
      <c r="O109" s="20"/>
      <c r="P109" s="20"/>
    </row>
    <row r="110" spans="1:26" ht="18.75" x14ac:dyDescent="0.25">
      <c r="B110" s="39" t="s">
        <v>31</v>
      </c>
      <c r="C110" s="49">
        <f>+K108</f>
        <v>0</v>
      </c>
      <c r="H110" s="22"/>
      <c r="I110" s="22"/>
      <c r="J110" s="22"/>
      <c r="K110" s="22"/>
      <c r="L110" s="22"/>
      <c r="M110" s="22"/>
      <c r="N110" s="20"/>
      <c r="O110" s="20"/>
      <c r="P110" s="20"/>
    </row>
    <row r="112" spans="1:26" ht="15.75" thickBot="1" x14ac:dyDescent="0.3"/>
    <row r="113" spans="2:17" ht="37.15" customHeight="1" thickBot="1" x14ac:dyDescent="0.3">
      <c r="B113" s="51" t="s">
        <v>48</v>
      </c>
      <c r="C113" s="52" t="s">
        <v>49</v>
      </c>
      <c r="D113" s="51" t="s">
        <v>50</v>
      </c>
      <c r="E113" s="52" t="s">
        <v>53</v>
      </c>
    </row>
    <row r="114" spans="2:17" ht="41.45" customHeight="1" x14ac:dyDescent="0.25">
      <c r="B114" s="44" t="s">
        <v>117</v>
      </c>
      <c r="C114" s="47">
        <v>20</v>
      </c>
      <c r="D114" s="47"/>
      <c r="E114" s="450">
        <f>+D114+D115+D116</f>
        <v>0</v>
      </c>
    </row>
    <row r="115" spans="2:17" x14ac:dyDescent="0.25">
      <c r="B115" s="44" t="s">
        <v>118</v>
      </c>
      <c r="C115" s="37">
        <v>30</v>
      </c>
      <c r="D115" s="124"/>
      <c r="E115" s="451"/>
    </row>
    <row r="116" spans="2:17" ht="15.75" thickBot="1" x14ac:dyDescent="0.3">
      <c r="B116" s="44" t="s">
        <v>119</v>
      </c>
      <c r="C116" s="48">
        <v>40</v>
      </c>
      <c r="D116" s="48"/>
      <c r="E116" s="452"/>
    </row>
    <row r="118" spans="2:17" ht="15.75" thickBot="1" x14ac:dyDescent="0.3"/>
    <row r="119" spans="2:17" ht="27" thickBot="1" x14ac:dyDescent="0.3">
      <c r="B119" s="447" t="s">
        <v>151</v>
      </c>
      <c r="C119" s="448"/>
      <c r="D119" s="448"/>
      <c r="E119" s="448"/>
      <c r="F119" s="448"/>
      <c r="G119" s="448"/>
      <c r="H119" s="448"/>
      <c r="I119" s="448"/>
      <c r="J119" s="448"/>
      <c r="K119" s="448"/>
      <c r="L119" s="448"/>
      <c r="M119" s="448"/>
      <c r="N119" s="449"/>
    </row>
    <row r="121" spans="2:17" ht="76.5" customHeight="1" x14ac:dyDescent="0.25">
      <c r="B121" s="80" t="s">
        <v>0</v>
      </c>
      <c r="C121" s="80" t="s">
        <v>38</v>
      </c>
      <c r="D121" s="80" t="s">
        <v>39</v>
      </c>
      <c r="E121" s="80" t="s">
        <v>109</v>
      </c>
      <c r="F121" s="80" t="s">
        <v>111</v>
      </c>
      <c r="G121" s="80" t="s">
        <v>112</v>
      </c>
      <c r="H121" s="80" t="s">
        <v>113</v>
      </c>
      <c r="I121" s="80" t="s">
        <v>110</v>
      </c>
      <c r="J121" s="453" t="s">
        <v>114</v>
      </c>
      <c r="K121" s="454"/>
      <c r="L121" s="455"/>
      <c r="M121" s="80" t="s">
        <v>115</v>
      </c>
      <c r="N121" s="80" t="s">
        <v>40</v>
      </c>
      <c r="O121" s="80" t="s">
        <v>41</v>
      </c>
      <c r="P121" s="453" t="s">
        <v>3</v>
      </c>
      <c r="Q121" s="455"/>
    </row>
    <row r="122" spans="2:17" ht="60.75" customHeight="1" x14ac:dyDescent="0.25">
      <c r="B122" s="123" t="s">
        <v>123</v>
      </c>
      <c r="C122" s="123" t="s">
        <v>229</v>
      </c>
      <c r="D122" s="1" t="s">
        <v>234</v>
      </c>
      <c r="E122" s="1">
        <v>17955237</v>
      </c>
      <c r="F122" s="241" t="s">
        <v>235</v>
      </c>
      <c r="G122" s="123" t="s">
        <v>209</v>
      </c>
      <c r="H122" s="137">
        <v>38331</v>
      </c>
      <c r="I122" s="3" t="s">
        <v>153</v>
      </c>
      <c r="J122" s="123" t="s">
        <v>236</v>
      </c>
      <c r="K122" s="58" t="s">
        <v>237</v>
      </c>
      <c r="L122" s="58" t="s">
        <v>238</v>
      </c>
      <c r="M122" s="81" t="s">
        <v>128</v>
      </c>
      <c r="N122" s="81" t="s">
        <v>129</v>
      </c>
      <c r="O122" s="81" t="s">
        <v>129</v>
      </c>
      <c r="P122" s="483" t="s">
        <v>239</v>
      </c>
      <c r="Q122" s="483"/>
    </row>
    <row r="123" spans="2:17" ht="60.75" customHeight="1" x14ac:dyDescent="0.25">
      <c r="B123" s="123" t="s">
        <v>124</v>
      </c>
      <c r="C123" s="123" t="s">
        <v>229</v>
      </c>
      <c r="D123" s="123">
        <v>0</v>
      </c>
      <c r="E123" s="1">
        <v>0</v>
      </c>
      <c r="F123" s="1">
        <v>0</v>
      </c>
      <c r="G123" s="123">
        <v>0</v>
      </c>
      <c r="H123" s="283">
        <v>0</v>
      </c>
      <c r="I123" s="3">
        <v>0</v>
      </c>
      <c r="J123" s="123">
        <v>0</v>
      </c>
      <c r="K123" s="270">
        <v>0</v>
      </c>
      <c r="L123" s="271">
        <v>0</v>
      </c>
      <c r="M123" s="81">
        <v>0</v>
      </c>
      <c r="N123" s="81">
        <v>0</v>
      </c>
      <c r="O123" s="81">
        <v>0</v>
      </c>
      <c r="P123" s="456">
        <v>0</v>
      </c>
      <c r="Q123" s="457"/>
    </row>
    <row r="124" spans="2:17" ht="33.6" customHeight="1" x14ac:dyDescent="0.25">
      <c r="B124" s="123" t="s">
        <v>125</v>
      </c>
      <c r="C124" s="123" t="s">
        <v>229</v>
      </c>
      <c r="D124" s="1">
        <v>0</v>
      </c>
      <c r="E124" s="1">
        <v>0</v>
      </c>
      <c r="F124" s="123">
        <v>0</v>
      </c>
      <c r="G124" s="123">
        <v>0</v>
      </c>
      <c r="H124" s="283">
        <v>0</v>
      </c>
      <c r="I124" s="284">
        <v>0</v>
      </c>
      <c r="J124" s="123">
        <v>0</v>
      </c>
      <c r="K124" s="270">
        <v>0</v>
      </c>
      <c r="L124" s="58">
        <v>0</v>
      </c>
      <c r="M124" s="81">
        <v>0</v>
      </c>
      <c r="N124" s="81">
        <v>0</v>
      </c>
      <c r="O124" s="81">
        <v>0</v>
      </c>
      <c r="P124" s="458">
        <v>0</v>
      </c>
      <c r="Q124" s="458"/>
    </row>
    <row r="127" spans="2:17" ht="15.75" thickBot="1" x14ac:dyDescent="0.3"/>
    <row r="128" spans="2:17" ht="54" customHeight="1" x14ac:dyDescent="0.25">
      <c r="B128" s="83" t="s">
        <v>32</v>
      </c>
      <c r="C128" s="83" t="s">
        <v>48</v>
      </c>
      <c r="D128" s="80" t="s">
        <v>49</v>
      </c>
      <c r="E128" s="83" t="s">
        <v>50</v>
      </c>
      <c r="F128" s="52" t="s">
        <v>54</v>
      </c>
      <c r="G128" s="117"/>
    </row>
    <row r="129" spans="2:7" ht="120.75" customHeight="1" x14ac:dyDescent="0.2">
      <c r="B129" s="441" t="s">
        <v>51</v>
      </c>
      <c r="C129" s="4" t="s">
        <v>120</v>
      </c>
      <c r="D129" s="124">
        <v>25</v>
      </c>
      <c r="E129" s="124">
        <v>0</v>
      </c>
      <c r="F129" s="442">
        <f>+E129+E130+E131</f>
        <v>0</v>
      </c>
      <c r="G129" s="55"/>
    </row>
    <row r="130" spans="2:7" ht="76.150000000000006" customHeight="1" x14ac:dyDescent="0.2">
      <c r="B130" s="441"/>
      <c r="C130" s="4" t="s">
        <v>121</v>
      </c>
      <c r="D130" s="50">
        <v>25</v>
      </c>
      <c r="E130" s="124">
        <v>0</v>
      </c>
      <c r="F130" s="443"/>
      <c r="G130" s="55"/>
    </row>
    <row r="131" spans="2:7" ht="69" customHeight="1" x14ac:dyDescent="0.2">
      <c r="B131" s="441"/>
      <c r="C131" s="4" t="s">
        <v>122</v>
      </c>
      <c r="D131" s="124">
        <v>10</v>
      </c>
      <c r="E131" s="124">
        <v>0</v>
      </c>
      <c r="F131" s="444"/>
      <c r="G131" s="55"/>
    </row>
    <row r="132" spans="2:7" x14ac:dyDescent="0.25">
      <c r="C132" s="64"/>
    </row>
    <row r="135" spans="2:7" x14ac:dyDescent="0.25">
      <c r="B135" s="82" t="s">
        <v>55</v>
      </c>
    </row>
    <row r="138" spans="2:7" x14ac:dyDescent="0.25">
      <c r="B138" s="84" t="s">
        <v>32</v>
      </c>
      <c r="C138" s="84" t="s">
        <v>56</v>
      </c>
      <c r="D138" s="83" t="s">
        <v>50</v>
      </c>
      <c r="E138" s="83" t="s">
        <v>16</v>
      </c>
    </row>
    <row r="139" spans="2:7" ht="28.5" x14ac:dyDescent="0.25">
      <c r="B139" s="65" t="s">
        <v>57</v>
      </c>
      <c r="C139" s="66">
        <v>40</v>
      </c>
      <c r="D139" s="124">
        <f>+E114</f>
        <v>0</v>
      </c>
      <c r="E139" s="445">
        <f>+D139+D140</f>
        <v>0</v>
      </c>
    </row>
    <row r="140" spans="2:7" ht="42.75" x14ac:dyDescent="0.25">
      <c r="B140" s="65" t="s">
        <v>58</v>
      </c>
      <c r="C140" s="66">
        <v>60</v>
      </c>
      <c r="D140" s="124">
        <f>+F129</f>
        <v>0</v>
      </c>
      <c r="E140" s="446"/>
    </row>
  </sheetData>
  <mergeCells count="45">
    <mergeCell ref="E139:E140"/>
    <mergeCell ref="B119:N119"/>
    <mergeCell ref="J121:L121"/>
    <mergeCell ref="P121:Q121"/>
    <mergeCell ref="P122:Q122"/>
    <mergeCell ref="P124:Q124"/>
    <mergeCell ref="B129:B131"/>
    <mergeCell ref="F129:F131"/>
    <mergeCell ref="P123:Q123"/>
    <mergeCell ref="E114:E116"/>
    <mergeCell ref="O67:P67"/>
    <mergeCell ref="O68:P68"/>
    <mergeCell ref="O69:P69"/>
    <mergeCell ref="O70:P70"/>
    <mergeCell ref="B76:N76"/>
    <mergeCell ref="J81:L81"/>
    <mergeCell ref="P81:Q81"/>
    <mergeCell ref="B86:N86"/>
    <mergeCell ref="D89:E89"/>
    <mergeCell ref="D90:E90"/>
    <mergeCell ref="B93:P93"/>
    <mergeCell ref="B96:N96"/>
    <mergeCell ref="P82:Q82"/>
    <mergeCell ref="P84:Q84"/>
    <mergeCell ref="P83:Q83"/>
    <mergeCell ref="O66:P66"/>
    <mergeCell ref="C10:E10"/>
    <mergeCell ref="B14:C21"/>
    <mergeCell ref="B22:C22"/>
    <mergeCell ref="E40:E41"/>
    <mergeCell ref="M44:N45"/>
    <mergeCell ref="B54:B55"/>
    <mergeCell ref="C54:C55"/>
    <mergeCell ref="D54:E54"/>
    <mergeCell ref="C58:N58"/>
    <mergeCell ref="B60:N60"/>
    <mergeCell ref="O63:P63"/>
    <mergeCell ref="O64:P64"/>
    <mergeCell ref="O65:P65"/>
    <mergeCell ref="C9:N9"/>
    <mergeCell ref="B2:P2"/>
    <mergeCell ref="B4:P4"/>
    <mergeCell ref="C6:N6"/>
    <mergeCell ref="C7:N7"/>
    <mergeCell ref="C8:N8"/>
  </mergeCells>
  <dataValidations count="2">
    <dataValidation type="list" allowBlank="1" showInputMessage="1" showErrorMessage="1" sqref="WVE983056 A65552 IS65552 SO65552 ACK65552 AMG65552 AWC65552 BFY65552 BPU65552 BZQ65552 CJM65552 CTI65552 DDE65552 DNA65552 DWW65552 EGS65552 EQO65552 FAK65552 FKG65552 FUC65552 GDY65552 GNU65552 GXQ65552 HHM65552 HRI65552 IBE65552 ILA65552 IUW65552 JES65552 JOO65552 JYK65552 KIG65552 KSC65552 LBY65552 LLU65552 LVQ65552 MFM65552 MPI65552 MZE65552 NJA65552 NSW65552 OCS65552 OMO65552 OWK65552 PGG65552 PQC65552 PZY65552 QJU65552 QTQ65552 RDM65552 RNI65552 RXE65552 SHA65552 SQW65552 TAS65552 TKO65552 TUK65552 UEG65552 UOC65552 UXY65552 VHU65552 VRQ65552 WBM65552 WLI65552 WVE65552 A131088 IS131088 SO131088 ACK131088 AMG131088 AWC131088 BFY131088 BPU131088 BZQ131088 CJM131088 CTI131088 DDE131088 DNA131088 DWW131088 EGS131088 EQO131088 FAK131088 FKG131088 FUC131088 GDY131088 GNU131088 GXQ131088 HHM131088 HRI131088 IBE131088 ILA131088 IUW131088 JES131088 JOO131088 JYK131088 KIG131088 KSC131088 LBY131088 LLU131088 LVQ131088 MFM131088 MPI131088 MZE131088 NJA131088 NSW131088 OCS131088 OMO131088 OWK131088 PGG131088 PQC131088 PZY131088 QJU131088 QTQ131088 RDM131088 RNI131088 RXE131088 SHA131088 SQW131088 TAS131088 TKO131088 TUK131088 UEG131088 UOC131088 UXY131088 VHU131088 VRQ131088 WBM131088 WLI131088 WVE131088 A196624 IS196624 SO196624 ACK196624 AMG196624 AWC196624 BFY196624 BPU196624 BZQ196624 CJM196624 CTI196624 DDE196624 DNA196624 DWW196624 EGS196624 EQO196624 FAK196624 FKG196624 FUC196624 GDY196624 GNU196624 GXQ196624 HHM196624 HRI196624 IBE196624 ILA196624 IUW196624 JES196624 JOO196624 JYK196624 KIG196624 KSC196624 LBY196624 LLU196624 LVQ196624 MFM196624 MPI196624 MZE196624 NJA196624 NSW196624 OCS196624 OMO196624 OWK196624 PGG196624 PQC196624 PZY196624 QJU196624 QTQ196624 RDM196624 RNI196624 RXE196624 SHA196624 SQW196624 TAS196624 TKO196624 TUK196624 UEG196624 UOC196624 UXY196624 VHU196624 VRQ196624 WBM196624 WLI196624 WVE196624 A262160 IS262160 SO262160 ACK262160 AMG262160 AWC262160 BFY262160 BPU262160 BZQ262160 CJM262160 CTI262160 DDE262160 DNA262160 DWW262160 EGS262160 EQO262160 FAK262160 FKG262160 FUC262160 GDY262160 GNU262160 GXQ262160 HHM262160 HRI262160 IBE262160 ILA262160 IUW262160 JES262160 JOO262160 JYK262160 KIG262160 KSC262160 LBY262160 LLU262160 LVQ262160 MFM262160 MPI262160 MZE262160 NJA262160 NSW262160 OCS262160 OMO262160 OWK262160 PGG262160 PQC262160 PZY262160 QJU262160 QTQ262160 RDM262160 RNI262160 RXE262160 SHA262160 SQW262160 TAS262160 TKO262160 TUK262160 UEG262160 UOC262160 UXY262160 VHU262160 VRQ262160 WBM262160 WLI262160 WVE262160 A327696 IS327696 SO327696 ACK327696 AMG327696 AWC327696 BFY327696 BPU327696 BZQ327696 CJM327696 CTI327696 DDE327696 DNA327696 DWW327696 EGS327696 EQO327696 FAK327696 FKG327696 FUC327696 GDY327696 GNU327696 GXQ327696 HHM327696 HRI327696 IBE327696 ILA327696 IUW327696 JES327696 JOO327696 JYK327696 KIG327696 KSC327696 LBY327696 LLU327696 LVQ327696 MFM327696 MPI327696 MZE327696 NJA327696 NSW327696 OCS327696 OMO327696 OWK327696 PGG327696 PQC327696 PZY327696 QJU327696 QTQ327696 RDM327696 RNI327696 RXE327696 SHA327696 SQW327696 TAS327696 TKO327696 TUK327696 UEG327696 UOC327696 UXY327696 VHU327696 VRQ327696 WBM327696 WLI327696 WVE327696 A393232 IS393232 SO393232 ACK393232 AMG393232 AWC393232 BFY393232 BPU393232 BZQ393232 CJM393232 CTI393232 DDE393232 DNA393232 DWW393232 EGS393232 EQO393232 FAK393232 FKG393232 FUC393232 GDY393232 GNU393232 GXQ393232 HHM393232 HRI393232 IBE393232 ILA393232 IUW393232 JES393232 JOO393232 JYK393232 KIG393232 KSC393232 LBY393232 LLU393232 LVQ393232 MFM393232 MPI393232 MZE393232 NJA393232 NSW393232 OCS393232 OMO393232 OWK393232 PGG393232 PQC393232 PZY393232 QJU393232 QTQ393232 RDM393232 RNI393232 RXE393232 SHA393232 SQW393232 TAS393232 TKO393232 TUK393232 UEG393232 UOC393232 UXY393232 VHU393232 VRQ393232 WBM393232 WLI393232 WVE393232 A458768 IS458768 SO458768 ACK458768 AMG458768 AWC458768 BFY458768 BPU458768 BZQ458768 CJM458768 CTI458768 DDE458768 DNA458768 DWW458768 EGS458768 EQO458768 FAK458768 FKG458768 FUC458768 GDY458768 GNU458768 GXQ458768 HHM458768 HRI458768 IBE458768 ILA458768 IUW458768 JES458768 JOO458768 JYK458768 KIG458768 KSC458768 LBY458768 LLU458768 LVQ458768 MFM458768 MPI458768 MZE458768 NJA458768 NSW458768 OCS458768 OMO458768 OWK458768 PGG458768 PQC458768 PZY458768 QJU458768 QTQ458768 RDM458768 RNI458768 RXE458768 SHA458768 SQW458768 TAS458768 TKO458768 TUK458768 UEG458768 UOC458768 UXY458768 VHU458768 VRQ458768 WBM458768 WLI458768 WVE458768 A524304 IS524304 SO524304 ACK524304 AMG524304 AWC524304 BFY524304 BPU524304 BZQ524304 CJM524304 CTI524304 DDE524304 DNA524304 DWW524304 EGS524304 EQO524304 FAK524304 FKG524304 FUC524304 GDY524304 GNU524304 GXQ524304 HHM524304 HRI524304 IBE524304 ILA524304 IUW524304 JES524304 JOO524304 JYK524304 KIG524304 KSC524304 LBY524304 LLU524304 LVQ524304 MFM524304 MPI524304 MZE524304 NJA524304 NSW524304 OCS524304 OMO524304 OWK524304 PGG524304 PQC524304 PZY524304 QJU524304 QTQ524304 RDM524304 RNI524304 RXE524304 SHA524304 SQW524304 TAS524304 TKO524304 TUK524304 UEG524304 UOC524304 UXY524304 VHU524304 VRQ524304 WBM524304 WLI524304 WVE524304 A589840 IS589840 SO589840 ACK589840 AMG589840 AWC589840 BFY589840 BPU589840 BZQ589840 CJM589840 CTI589840 DDE589840 DNA589840 DWW589840 EGS589840 EQO589840 FAK589840 FKG589840 FUC589840 GDY589840 GNU589840 GXQ589840 HHM589840 HRI589840 IBE589840 ILA589840 IUW589840 JES589840 JOO589840 JYK589840 KIG589840 KSC589840 LBY589840 LLU589840 LVQ589840 MFM589840 MPI589840 MZE589840 NJA589840 NSW589840 OCS589840 OMO589840 OWK589840 PGG589840 PQC589840 PZY589840 QJU589840 QTQ589840 RDM589840 RNI589840 RXE589840 SHA589840 SQW589840 TAS589840 TKO589840 TUK589840 UEG589840 UOC589840 UXY589840 VHU589840 VRQ589840 WBM589840 WLI589840 WVE589840 A655376 IS655376 SO655376 ACK655376 AMG655376 AWC655376 BFY655376 BPU655376 BZQ655376 CJM655376 CTI655376 DDE655376 DNA655376 DWW655376 EGS655376 EQO655376 FAK655376 FKG655376 FUC655376 GDY655376 GNU655376 GXQ655376 HHM655376 HRI655376 IBE655376 ILA655376 IUW655376 JES655376 JOO655376 JYK655376 KIG655376 KSC655376 LBY655376 LLU655376 LVQ655376 MFM655376 MPI655376 MZE655376 NJA655376 NSW655376 OCS655376 OMO655376 OWK655376 PGG655376 PQC655376 PZY655376 QJU655376 QTQ655376 RDM655376 RNI655376 RXE655376 SHA655376 SQW655376 TAS655376 TKO655376 TUK655376 UEG655376 UOC655376 UXY655376 VHU655376 VRQ655376 WBM655376 WLI655376 WVE655376 A720912 IS720912 SO720912 ACK720912 AMG720912 AWC720912 BFY720912 BPU720912 BZQ720912 CJM720912 CTI720912 DDE720912 DNA720912 DWW720912 EGS720912 EQO720912 FAK720912 FKG720912 FUC720912 GDY720912 GNU720912 GXQ720912 HHM720912 HRI720912 IBE720912 ILA720912 IUW720912 JES720912 JOO720912 JYK720912 KIG720912 KSC720912 LBY720912 LLU720912 LVQ720912 MFM720912 MPI720912 MZE720912 NJA720912 NSW720912 OCS720912 OMO720912 OWK720912 PGG720912 PQC720912 PZY720912 QJU720912 QTQ720912 RDM720912 RNI720912 RXE720912 SHA720912 SQW720912 TAS720912 TKO720912 TUK720912 UEG720912 UOC720912 UXY720912 VHU720912 VRQ720912 WBM720912 WLI720912 WVE720912 A786448 IS786448 SO786448 ACK786448 AMG786448 AWC786448 BFY786448 BPU786448 BZQ786448 CJM786448 CTI786448 DDE786448 DNA786448 DWW786448 EGS786448 EQO786448 FAK786448 FKG786448 FUC786448 GDY786448 GNU786448 GXQ786448 HHM786448 HRI786448 IBE786448 ILA786448 IUW786448 JES786448 JOO786448 JYK786448 KIG786448 KSC786448 LBY786448 LLU786448 LVQ786448 MFM786448 MPI786448 MZE786448 NJA786448 NSW786448 OCS786448 OMO786448 OWK786448 PGG786448 PQC786448 PZY786448 QJU786448 QTQ786448 RDM786448 RNI786448 RXE786448 SHA786448 SQW786448 TAS786448 TKO786448 TUK786448 UEG786448 UOC786448 UXY786448 VHU786448 VRQ786448 WBM786448 WLI786448 WVE786448 A851984 IS851984 SO851984 ACK851984 AMG851984 AWC851984 BFY851984 BPU851984 BZQ851984 CJM851984 CTI851984 DDE851984 DNA851984 DWW851984 EGS851984 EQO851984 FAK851984 FKG851984 FUC851984 GDY851984 GNU851984 GXQ851984 HHM851984 HRI851984 IBE851984 ILA851984 IUW851984 JES851984 JOO851984 JYK851984 KIG851984 KSC851984 LBY851984 LLU851984 LVQ851984 MFM851984 MPI851984 MZE851984 NJA851984 NSW851984 OCS851984 OMO851984 OWK851984 PGG851984 PQC851984 PZY851984 QJU851984 QTQ851984 RDM851984 RNI851984 RXE851984 SHA851984 SQW851984 TAS851984 TKO851984 TUK851984 UEG851984 UOC851984 UXY851984 VHU851984 VRQ851984 WBM851984 WLI851984 WVE851984 A917520 IS917520 SO917520 ACK917520 AMG917520 AWC917520 BFY917520 BPU917520 BZQ917520 CJM917520 CTI917520 DDE917520 DNA917520 DWW917520 EGS917520 EQO917520 FAK917520 FKG917520 FUC917520 GDY917520 GNU917520 GXQ917520 HHM917520 HRI917520 IBE917520 ILA917520 IUW917520 JES917520 JOO917520 JYK917520 KIG917520 KSC917520 LBY917520 LLU917520 LVQ917520 MFM917520 MPI917520 MZE917520 NJA917520 NSW917520 OCS917520 OMO917520 OWK917520 PGG917520 PQC917520 PZY917520 QJU917520 QTQ917520 RDM917520 RNI917520 RXE917520 SHA917520 SQW917520 TAS917520 TKO917520 TUK917520 UEG917520 UOC917520 UXY917520 VHU917520 VRQ917520 WBM917520 WLI917520 WVE917520 A983056 IS983056 SO983056 ACK983056 AMG983056 AWC983056 BFY983056 BPU983056 BZQ983056 CJM983056 CTI983056 DDE983056 DNA983056 DWW983056 EGS983056 EQO983056 FAK983056 FKG983056 FUC983056 GDY983056 GNU983056 GXQ983056 HHM983056 HRI983056 IBE983056 ILA983056 IUW983056 JES983056 JOO983056 JYK983056 KIG983056 KSC983056 LBY983056 LLU983056 LVQ983056 MFM983056 MPI983056 MZE983056 NJA983056 NSW983056 OCS983056 OMO983056 OWK983056 PGG983056 PQC983056 PZY983056 QJU983056 QTQ983056 RDM983056 RNI983056 RXE983056 SHA983056 SQW983056 TAS983056 TKO983056 TUK983056 UEG983056 UOC983056 UXY983056 VHU983056 VRQ983056 WBM983056 WLI98305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6 WLL983056 C65552 IV65552 SR65552 ACN65552 AMJ65552 AWF65552 BGB65552 BPX65552 BZT65552 CJP65552 CTL65552 DDH65552 DND65552 DWZ65552 EGV65552 EQR65552 FAN65552 FKJ65552 FUF65552 GEB65552 GNX65552 GXT65552 HHP65552 HRL65552 IBH65552 ILD65552 IUZ65552 JEV65552 JOR65552 JYN65552 KIJ65552 KSF65552 LCB65552 LLX65552 LVT65552 MFP65552 MPL65552 MZH65552 NJD65552 NSZ65552 OCV65552 OMR65552 OWN65552 PGJ65552 PQF65552 QAB65552 QJX65552 QTT65552 RDP65552 RNL65552 RXH65552 SHD65552 SQZ65552 TAV65552 TKR65552 TUN65552 UEJ65552 UOF65552 UYB65552 VHX65552 VRT65552 WBP65552 WLL65552 WVH65552 C131088 IV131088 SR131088 ACN131088 AMJ131088 AWF131088 BGB131088 BPX131088 BZT131088 CJP131088 CTL131088 DDH131088 DND131088 DWZ131088 EGV131088 EQR131088 FAN131088 FKJ131088 FUF131088 GEB131088 GNX131088 GXT131088 HHP131088 HRL131088 IBH131088 ILD131088 IUZ131088 JEV131088 JOR131088 JYN131088 KIJ131088 KSF131088 LCB131088 LLX131088 LVT131088 MFP131088 MPL131088 MZH131088 NJD131088 NSZ131088 OCV131088 OMR131088 OWN131088 PGJ131088 PQF131088 QAB131088 QJX131088 QTT131088 RDP131088 RNL131088 RXH131088 SHD131088 SQZ131088 TAV131088 TKR131088 TUN131088 UEJ131088 UOF131088 UYB131088 VHX131088 VRT131088 WBP131088 WLL131088 WVH131088 C196624 IV196624 SR196624 ACN196624 AMJ196624 AWF196624 BGB196624 BPX196624 BZT196624 CJP196624 CTL196624 DDH196624 DND196624 DWZ196624 EGV196624 EQR196624 FAN196624 FKJ196624 FUF196624 GEB196624 GNX196624 GXT196624 HHP196624 HRL196624 IBH196624 ILD196624 IUZ196624 JEV196624 JOR196624 JYN196624 KIJ196624 KSF196624 LCB196624 LLX196624 LVT196624 MFP196624 MPL196624 MZH196624 NJD196624 NSZ196624 OCV196624 OMR196624 OWN196624 PGJ196624 PQF196624 QAB196624 QJX196624 QTT196624 RDP196624 RNL196624 RXH196624 SHD196624 SQZ196624 TAV196624 TKR196624 TUN196624 UEJ196624 UOF196624 UYB196624 VHX196624 VRT196624 WBP196624 WLL196624 WVH196624 C262160 IV262160 SR262160 ACN262160 AMJ262160 AWF262160 BGB262160 BPX262160 BZT262160 CJP262160 CTL262160 DDH262160 DND262160 DWZ262160 EGV262160 EQR262160 FAN262160 FKJ262160 FUF262160 GEB262160 GNX262160 GXT262160 HHP262160 HRL262160 IBH262160 ILD262160 IUZ262160 JEV262160 JOR262160 JYN262160 KIJ262160 KSF262160 LCB262160 LLX262160 LVT262160 MFP262160 MPL262160 MZH262160 NJD262160 NSZ262160 OCV262160 OMR262160 OWN262160 PGJ262160 PQF262160 QAB262160 QJX262160 QTT262160 RDP262160 RNL262160 RXH262160 SHD262160 SQZ262160 TAV262160 TKR262160 TUN262160 UEJ262160 UOF262160 UYB262160 VHX262160 VRT262160 WBP262160 WLL262160 WVH262160 C327696 IV327696 SR327696 ACN327696 AMJ327696 AWF327696 BGB327696 BPX327696 BZT327696 CJP327696 CTL327696 DDH327696 DND327696 DWZ327696 EGV327696 EQR327696 FAN327696 FKJ327696 FUF327696 GEB327696 GNX327696 GXT327696 HHP327696 HRL327696 IBH327696 ILD327696 IUZ327696 JEV327696 JOR327696 JYN327696 KIJ327696 KSF327696 LCB327696 LLX327696 LVT327696 MFP327696 MPL327696 MZH327696 NJD327696 NSZ327696 OCV327696 OMR327696 OWN327696 PGJ327696 PQF327696 QAB327696 QJX327696 QTT327696 RDP327696 RNL327696 RXH327696 SHD327696 SQZ327696 TAV327696 TKR327696 TUN327696 UEJ327696 UOF327696 UYB327696 VHX327696 VRT327696 WBP327696 WLL327696 WVH327696 C393232 IV393232 SR393232 ACN393232 AMJ393232 AWF393232 BGB393232 BPX393232 BZT393232 CJP393232 CTL393232 DDH393232 DND393232 DWZ393232 EGV393232 EQR393232 FAN393232 FKJ393232 FUF393232 GEB393232 GNX393232 GXT393232 HHP393232 HRL393232 IBH393232 ILD393232 IUZ393232 JEV393232 JOR393232 JYN393232 KIJ393232 KSF393232 LCB393232 LLX393232 LVT393232 MFP393232 MPL393232 MZH393232 NJD393232 NSZ393232 OCV393232 OMR393232 OWN393232 PGJ393232 PQF393232 QAB393232 QJX393232 QTT393232 RDP393232 RNL393232 RXH393232 SHD393232 SQZ393232 TAV393232 TKR393232 TUN393232 UEJ393232 UOF393232 UYB393232 VHX393232 VRT393232 WBP393232 WLL393232 WVH393232 C458768 IV458768 SR458768 ACN458768 AMJ458768 AWF458768 BGB458768 BPX458768 BZT458768 CJP458768 CTL458768 DDH458768 DND458768 DWZ458768 EGV458768 EQR458768 FAN458768 FKJ458768 FUF458768 GEB458768 GNX458768 GXT458768 HHP458768 HRL458768 IBH458768 ILD458768 IUZ458768 JEV458768 JOR458768 JYN458768 KIJ458768 KSF458768 LCB458768 LLX458768 LVT458768 MFP458768 MPL458768 MZH458768 NJD458768 NSZ458768 OCV458768 OMR458768 OWN458768 PGJ458768 PQF458768 QAB458768 QJX458768 QTT458768 RDP458768 RNL458768 RXH458768 SHD458768 SQZ458768 TAV458768 TKR458768 TUN458768 UEJ458768 UOF458768 UYB458768 VHX458768 VRT458768 WBP458768 WLL458768 WVH458768 C524304 IV524304 SR524304 ACN524304 AMJ524304 AWF524304 BGB524304 BPX524304 BZT524304 CJP524304 CTL524304 DDH524304 DND524304 DWZ524304 EGV524304 EQR524304 FAN524304 FKJ524304 FUF524304 GEB524304 GNX524304 GXT524304 HHP524304 HRL524304 IBH524304 ILD524304 IUZ524304 JEV524304 JOR524304 JYN524304 KIJ524304 KSF524304 LCB524304 LLX524304 LVT524304 MFP524304 MPL524304 MZH524304 NJD524304 NSZ524304 OCV524304 OMR524304 OWN524304 PGJ524304 PQF524304 QAB524304 QJX524304 QTT524304 RDP524304 RNL524304 RXH524304 SHD524304 SQZ524304 TAV524304 TKR524304 TUN524304 UEJ524304 UOF524304 UYB524304 VHX524304 VRT524304 WBP524304 WLL524304 WVH524304 C589840 IV589840 SR589840 ACN589840 AMJ589840 AWF589840 BGB589840 BPX589840 BZT589840 CJP589840 CTL589840 DDH589840 DND589840 DWZ589840 EGV589840 EQR589840 FAN589840 FKJ589840 FUF589840 GEB589840 GNX589840 GXT589840 HHP589840 HRL589840 IBH589840 ILD589840 IUZ589840 JEV589840 JOR589840 JYN589840 KIJ589840 KSF589840 LCB589840 LLX589840 LVT589840 MFP589840 MPL589840 MZH589840 NJD589840 NSZ589840 OCV589840 OMR589840 OWN589840 PGJ589840 PQF589840 QAB589840 QJX589840 QTT589840 RDP589840 RNL589840 RXH589840 SHD589840 SQZ589840 TAV589840 TKR589840 TUN589840 UEJ589840 UOF589840 UYB589840 VHX589840 VRT589840 WBP589840 WLL589840 WVH589840 C655376 IV655376 SR655376 ACN655376 AMJ655376 AWF655376 BGB655376 BPX655376 BZT655376 CJP655376 CTL655376 DDH655376 DND655376 DWZ655376 EGV655376 EQR655376 FAN655376 FKJ655376 FUF655376 GEB655376 GNX655376 GXT655376 HHP655376 HRL655376 IBH655376 ILD655376 IUZ655376 JEV655376 JOR655376 JYN655376 KIJ655376 KSF655376 LCB655376 LLX655376 LVT655376 MFP655376 MPL655376 MZH655376 NJD655376 NSZ655376 OCV655376 OMR655376 OWN655376 PGJ655376 PQF655376 QAB655376 QJX655376 QTT655376 RDP655376 RNL655376 RXH655376 SHD655376 SQZ655376 TAV655376 TKR655376 TUN655376 UEJ655376 UOF655376 UYB655376 VHX655376 VRT655376 WBP655376 WLL655376 WVH655376 C720912 IV720912 SR720912 ACN720912 AMJ720912 AWF720912 BGB720912 BPX720912 BZT720912 CJP720912 CTL720912 DDH720912 DND720912 DWZ720912 EGV720912 EQR720912 FAN720912 FKJ720912 FUF720912 GEB720912 GNX720912 GXT720912 HHP720912 HRL720912 IBH720912 ILD720912 IUZ720912 JEV720912 JOR720912 JYN720912 KIJ720912 KSF720912 LCB720912 LLX720912 LVT720912 MFP720912 MPL720912 MZH720912 NJD720912 NSZ720912 OCV720912 OMR720912 OWN720912 PGJ720912 PQF720912 QAB720912 QJX720912 QTT720912 RDP720912 RNL720912 RXH720912 SHD720912 SQZ720912 TAV720912 TKR720912 TUN720912 UEJ720912 UOF720912 UYB720912 VHX720912 VRT720912 WBP720912 WLL720912 WVH720912 C786448 IV786448 SR786448 ACN786448 AMJ786448 AWF786448 BGB786448 BPX786448 BZT786448 CJP786448 CTL786448 DDH786448 DND786448 DWZ786448 EGV786448 EQR786448 FAN786448 FKJ786448 FUF786448 GEB786448 GNX786448 GXT786448 HHP786448 HRL786448 IBH786448 ILD786448 IUZ786448 JEV786448 JOR786448 JYN786448 KIJ786448 KSF786448 LCB786448 LLX786448 LVT786448 MFP786448 MPL786448 MZH786448 NJD786448 NSZ786448 OCV786448 OMR786448 OWN786448 PGJ786448 PQF786448 QAB786448 QJX786448 QTT786448 RDP786448 RNL786448 RXH786448 SHD786448 SQZ786448 TAV786448 TKR786448 TUN786448 UEJ786448 UOF786448 UYB786448 VHX786448 VRT786448 WBP786448 WLL786448 WVH786448 C851984 IV851984 SR851984 ACN851984 AMJ851984 AWF851984 BGB851984 BPX851984 BZT851984 CJP851984 CTL851984 DDH851984 DND851984 DWZ851984 EGV851984 EQR851984 FAN851984 FKJ851984 FUF851984 GEB851984 GNX851984 GXT851984 HHP851984 HRL851984 IBH851984 ILD851984 IUZ851984 JEV851984 JOR851984 JYN851984 KIJ851984 KSF851984 LCB851984 LLX851984 LVT851984 MFP851984 MPL851984 MZH851984 NJD851984 NSZ851984 OCV851984 OMR851984 OWN851984 PGJ851984 PQF851984 QAB851984 QJX851984 QTT851984 RDP851984 RNL851984 RXH851984 SHD851984 SQZ851984 TAV851984 TKR851984 TUN851984 UEJ851984 UOF851984 UYB851984 VHX851984 VRT851984 WBP851984 WLL851984 WVH851984 C917520 IV917520 SR917520 ACN917520 AMJ917520 AWF917520 BGB917520 BPX917520 BZT917520 CJP917520 CTL917520 DDH917520 DND917520 DWZ917520 EGV917520 EQR917520 FAN917520 FKJ917520 FUF917520 GEB917520 GNX917520 GXT917520 HHP917520 HRL917520 IBH917520 ILD917520 IUZ917520 JEV917520 JOR917520 JYN917520 KIJ917520 KSF917520 LCB917520 LLX917520 LVT917520 MFP917520 MPL917520 MZH917520 NJD917520 NSZ917520 OCV917520 OMR917520 OWN917520 PGJ917520 PQF917520 QAB917520 QJX917520 QTT917520 RDP917520 RNL917520 RXH917520 SHD917520 SQZ917520 TAV917520 TKR917520 TUN917520 UEJ917520 UOF917520 UYB917520 VHX917520 VRT917520 WBP917520 WLL917520 WVH917520 C983056 IV983056 SR983056 ACN983056 AMJ983056 AWF983056 BGB983056 BPX983056 BZT983056 CJP983056 CTL983056 DDH983056 DND983056 DWZ983056 EGV983056 EQR983056 FAN983056 FKJ983056 FUF983056 GEB983056 GNX983056 GXT983056 HHP983056 HRL983056 IBH983056 ILD983056 IUZ983056 JEV983056 JOR983056 JYN983056 KIJ983056 KSF983056 LCB983056 LLX983056 LVT983056 MFP983056 MPL983056 MZH983056 NJD983056 NSZ983056 OCV983056 OMR983056 OWN983056 PGJ983056 PQF983056 QAB983056 QJX983056 QTT983056 RDP983056 RNL983056 RXH983056 SHD983056 SQZ983056 TAV983056 TKR983056 TUN983056 UEJ983056 UOF983056 UYB983056 VHX983056 VRT983056 WBP98305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opLeftCell="A20" zoomScale="71" zoomScaleNormal="71" workbookViewId="0">
      <selection activeCell="I49" sqref="I49"/>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39"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59" t="s">
        <v>61</v>
      </c>
      <c r="C2" s="460"/>
      <c r="D2" s="460"/>
      <c r="E2" s="460"/>
      <c r="F2" s="460"/>
      <c r="G2" s="460"/>
      <c r="H2" s="460"/>
      <c r="I2" s="460"/>
      <c r="J2" s="460"/>
      <c r="K2" s="460"/>
      <c r="L2" s="460"/>
      <c r="M2" s="460"/>
      <c r="N2" s="460"/>
      <c r="O2" s="460"/>
      <c r="P2" s="460"/>
    </row>
    <row r="4" spans="2:16" ht="26.25" x14ac:dyDescent="0.25">
      <c r="B4" s="459" t="s">
        <v>47</v>
      </c>
      <c r="C4" s="460"/>
      <c r="D4" s="460"/>
      <c r="E4" s="460"/>
      <c r="F4" s="460"/>
      <c r="G4" s="460"/>
      <c r="H4" s="460"/>
      <c r="I4" s="460"/>
      <c r="J4" s="460"/>
      <c r="K4" s="460"/>
      <c r="L4" s="460"/>
      <c r="M4" s="460"/>
      <c r="N4" s="460"/>
      <c r="O4" s="460"/>
      <c r="P4" s="460"/>
    </row>
    <row r="5" spans="2:16" ht="15.75" thickBot="1" x14ac:dyDescent="0.3"/>
    <row r="6" spans="2:16" ht="21.75" thickBot="1" x14ac:dyDescent="0.3">
      <c r="B6" s="7" t="s">
        <v>4</v>
      </c>
      <c r="C6" s="475" t="s">
        <v>242</v>
      </c>
      <c r="D6" s="475"/>
      <c r="E6" s="475"/>
      <c r="F6" s="475"/>
      <c r="G6" s="475"/>
      <c r="H6" s="475"/>
      <c r="I6" s="475"/>
      <c r="J6" s="475"/>
      <c r="K6" s="475"/>
      <c r="L6" s="475"/>
      <c r="M6" s="475"/>
      <c r="N6" s="476"/>
    </row>
    <row r="7" spans="2:16" ht="16.5" thickBot="1" x14ac:dyDescent="0.3">
      <c r="B7" s="8" t="s">
        <v>5</v>
      </c>
      <c r="C7" s="475"/>
      <c r="D7" s="475"/>
      <c r="E7" s="475"/>
      <c r="F7" s="475"/>
      <c r="G7" s="475"/>
      <c r="H7" s="475"/>
      <c r="I7" s="475"/>
      <c r="J7" s="475"/>
      <c r="K7" s="475"/>
      <c r="L7" s="475"/>
      <c r="M7" s="475"/>
      <c r="N7" s="476"/>
    </row>
    <row r="8" spans="2:16" ht="16.5" thickBot="1" x14ac:dyDescent="0.3">
      <c r="B8" s="8" t="s">
        <v>6</v>
      </c>
      <c r="C8" s="475"/>
      <c r="D8" s="475"/>
      <c r="E8" s="475"/>
      <c r="F8" s="475"/>
      <c r="G8" s="475"/>
      <c r="H8" s="475"/>
      <c r="I8" s="475"/>
      <c r="J8" s="475"/>
      <c r="K8" s="475"/>
      <c r="L8" s="475"/>
      <c r="M8" s="475"/>
      <c r="N8" s="476"/>
    </row>
    <row r="9" spans="2:16" ht="16.5" thickBot="1" x14ac:dyDescent="0.3">
      <c r="B9" s="8" t="s">
        <v>7</v>
      </c>
      <c r="C9" s="475"/>
      <c r="D9" s="475"/>
      <c r="E9" s="475"/>
      <c r="F9" s="475"/>
      <c r="G9" s="475"/>
      <c r="H9" s="475"/>
      <c r="I9" s="475"/>
      <c r="J9" s="475"/>
      <c r="K9" s="475"/>
      <c r="L9" s="475"/>
      <c r="M9" s="475"/>
      <c r="N9" s="476"/>
    </row>
    <row r="10" spans="2:16" ht="16.5" thickBot="1" x14ac:dyDescent="0.3">
      <c r="B10" s="8" t="s">
        <v>8</v>
      </c>
      <c r="C10" s="463"/>
      <c r="D10" s="463"/>
      <c r="E10" s="464"/>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7"/>
      <c r="J12" s="67"/>
      <c r="K12" s="67"/>
      <c r="L12" s="67"/>
      <c r="M12" s="67"/>
      <c r="N12" s="15"/>
    </row>
    <row r="13" spans="2:16" x14ac:dyDescent="0.25">
      <c r="I13" s="67"/>
      <c r="J13" s="67"/>
      <c r="K13" s="67"/>
      <c r="L13" s="67"/>
      <c r="M13" s="67"/>
      <c r="N13" s="68"/>
    </row>
    <row r="14" spans="2:16" ht="45.75" customHeight="1" x14ac:dyDescent="0.25">
      <c r="B14" s="465" t="s">
        <v>94</v>
      </c>
      <c r="C14" s="465"/>
      <c r="D14" s="125" t="s">
        <v>12</v>
      </c>
      <c r="E14" s="125" t="s">
        <v>13</v>
      </c>
      <c r="F14" s="125" t="s">
        <v>29</v>
      </c>
      <c r="G14" s="53"/>
      <c r="I14" s="26"/>
      <c r="J14" s="26"/>
      <c r="K14" s="26"/>
      <c r="L14" s="26"/>
      <c r="M14" s="26"/>
      <c r="N14" s="68"/>
    </row>
    <row r="15" spans="2:16" x14ac:dyDescent="0.25">
      <c r="B15" s="465"/>
      <c r="C15" s="465"/>
      <c r="D15" s="125">
        <v>8</v>
      </c>
      <c r="E15" s="42">
        <v>626484300</v>
      </c>
      <c r="F15" s="42">
        <v>300</v>
      </c>
      <c r="G15" s="54"/>
      <c r="I15" s="27"/>
      <c r="J15" s="27"/>
      <c r="K15" s="27"/>
      <c r="L15" s="27"/>
      <c r="M15" s="27"/>
      <c r="N15" s="68"/>
    </row>
    <row r="16" spans="2:16" x14ac:dyDescent="0.25">
      <c r="B16" s="465"/>
      <c r="C16" s="465"/>
      <c r="D16" s="125"/>
      <c r="E16" s="42"/>
      <c r="F16" s="42"/>
      <c r="G16" s="54"/>
      <c r="I16" s="27"/>
      <c r="J16" s="27"/>
      <c r="K16" s="27"/>
      <c r="L16" s="27"/>
      <c r="M16" s="27"/>
      <c r="N16" s="68"/>
    </row>
    <row r="17" spans="1:14" x14ac:dyDescent="0.25">
      <c r="B17" s="465"/>
      <c r="C17" s="465"/>
      <c r="D17" s="125"/>
      <c r="E17" s="42"/>
      <c r="F17" s="42"/>
      <c r="G17" s="54"/>
      <c r="I17" s="27"/>
      <c r="J17" s="27"/>
      <c r="K17" s="27"/>
      <c r="L17" s="27"/>
      <c r="M17" s="27"/>
      <c r="N17" s="68"/>
    </row>
    <row r="18" spans="1:14" x14ac:dyDescent="0.25">
      <c r="B18" s="465"/>
      <c r="C18" s="465"/>
      <c r="D18" s="125"/>
      <c r="E18" s="127"/>
      <c r="F18" s="42"/>
      <c r="G18" s="54"/>
      <c r="H18" s="17"/>
      <c r="I18" s="27"/>
      <c r="J18" s="27"/>
      <c r="K18" s="27"/>
      <c r="L18" s="27"/>
      <c r="M18" s="27"/>
      <c r="N18" s="16"/>
    </row>
    <row r="19" spans="1:14" x14ac:dyDescent="0.25">
      <c r="B19" s="465"/>
      <c r="C19" s="465"/>
      <c r="D19" s="125"/>
      <c r="E19" s="127"/>
      <c r="F19" s="42"/>
      <c r="G19" s="54"/>
      <c r="H19" s="17"/>
      <c r="I19" s="29"/>
      <c r="J19" s="29"/>
      <c r="K19" s="29"/>
      <c r="L19" s="29"/>
      <c r="M19" s="29"/>
      <c r="N19" s="16"/>
    </row>
    <row r="20" spans="1:14" x14ac:dyDescent="0.25">
      <c r="B20" s="465"/>
      <c r="C20" s="465"/>
      <c r="D20" s="125"/>
      <c r="E20" s="127"/>
      <c r="F20" s="42"/>
      <c r="G20" s="54"/>
      <c r="H20" s="17"/>
      <c r="I20" s="67"/>
      <c r="J20" s="67"/>
      <c r="K20" s="67"/>
      <c r="L20" s="67"/>
      <c r="M20" s="67"/>
      <c r="N20" s="16"/>
    </row>
    <row r="21" spans="1:14" x14ac:dyDescent="0.25">
      <c r="B21" s="465"/>
      <c r="C21" s="465"/>
      <c r="D21" s="125"/>
      <c r="E21" s="127"/>
      <c r="F21" s="42"/>
      <c r="G21" s="54"/>
      <c r="H21" s="17"/>
      <c r="I21" s="67"/>
      <c r="J21" s="67"/>
      <c r="K21" s="67"/>
      <c r="L21" s="67"/>
      <c r="M21" s="67"/>
      <c r="N21" s="16"/>
    </row>
    <row r="22" spans="1:14" ht="15.75" thickBot="1" x14ac:dyDescent="0.3">
      <c r="B22" s="466" t="s">
        <v>14</v>
      </c>
      <c r="C22" s="467"/>
      <c r="D22" s="125"/>
      <c r="E22" s="42">
        <f>SUM(E15:E21)</f>
        <v>626484300</v>
      </c>
      <c r="F22" s="42">
        <f>SUM(F15:F21)</f>
        <v>300</v>
      </c>
      <c r="G22" s="54"/>
      <c r="H22" s="17"/>
      <c r="I22" s="67"/>
      <c r="J22" s="67"/>
      <c r="K22" s="67"/>
      <c r="L22" s="67"/>
      <c r="M22" s="67"/>
      <c r="N22" s="16"/>
    </row>
    <row r="23" spans="1:14" ht="45.75" thickBot="1" x14ac:dyDescent="0.3">
      <c r="A23" s="31"/>
      <c r="B23" s="36" t="s">
        <v>15</v>
      </c>
      <c r="C23" s="36" t="s">
        <v>95</v>
      </c>
      <c r="E23" s="26"/>
      <c r="F23" s="26"/>
      <c r="G23" s="26"/>
      <c r="H23" s="26"/>
      <c r="I23" s="6"/>
      <c r="J23" s="6"/>
      <c r="K23" s="6"/>
      <c r="L23" s="6"/>
      <c r="M23" s="6"/>
    </row>
    <row r="24" spans="1:14" ht="15.75" thickBot="1" x14ac:dyDescent="0.3">
      <c r="A24" s="32">
        <v>1</v>
      </c>
      <c r="C24" s="34">
        <f>+F22*80%</f>
        <v>240</v>
      </c>
      <c r="D24" s="30"/>
      <c r="E24" s="33">
        <f>E22</f>
        <v>626484300</v>
      </c>
      <c r="F24" s="28"/>
      <c r="G24" s="28"/>
      <c r="H24" s="28"/>
      <c r="I24" s="18"/>
      <c r="J24" s="18"/>
      <c r="K24" s="18"/>
      <c r="L24" s="18"/>
      <c r="M24" s="18"/>
    </row>
    <row r="25" spans="1:14" x14ac:dyDescent="0.25">
      <c r="A25" s="59"/>
      <c r="C25" s="60"/>
      <c r="D25" s="27"/>
      <c r="E25" s="61"/>
      <c r="F25" s="28"/>
      <c r="G25" s="28"/>
      <c r="H25" s="28"/>
      <c r="I25" s="18"/>
      <c r="J25" s="18"/>
      <c r="K25" s="18"/>
      <c r="L25" s="18"/>
      <c r="M25" s="18"/>
    </row>
    <row r="26" spans="1:14" x14ac:dyDescent="0.25">
      <c r="A26" s="59"/>
      <c r="C26" s="60"/>
      <c r="D26" s="27"/>
      <c r="E26" s="61"/>
      <c r="F26" s="28"/>
      <c r="G26" s="28"/>
      <c r="H26" s="28"/>
      <c r="I26" s="18"/>
      <c r="J26" s="18"/>
      <c r="K26" s="18"/>
      <c r="L26" s="18"/>
      <c r="M26" s="18"/>
    </row>
    <row r="27" spans="1:14" x14ac:dyDescent="0.25">
      <c r="A27" s="59"/>
      <c r="B27" s="82" t="s">
        <v>127</v>
      </c>
      <c r="C27" s="64"/>
      <c r="D27" s="64"/>
      <c r="E27" s="64"/>
      <c r="F27" s="64"/>
      <c r="G27" s="64"/>
      <c r="H27" s="64"/>
      <c r="I27" s="67"/>
      <c r="J27" s="67"/>
      <c r="K27" s="67"/>
      <c r="L27" s="67"/>
      <c r="M27" s="67"/>
      <c r="N27" s="68"/>
    </row>
    <row r="28" spans="1:14" x14ac:dyDescent="0.25">
      <c r="A28" s="59"/>
      <c r="B28" s="64"/>
      <c r="C28" s="64"/>
      <c r="D28" s="64"/>
      <c r="E28" s="64"/>
      <c r="F28" s="64"/>
      <c r="G28" s="64"/>
      <c r="H28" s="64"/>
      <c r="I28" s="67"/>
      <c r="J28" s="67"/>
      <c r="K28" s="67"/>
      <c r="L28" s="67"/>
      <c r="M28" s="67"/>
      <c r="N28" s="68"/>
    </row>
    <row r="29" spans="1:14" x14ac:dyDescent="0.25">
      <c r="A29" s="59"/>
      <c r="B29" s="84" t="s">
        <v>32</v>
      </c>
      <c r="C29" s="84" t="s">
        <v>128</v>
      </c>
      <c r="D29" s="84" t="s">
        <v>129</v>
      </c>
      <c r="E29" s="64"/>
      <c r="F29" s="64"/>
      <c r="G29" s="64"/>
      <c r="H29" s="64"/>
      <c r="I29" s="67"/>
      <c r="J29" s="67"/>
      <c r="K29" s="67"/>
      <c r="L29" s="67"/>
      <c r="M29" s="67"/>
      <c r="N29" s="68"/>
    </row>
    <row r="30" spans="1:14" x14ac:dyDescent="0.25">
      <c r="A30" s="59"/>
      <c r="B30" s="81" t="s">
        <v>130</v>
      </c>
      <c r="C30" s="396"/>
      <c r="D30" s="396" t="s">
        <v>293</v>
      </c>
      <c r="E30" s="64"/>
      <c r="F30" s="64"/>
      <c r="G30" s="64"/>
      <c r="H30" s="64"/>
      <c r="I30" s="67"/>
      <c r="J30" s="67"/>
      <c r="K30" s="67"/>
      <c r="L30" s="67"/>
      <c r="M30" s="67"/>
      <c r="N30" s="68"/>
    </row>
    <row r="31" spans="1:14" x14ac:dyDescent="0.25">
      <c r="A31" s="59"/>
      <c r="B31" s="81" t="s">
        <v>131</v>
      </c>
      <c r="C31" s="396"/>
      <c r="D31" s="396" t="s">
        <v>293</v>
      </c>
      <c r="E31" s="64"/>
      <c r="F31" s="64"/>
      <c r="G31" s="64"/>
      <c r="H31" s="64"/>
      <c r="I31" s="67"/>
      <c r="J31" s="67"/>
      <c r="K31" s="67"/>
      <c r="L31" s="67"/>
      <c r="M31" s="67"/>
      <c r="N31" s="68"/>
    </row>
    <row r="32" spans="1:14" x14ac:dyDescent="0.25">
      <c r="A32" s="59"/>
      <c r="B32" s="81" t="s">
        <v>132</v>
      </c>
      <c r="C32" s="396" t="s">
        <v>293</v>
      </c>
      <c r="D32" s="396"/>
      <c r="E32" s="64"/>
      <c r="F32" s="64"/>
      <c r="G32" s="64"/>
      <c r="H32" s="64"/>
      <c r="I32" s="67"/>
      <c r="J32" s="67"/>
      <c r="K32" s="67"/>
      <c r="L32" s="67"/>
      <c r="M32" s="67"/>
      <c r="N32" s="68"/>
    </row>
    <row r="33" spans="1:17" x14ac:dyDescent="0.25">
      <c r="A33" s="59"/>
      <c r="B33" s="81" t="s">
        <v>133</v>
      </c>
      <c r="C33" s="396"/>
      <c r="D33" s="396" t="s">
        <v>293</v>
      </c>
      <c r="E33" s="64"/>
      <c r="F33" s="64"/>
      <c r="G33" s="64"/>
      <c r="H33" s="64"/>
      <c r="I33" s="67"/>
      <c r="J33" s="67"/>
      <c r="K33" s="67"/>
      <c r="L33" s="67"/>
      <c r="M33" s="67"/>
      <c r="N33" s="68"/>
    </row>
    <row r="34" spans="1:17" x14ac:dyDescent="0.25">
      <c r="A34" s="59"/>
      <c r="B34" s="64"/>
      <c r="C34" s="64"/>
      <c r="D34" s="64"/>
      <c r="E34" s="64"/>
      <c r="F34" s="64"/>
      <c r="G34" s="64"/>
      <c r="H34" s="64"/>
      <c r="I34" s="67"/>
      <c r="J34" s="67"/>
      <c r="K34" s="67"/>
      <c r="L34" s="67"/>
      <c r="M34" s="67"/>
      <c r="N34" s="68"/>
    </row>
    <row r="35" spans="1:17" x14ac:dyDescent="0.25">
      <c r="A35" s="59"/>
      <c r="B35" s="64"/>
      <c r="C35" s="64"/>
      <c r="D35" s="64"/>
      <c r="E35" s="64"/>
      <c r="F35" s="64"/>
      <c r="G35" s="64"/>
      <c r="H35" s="64"/>
      <c r="I35" s="67"/>
      <c r="J35" s="67"/>
      <c r="K35" s="67"/>
      <c r="L35" s="67"/>
      <c r="M35" s="67"/>
      <c r="N35" s="68"/>
    </row>
    <row r="36" spans="1:17" x14ac:dyDescent="0.25">
      <c r="A36" s="59"/>
      <c r="B36" s="82" t="s">
        <v>134</v>
      </c>
      <c r="C36" s="64"/>
      <c r="D36" s="64"/>
      <c r="E36" s="64"/>
      <c r="F36" s="64"/>
      <c r="G36" s="64"/>
      <c r="H36" s="64"/>
      <c r="I36" s="67"/>
      <c r="J36" s="67"/>
      <c r="K36" s="67"/>
      <c r="L36" s="67"/>
      <c r="M36" s="67"/>
      <c r="N36" s="68"/>
    </row>
    <row r="37" spans="1:17" x14ac:dyDescent="0.25">
      <c r="A37" s="59"/>
      <c r="B37" s="64"/>
      <c r="C37" s="64"/>
      <c r="D37" s="64"/>
      <c r="E37" s="64"/>
      <c r="F37" s="64"/>
      <c r="G37" s="64"/>
      <c r="H37" s="64"/>
      <c r="I37" s="67"/>
      <c r="J37" s="67"/>
      <c r="K37" s="67"/>
      <c r="L37" s="67"/>
      <c r="M37" s="67"/>
      <c r="N37" s="68"/>
    </row>
    <row r="38" spans="1:17" x14ac:dyDescent="0.25">
      <c r="A38" s="59"/>
      <c r="B38" s="64"/>
      <c r="C38" s="64"/>
      <c r="D38" s="64"/>
      <c r="E38" s="64"/>
      <c r="F38" s="64"/>
      <c r="G38" s="64"/>
      <c r="H38" s="64"/>
      <c r="I38" s="67"/>
      <c r="J38" s="67"/>
      <c r="K38" s="67"/>
      <c r="L38" s="67"/>
      <c r="M38" s="67"/>
      <c r="N38" s="68"/>
    </row>
    <row r="39" spans="1:17" x14ac:dyDescent="0.25">
      <c r="A39" s="59"/>
      <c r="B39" s="84" t="s">
        <v>32</v>
      </c>
      <c r="C39" s="84" t="s">
        <v>56</v>
      </c>
      <c r="D39" s="83" t="s">
        <v>50</v>
      </c>
      <c r="E39" s="83" t="s">
        <v>16</v>
      </c>
      <c r="F39" s="64"/>
      <c r="G39" s="64"/>
      <c r="H39" s="64"/>
      <c r="I39" s="67"/>
      <c r="J39" s="67"/>
      <c r="K39" s="67"/>
      <c r="L39" s="67"/>
      <c r="M39" s="67"/>
      <c r="N39" s="68"/>
    </row>
    <row r="40" spans="1:17" ht="28.5" x14ac:dyDescent="0.25">
      <c r="A40" s="59"/>
      <c r="B40" s="65" t="s">
        <v>135</v>
      </c>
      <c r="C40" s="66">
        <v>40</v>
      </c>
      <c r="D40" s="124">
        <v>0</v>
      </c>
      <c r="E40" s="445">
        <f>+D40+D41</f>
        <v>0</v>
      </c>
      <c r="F40" s="64"/>
      <c r="G40" s="64"/>
      <c r="H40" s="64"/>
      <c r="I40" s="67"/>
      <c r="J40" s="67"/>
      <c r="K40" s="67"/>
      <c r="L40" s="67"/>
      <c r="M40" s="67"/>
      <c r="N40" s="68"/>
    </row>
    <row r="41" spans="1:17" ht="42.75" x14ac:dyDescent="0.25">
      <c r="A41" s="59"/>
      <c r="B41" s="65" t="s">
        <v>136</v>
      </c>
      <c r="C41" s="66">
        <v>60</v>
      </c>
      <c r="D41" s="124">
        <f>+F145</f>
        <v>0</v>
      </c>
      <c r="E41" s="446"/>
      <c r="F41" s="64"/>
      <c r="G41" s="64"/>
      <c r="H41" s="64"/>
      <c r="I41" s="67"/>
      <c r="J41" s="67"/>
      <c r="K41" s="67"/>
      <c r="L41" s="67"/>
      <c r="M41" s="67"/>
      <c r="N41" s="68"/>
    </row>
    <row r="42" spans="1:17" x14ac:dyDescent="0.25">
      <c r="A42" s="59"/>
      <c r="C42" s="60"/>
      <c r="D42" s="27"/>
      <c r="E42" s="61"/>
      <c r="F42" s="28"/>
      <c r="G42" s="28"/>
      <c r="H42" s="28"/>
      <c r="I42" s="18"/>
      <c r="J42" s="18"/>
      <c r="K42" s="18"/>
      <c r="L42" s="18"/>
      <c r="M42" s="18"/>
    </row>
    <row r="43" spans="1:17" x14ac:dyDescent="0.25">
      <c r="A43" s="59"/>
      <c r="C43" s="60"/>
      <c r="D43" s="27"/>
      <c r="E43" s="61"/>
      <c r="F43" s="28"/>
      <c r="G43" s="28"/>
      <c r="H43" s="28"/>
      <c r="I43" s="18"/>
      <c r="J43" s="18"/>
      <c r="K43" s="18"/>
      <c r="L43" s="18"/>
      <c r="M43" s="18"/>
    </row>
    <row r="44" spans="1:17" ht="24" customHeight="1" x14ac:dyDescent="0.25">
      <c r="A44" s="59"/>
      <c r="C44" s="60"/>
      <c r="D44" s="27"/>
      <c r="E44" s="61"/>
      <c r="F44" s="28"/>
      <c r="G44" s="28"/>
      <c r="H44" s="28"/>
      <c r="I44" s="18"/>
      <c r="J44" s="18"/>
      <c r="K44" s="18"/>
      <c r="L44" s="18"/>
      <c r="M44" s="468" t="s">
        <v>34</v>
      </c>
      <c r="N44" s="468"/>
    </row>
    <row r="45" spans="1:17" ht="27.75" customHeight="1" thickBot="1" x14ac:dyDescent="0.3">
      <c r="M45" s="469"/>
      <c r="N45" s="469"/>
    </row>
    <row r="46" spans="1:17" x14ac:dyDescent="0.25">
      <c r="B46" s="82" t="s">
        <v>150</v>
      </c>
      <c r="M46" s="43"/>
      <c r="N46" s="43"/>
    </row>
    <row r="47" spans="1:17" ht="15.75" thickBot="1" x14ac:dyDescent="0.3">
      <c r="M47" s="43"/>
      <c r="N47" s="43"/>
    </row>
    <row r="48" spans="1:17" s="67" customFormat="1" ht="109.5" customHeight="1" x14ac:dyDescent="0.25">
      <c r="B48" s="78" t="s">
        <v>137</v>
      </c>
      <c r="C48" s="78" t="s">
        <v>138</v>
      </c>
      <c r="D48" s="78" t="s">
        <v>139</v>
      </c>
      <c r="E48" s="78" t="s">
        <v>44</v>
      </c>
      <c r="F48" s="78" t="s">
        <v>22</v>
      </c>
      <c r="G48" s="78" t="s">
        <v>96</v>
      </c>
      <c r="H48" s="78" t="s">
        <v>17</v>
      </c>
      <c r="I48" s="78" t="s">
        <v>10</v>
      </c>
      <c r="J48" s="78" t="s">
        <v>30</v>
      </c>
      <c r="K48" s="78" t="s">
        <v>59</v>
      </c>
      <c r="L48" s="78" t="s">
        <v>20</v>
      </c>
      <c r="M48" s="63" t="s">
        <v>26</v>
      </c>
      <c r="N48" s="78" t="s">
        <v>140</v>
      </c>
      <c r="O48" s="78" t="s">
        <v>35</v>
      </c>
      <c r="P48" s="79" t="s">
        <v>11</v>
      </c>
      <c r="Q48" s="79" t="s">
        <v>19</v>
      </c>
    </row>
    <row r="49" spans="1:26" s="73" customFormat="1" ht="104.25" customHeight="1" x14ac:dyDescent="0.25">
      <c r="A49" s="35">
        <v>1</v>
      </c>
      <c r="B49" s="247" t="s">
        <v>164</v>
      </c>
      <c r="C49" s="75"/>
      <c r="D49" s="74"/>
      <c r="E49" s="128"/>
      <c r="F49" s="70"/>
      <c r="G49" s="135"/>
      <c r="H49" s="77"/>
      <c r="I49" s="71"/>
      <c r="J49" s="71"/>
      <c r="K49" s="129"/>
      <c r="L49" s="71"/>
      <c r="M49" s="131"/>
      <c r="N49" s="128"/>
      <c r="O49" s="19"/>
      <c r="P49" s="19"/>
      <c r="Q49" s="253" t="s">
        <v>252</v>
      </c>
      <c r="R49" s="72"/>
      <c r="S49" s="72"/>
      <c r="T49" s="72"/>
      <c r="U49" s="72"/>
      <c r="V49" s="72"/>
      <c r="W49" s="72"/>
      <c r="X49" s="72"/>
      <c r="Y49" s="72"/>
      <c r="Z49" s="72"/>
    </row>
    <row r="50" spans="1:26" s="73" customFormat="1" x14ac:dyDescent="0.25">
      <c r="A50" s="35">
        <f>+A49+1</f>
        <v>2</v>
      </c>
      <c r="B50" s="74"/>
      <c r="C50" s="75"/>
      <c r="D50" s="74"/>
      <c r="E50" s="128"/>
      <c r="F50" s="70"/>
      <c r="G50" s="135"/>
      <c r="H50" s="77"/>
      <c r="I50" s="71"/>
      <c r="J50" s="71"/>
      <c r="K50" s="129"/>
      <c r="L50" s="71"/>
      <c r="M50" s="131"/>
      <c r="N50" s="128"/>
      <c r="O50" s="19"/>
      <c r="P50" s="136"/>
      <c r="Q50" s="133"/>
      <c r="R50" s="72"/>
      <c r="S50" s="72"/>
      <c r="T50" s="72"/>
      <c r="U50" s="72"/>
      <c r="V50" s="72"/>
      <c r="W50" s="72"/>
      <c r="X50" s="72"/>
      <c r="Y50" s="72"/>
      <c r="Z50" s="72"/>
    </row>
    <row r="51" spans="1:26" s="73" customFormat="1" x14ac:dyDescent="0.25">
      <c r="A51" s="35">
        <f t="shared" ref="A51:A56" si="0">+A50+1</f>
        <v>3</v>
      </c>
      <c r="B51" s="74"/>
      <c r="C51" s="75"/>
      <c r="D51" s="74"/>
      <c r="E51" s="128"/>
      <c r="F51" s="70"/>
      <c r="G51" s="134"/>
      <c r="H51" s="77"/>
      <c r="I51" s="71"/>
      <c r="J51" s="71"/>
      <c r="K51" s="129"/>
      <c r="L51" s="71"/>
      <c r="M51" s="131"/>
      <c r="N51" s="128"/>
      <c r="O51" s="19"/>
      <c r="P51" s="19"/>
      <c r="Q51" s="112"/>
      <c r="R51" s="72"/>
      <c r="S51" s="72"/>
      <c r="T51" s="72"/>
      <c r="U51" s="72"/>
      <c r="V51" s="72"/>
      <c r="W51" s="72"/>
      <c r="X51" s="72"/>
      <c r="Y51" s="72"/>
      <c r="Z51" s="72"/>
    </row>
    <row r="52" spans="1:26" s="73" customFormat="1" x14ac:dyDescent="0.25">
      <c r="A52" s="35">
        <f t="shared" si="0"/>
        <v>4</v>
      </c>
      <c r="B52" s="74"/>
      <c r="C52" s="75"/>
      <c r="D52" s="74"/>
      <c r="E52" s="128"/>
      <c r="F52" s="70"/>
      <c r="G52" s="70"/>
      <c r="H52" s="77"/>
      <c r="I52" s="71"/>
      <c r="J52" s="71"/>
      <c r="K52" s="129"/>
      <c r="L52" s="71"/>
      <c r="M52" s="131"/>
      <c r="N52" s="128"/>
      <c r="O52" s="19"/>
      <c r="P52" s="19"/>
      <c r="Q52" s="112"/>
      <c r="R52" s="72"/>
      <c r="S52" s="72"/>
      <c r="T52" s="72"/>
      <c r="U52" s="72"/>
      <c r="V52" s="72"/>
      <c r="W52" s="72"/>
      <c r="X52" s="72"/>
      <c r="Y52" s="72"/>
      <c r="Z52" s="72"/>
    </row>
    <row r="53" spans="1:26" s="73" customFormat="1" x14ac:dyDescent="0.25">
      <c r="A53" s="35">
        <f t="shared" si="0"/>
        <v>5</v>
      </c>
      <c r="B53" s="74"/>
      <c r="C53" s="75"/>
      <c r="D53" s="74"/>
      <c r="E53" s="128"/>
      <c r="F53" s="70"/>
      <c r="G53" s="70"/>
      <c r="H53" s="77"/>
      <c r="I53" s="71"/>
      <c r="J53" s="71"/>
      <c r="K53" s="129"/>
      <c r="L53" s="71"/>
      <c r="M53" s="131"/>
      <c r="N53" s="128"/>
      <c r="O53" s="19"/>
      <c r="P53" s="19"/>
      <c r="Q53" s="112"/>
      <c r="R53" s="72"/>
      <c r="S53" s="72"/>
      <c r="T53" s="72"/>
      <c r="U53" s="72"/>
      <c r="V53" s="72"/>
      <c r="W53" s="72"/>
      <c r="X53" s="72"/>
      <c r="Y53" s="72"/>
      <c r="Z53" s="72"/>
    </row>
    <row r="54" spans="1:26" s="73" customFormat="1" x14ac:dyDescent="0.25">
      <c r="A54" s="35">
        <f t="shared" si="0"/>
        <v>6</v>
      </c>
      <c r="B54" s="74"/>
      <c r="C54" s="75"/>
      <c r="D54" s="74"/>
      <c r="E54" s="128"/>
      <c r="F54" s="70"/>
      <c r="G54" s="70"/>
      <c r="H54" s="70"/>
      <c r="I54" s="71"/>
      <c r="J54" s="71"/>
      <c r="K54" s="129"/>
      <c r="L54" s="71"/>
      <c r="M54" s="62"/>
      <c r="N54" s="128"/>
      <c r="O54" s="19"/>
      <c r="P54" s="19"/>
      <c r="Q54" s="112"/>
      <c r="R54" s="72"/>
      <c r="S54" s="72"/>
      <c r="T54" s="72"/>
      <c r="U54" s="72"/>
      <c r="V54" s="72"/>
      <c r="W54" s="72"/>
      <c r="X54" s="72"/>
      <c r="Y54" s="72"/>
      <c r="Z54" s="72"/>
    </row>
    <row r="55" spans="1:26" s="73" customFormat="1" x14ac:dyDescent="0.25">
      <c r="A55" s="35">
        <f t="shared" si="0"/>
        <v>7</v>
      </c>
      <c r="B55" s="74"/>
      <c r="C55" s="75"/>
      <c r="D55" s="74"/>
      <c r="E55" s="128"/>
      <c r="F55" s="70"/>
      <c r="G55" s="70"/>
      <c r="H55" s="70"/>
      <c r="I55" s="71"/>
      <c r="J55" s="71"/>
      <c r="K55" s="129"/>
      <c r="L55" s="71"/>
      <c r="M55" s="62"/>
      <c r="N55" s="128"/>
      <c r="O55" s="19"/>
      <c r="P55" s="19"/>
      <c r="Q55" s="112"/>
      <c r="R55" s="72"/>
      <c r="S55" s="72"/>
      <c r="T55" s="72"/>
      <c r="U55" s="72"/>
      <c r="V55" s="72"/>
      <c r="W55" s="72"/>
      <c r="X55" s="72"/>
      <c r="Y55" s="72"/>
      <c r="Z55" s="72"/>
    </row>
    <row r="56" spans="1:26" s="73" customFormat="1" x14ac:dyDescent="0.25">
      <c r="A56" s="35">
        <f t="shared" si="0"/>
        <v>8</v>
      </c>
      <c r="B56" s="74"/>
      <c r="C56" s="75"/>
      <c r="D56" s="74"/>
      <c r="E56" s="128"/>
      <c r="F56" s="70"/>
      <c r="G56" s="70"/>
      <c r="H56" s="70"/>
      <c r="I56" s="71"/>
      <c r="J56" s="71"/>
      <c r="K56" s="129"/>
      <c r="L56" s="71"/>
      <c r="M56" s="62"/>
      <c r="N56" s="128"/>
      <c r="O56" s="19"/>
      <c r="P56" s="19"/>
      <c r="Q56" s="112"/>
      <c r="R56" s="72"/>
      <c r="S56" s="72"/>
      <c r="T56" s="72"/>
      <c r="U56" s="72"/>
      <c r="V56" s="72"/>
      <c r="W56" s="72"/>
      <c r="X56" s="72"/>
      <c r="Y56" s="72"/>
      <c r="Z56" s="72"/>
    </row>
    <row r="57" spans="1:26" s="73" customFormat="1" x14ac:dyDescent="0.25">
      <c r="A57" s="35"/>
      <c r="B57" s="118" t="s">
        <v>16</v>
      </c>
      <c r="C57" s="75"/>
      <c r="D57" s="74"/>
      <c r="E57" s="128"/>
      <c r="F57" s="70"/>
      <c r="G57" s="70"/>
      <c r="H57" s="70"/>
      <c r="I57" s="71"/>
      <c r="J57" s="71"/>
      <c r="K57" s="130">
        <f>SUM(K50:K56)</f>
        <v>0</v>
      </c>
      <c r="L57" s="76">
        <f t="shared" ref="L57:N57" si="1">SUM(L49:L56)</f>
        <v>0</v>
      </c>
      <c r="M57" s="110">
        <f t="shared" si="1"/>
        <v>0</v>
      </c>
      <c r="N57" s="132">
        <f t="shared" si="1"/>
        <v>0</v>
      </c>
      <c r="O57" s="19"/>
      <c r="P57" s="19"/>
      <c r="Q57" s="113"/>
    </row>
    <row r="58" spans="1:26" s="20" customFormat="1" x14ac:dyDescent="0.25">
      <c r="E58" s="21"/>
    </row>
    <row r="59" spans="1:26" s="20" customFormat="1" x14ac:dyDescent="0.25">
      <c r="B59" s="470" t="s">
        <v>28</v>
      </c>
      <c r="C59" s="470" t="s">
        <v>27</v>
      </c>
      <c r="D59" s="472" t="s">
        <v>33</v>
      </c>
      <c r="E59" s="472"/>
    </row>
    <row r="60" spans="1:26" s="20" customFormat="1" x14ac:dyDescent="0.25">
      <c r="B60" s="471"/>
      <c r="C60" s="471"/>
      <c r="D60" s="126" t="s">
        <v>23</v>
      </c>
      <c r="E60" s="41" t="s">
        <v>24</v>
      </c>
    </row>
    <row r="61" spans="1:26" s="20" customFormat="1" ht="30.6" customHeight="1" x14ac:dyDescent="0.25">
      <c r="B61" s="39" t="s">
        <v>21</v>
      </c>
      <c r="C61" s="40">
        <f>+K57</f>
        <v>0</v>
      </c>
      <c r="D61" s="38"/>
      <c r="E61" s="38" t="s">
        <v>293</v>
      </c>
      <c r="F61" s="22"/>
      <c r="G61" s="22"/>
      <c r="H61" s="22"/>
      <c r="I61" s="22"/>
      <c r="J61" s="22"/>
      <c r="K61" s="22"/>
      <c r="L61" s="22"/>
      <c r="M61" s="22"/>
    </row>
    <row r="62" spans="1:26" s="20" customFormat="1" ht="30" customHeight="1" x14ac:dyDescent="0.25">
      <c r="B62" s="39" t="s">
        <v>25</v>
      </c>
      <c r="C62" s="40">
        <f>+M57</f>
        <v>0</v>
      </c>
      <c r="D62" s="38"/>
      <c r="E62" s="38" t="s">
        <v>293</v>
      </c>
    </row>
    <row r="63" spans="1:26" s="20" customFormat="1" x14ac:dyDescent="0.25">
      <c r="B63" s="23"/>
      <c r="C63" s="473"/>
      <c r="D63" s="473"/>
      <c r="E63" s="473"/>
      <c r="F63" s="473"/>
      <c r="G63" s="473"/>
      <c r="H63" s="473"/>
      <c r="I63" s="473"/>
      <c r="J63" s="473"/>
      <c r="K63" s="473"/>
      <c r="L63" s="473"/>
      <c r="M63" s="473"/>
      <c r="N63" s="473"/>
    </row>
    <row r="64" spans="1:26" ht="28.15" customHeight="1" thickBot="1" x14ac:dyDescent="0.3"/>
    <row r="65" spans="2:17" ht="27" thickBot="1" x14ac:dyDescent="0.3">
      <c r="B65" s="474" t="s">
        <v>97</v>
      </c>
      <c r="C65" s="474"/>
      <c r="D65" s="474"/>
      <c r="E65" s="474"/>
      <c r="F65" s="474"/>
      <c r="G65" s="474"/>
      <c r="H65" s="474"/>
      <c r="I65" s="474"/>
      <c r="J65" s="474"/>
      <c r="K65" s="474"/>
      <c r="L65" s="474"/>
      <c r="M65" s="474"/>
      <c r="N65" s="474"/>
    </row>
    <row r="68" spans="2:17" ht="109.5" customHeight="1" x14ac:dyDescent="0.25">
      <c r="B68" s="80" t="s">
        <v>141</v>
      </c>
      <c r="C68" s="45" t="s">
        <v>2</v>
      </c>
      <c r="D68" s="45" t="s">
        <v>99</v>
      </c>
      <c r="E68" s="45" t="s">
        <v>98</v>
      </c>
      <c r="F68" s="45" t="s">
        <v>100</v>
      </c>
      <c r="G68" s="45" t="s">
        <v>101</v>
      </c>
      <c r="H68" s="45" t="s">
        <v>102</v>
      </c>
      <c r="I68" s="45" t="s">
        <v>103</v>
      </c>
      <c r="J68" s="45" t="s">
        <v>104</v>
      </c>
      <c r="K68" s="45" t="s">
        <v>105</v>
      </c>
      <c r="L68" s="45" t="s">
        <v>106</v>
      </c>
      <c r="M68" s="56" t="s">
        <v>107</v>
      </c>
      <c r="N68" s="56" t="s">
        <v>108</v>
      </c>
      <c r="O68" s="453" t="s">
        <v>3</v>
      </c>
      <c r="P68" s="455"/>
      <c r="Q68" s="45" t="s">
        <v>18</v>
      </c>
    </row>
    <row r="69" spans="2:17" x14ac:dyDescent="0.25">
      <c r="B69" s="311" t="s">
        <v>226</v>
      </c>
      <c r="C69" s="311" t="s">
        <v>227</v>
      </c>
      <c r="D69" s="318" t="s">
        <v>362</v>
      </c>
      <c r="E69" s="319">
        <v>300</v>
      </c>
      <c r="F69" s="320" t="s">
        <v>253</v>
      </c>
      <c r="G69" s="320" t="s">
        <v>253</v>
      </c>
      <c r="H69" s="320" t="s">
        <v>253</v>
      </c>
      <c r="I69" s="319" t="s">
        <v>128</v>
      </c>
      <c r="J69" s="318" t="s">
        <v>253</v>
      </c>
      <c r="K69" s="311" t="s">
        <v>253</v>
      </c>
      <c r="L69" s="311" t="s">
        <v>253</v>
      </c>
      <c r="M69" s="311" t="s">
        <v>253</v>
      </c>
      <c r="N69" s="311" t="s">
        <v>128</v>
      </c>
      <c r="O69" s="477"/>
      <c r="P69" s="478"/>
      <c r="Q69" s="81" t="s">
        <v>128</v>
      </c>
    </row>
    <row r="70" spans="2:17" x14ac:dyDescent="0.25">
      <c r="B70" s="1"/>
      <c r="C70" s="1"/>
      <c r="D70" s="3"/>
      <c r="E70" s="3"/>
      <c r="F70" s="2"/>
      <c r="G70" s="2"/>
      <c r="H70" s="2"/>
      <c r="I70" s="57"/>
      <c r="J70" s="57"/>
      <c r="K70" s="81"/>
      <c r="L70" s="81"/>
      <c r="M70" s="81"/>
      <c r="N70" s="81"/>
      <c r="O70" s="477"/>
      <c r="P70" s="478"/>
      <c r="Q70" s="81"/>
    </row>
    <row r="71" spans="2:17" x14ac:dyDescent="0.25">
      <c r="B71" s="1"/>
      <c r="C71" s="1"/>
      <c r="D71" s="3"/>
      <c r="E71" s="3"/>
      <c r="F71" s="2"/>
      <c r="G71" s="2"/>
      <c r="H71" s="2"/>
      <c r="I71" s="57"/>
      <c r="J71" s="57"/>
      <c r="K71" s="81"/>
      <c r="L71" s="81"/>
      <c r="M71" s="81"/>
      <c r="N71" s="81"/>
      <c r="O71" s="477"/>
      <c r="P71" s="478"/>
      <c r="Q71" s="81"/>
    </row>
    <row r="72" spans="2:17" x14ac:dyDescent="0.25">
      <c r="B72" s="1"/>
      <c r="C72" s="1"/>
      <c r="D72" s="3"/>
      <c r="E72" s="3"/>
      <c r="F72" s="2"/>
      <c r="G72" s="2"/>
      <c r="H72" s="2"/>
      <c r="I72" s="57"/>
      <c r="J72" s="57"/>
      <c r="K72" s="81"/>
      <c r="L72" s="81"/>
      <c r="M72" s="81"/>
      <c r="N72" s="81"/>
      <c r="O72" s="477"/>
      <c r="P72" s="478"/>
      <c r="Q72" s="81"/>
    </row>
    <row r="73" spans="2:17" x14ac:dyDescent="0.25">
      <c r="B73" s="1"/>
      <c r="C73" s="1"/>
      <c r="D73" s="3"/>
      <c r="E73" s="3"/>
      <c r="F73" s="2"/>
      <c r="G73" s="2"/>
      <c r="H73" s="2"/>
      <c r="I73" s="57"/>
      <c r="J73" s="57"/>
      <c r="K73" s="81"/>
      <c r="L73" s="81"/>
      <c r="M73" s="81"/>
      <c r="N73" s="81"/>
      <c r="O73" s="477"/>
      <c r="P73" s="478"/>
      <c r="Q73" s="81"/>
    </row>
    <row r="74" spans="2:17" x14ac:dyDescent="0.25">
      <c r="B74" s="1"/>
      <c r="C74" s="1"/>
      <c r="D74" s="3"/>
      <c r="E74" s="3"/>
      <c r="F74" s="2"/>
      <c r="G74" s="2"/>
      <c r="H74" s="2"/>
      <c r="I74" s="57"/>
      <c r="J74" s="57"/>
      <c r="K74" s="81"/>
      <c r="L74" s="81"/>
      <c r="M74" s="81"/>
      <c r="N74" s="81"/>
      <c r="O74" s="477"/>
      <c r="P74" s="478"/>
      <c r="Q74" s="81"/>
    </row>
    <row r="75" spans="2:17" x14ac:dyDescent="0.25">
      <c r="B75" s="81"/>
      <c r="C75" s="81"/>
      <c r="D75" s="81"/>
      <c r="E75" s="81"/>
      <c r="F75" s="81"/>
      <c r="G75" s="81"/>
      <c r="H75" s="81"/>
      <c r="I75" s="81"/>
      <c r="J75" s="81"/>
      <c r="K75" s="81"/>
      <c r="L75" s="81"/>
      <c r="M75" s="81"/>
      <c r="N75" s="81"/>
      <c r="O75" s="477"/>
      <c r="P75" s="478"/>
      <c r="Q75" s="81"/>
    </row>
    <row r="76" spans="2:17" x14ac:dyDescent="0.25">
      <c r="B76" s="5" t="s">
        <v>1</v>
      </c>
    </row>
    <row r="77" spans="2:17" x14ac:dyDescent="0.25">
      <c r="B77" s="5" t="s">
        <v>36</v>
      </c>
    </row>
    <row r="78" spans="2:17" x14ac:dyDescent="0.25">
      <c r="B78" s="5" t="s">
        <v>60</v>
      </c>
    </row>
    <row r="80" spans="2:17" ht="15.75" thickBot="1" x14ac:dyDescent="0.3"/>
    <row r="81" spans="2:17" ht="27" thickBot="1" x14ac:dyDescent="0.3">
      <c r="B81" s="447" t="s">
        <v>37</v>
      </c>
      <c r="C81" s="448"/>
      <c r="D81" s="448"/>
      <c r="E81" s="448"/>
      <c r="F81" s="448"/>
      <c r="G81" s="448"/>
      <c r="H81" s="448"/>
      <c r="I81" s="448"/>
      <c r="J81" s="448"/>
      <c r="K81" s="448"/>
      <c r="L81" s="448"/>
      <c r="M81" s="448"/>
      <c r="N81" s="449"/>
    </row>
    <row r="86" spans="2:17" ht="76.5" customHeight="1" x14ac:dyDescent="0.25">
      <c r="B86" s="80" t="s">
        <v>0</v>
      </c>
      <c r="C86" s="80" t="s">
        <v>38</v>
      </c>
      <c r="D86" s="80" t="s">
        <v>39</v>
      </c>
      <c r="E86" s="80" t="s">
        <v>109</v>
      </c>
      <c r="F86" s="80" t="s">
        <v>111</v>
      </c>
      <c r="G86" s="80" t="s">
        <v>112</v>
      </c>
      <c r="H86" s="80" t="s">
        <v>113</v>
      </c>
      <c r="I86" s="80" t="s">
        <v>110</v>
      </c>
      <c r="J86" s="453" t="s">
        <v>114</v>
      </c>
      <c r="K86" s="454"/>
      <c r="L86" s="455"/>
      <c r="M86" s="80" t="s">
        <v>115</v>
      </c>
      <c r="N86" s="80" t="s">
        <v>40</v>
      </c>
      <c r="O86" s="80" t="s">
        <v>41</v>
      </c>
      <c r="P86" s="453" t="s">
        <v>3</v>
      </c>
      <c r="Q86" s="455"/>
    </row>
    <row r="87" spans="2:17" ht="42.75" x14ac:dyDescent="0.2">
      <c r="B87" s="272" t="s">
        <v>42</v>
      </c>
      <c r="C87" s="272" t="s">
        <v>229</v>
      </c>
      <c r="D87" s="275" t="s">
        <v>254</v>
      </c>
      <c r="E87" s="274">
        <v>56056428</v>
      </c>
      <c r="F87" s="275" t="s">
        <v>158</v>
      </c>
      <c r="G87" s="275" t="s">
        <v>159</v>
      </c>
      <c r="H87" s="276">
        <v>39442</v>
      </c>
      <c r="I87" s="274" t="s">
        <v>129</v>
      </c>
      <c r="J87" s="275" t="s">
        <v>255</v>
      </c>
      <c r="K87" s="314" t="s">
        <v>363</v>
      </c>
      <c r="L87" s="314" t="s">
        <v>161</v>
      </c>
      <c r="M87" s="274" t="s">
        <v>128</v>
      </c>
      <c r="N87" s="274" t="s">
        <v>128</v>
      </c>
      <c r="O87" s="274" t="s">
        <v>128</v>
      </c>
      <c r="P87" s="66"/>
      <c r="Q87" s="66"/>
    </row>
    <row r="88" spans="2:17" ht="42.75" x14ac:dyDescent="0.2">
      <c r="B88" s="272" t="s">
        <v>43</v>
      </c>
      <c r="C88" s="272" t="s">
        <v>356</v>
      </c>
      <c r="D88" s="275" t="s">
        <v>366</v>
      </c>
      <c r="E88" s="274">
        <v>1122808538</v>
      </c>
      <c r="F88" s="275" t="s">
        <v>158</v>
      </c>
      <c r="G88" s="275" t="s">
        <v>159</v>
      </c>
      <c r="H88" s="276">
        <v>40256</v>
      </c>
      <c r="I88" s="274" t="s">
        <v>129</v>
      </c>
      <c r="J88" s="275" t="s">
        <v>164</v>
      </c>
      <c r="K88" s="314" t="s">
        <v>367</v>
      </c>
      <c r="L88" s="314" t="s">
        <v>368</v>
      </c>
      <c r="M88" s="274" t="s">
        <v>128</v>
      </c>
      <c r="N88" s="274" t="s">
        <v>128</v>
      </c>
      <c r="O88" s="274" t="s">
        <v>128</v>
      </c>
      <c r="P88" s="66"/>
      <c r="Q88" s="66"/>
    </row>
    <row r="89" spans="2:17" ht="57" x14ac:dyDescent="0.2">
      <c r="B89" s="272" t="s">
        <v>43</v>
      </c>
      <c r="C89" s="272" t="s">
        <v>356</v>
      </c>
      <c r="D89" s="272" t="s">
        <v>256</v>
      </c>
      <c r="E89" s="278">
        <v>26996405</v>
      </c>
      <c r="F89" s="278" t="s">
        <v>158</v>
      </c>
      <c r="G89" s="272" t="s">
        <v>159</v>
      </c>
      <c r="H89" s="279">
        <v>39442</v>
      </c>
      <c r="I89" s="295" t="s">
        <v>129</v>
      </c>
      <c r="J89" s="275" t="s">
        <v>257</v>
      </c>
      <c r="K89" s="315" t="s">
        <v>364</v>
      </c>
      <c r="L89" s="281" t="s">
        <v>365</v>
      </c>
      <c r="M89" s="274" t="s">
        <v>128</v>
      </c>
      <c r="N89" s="274" t="s">
        <v>128</v>
      </c>
      <c r="O89" s="274" t="s">
        <v>128</v>
      </c>
      <c r="P89" s="66"/>
      <c r="Q89" s="66"/>
    </row>
    <row r="91" spans="2:17" ht="15.75" thickBot="1" x14ac:dyDescent="0.3"/>
    <row r="92" spans="2:17" ht="27" thickBot="1" x14ac:dyDescent="0.3">
      <c r="B92" s="447" t="s">
        <v>45</v>
      </c>
      <c r="C92" s="448"/>
      <c r="D92" s="448"/>
      <c r="E92" s="448"/>
      <c r="F92" s="448"/>
      <c r="G92" s="448"/>
      <c r="H92" s="448"/>
      <c r="I92" s="448"/>
      <c r="J92" s="448"/>
      <c r="K92" s="448"/>
      <c r="L92" s="448"/>
      <c r="M92" s="448"/>
      <c r="N92" s="449"/>
    </row>
    <row r="95" spans="2:17" ht="46.15" customHeight="1" x14ac:dyDescent="0.25">
      <c r="B95" s="45" t="s">
        <v>32</v>
      </c>
      <c r="C95" s="45" t="s">
        <v>46</v>
      </c>
      <c r="D95" s="453" t="s">
        <v>3</v>
      </c>
      <c r="E95" s="455"/>
    </row>
    <row r="96" spans="2:17" ht="46.9" customHeight="1" x14ac:dyDescent="0.25">
      <c r="B96" s="46" t="s">
        <v>116</v>
      </c>
      <c r="C96" s="81" t="s">
        <v>128</v>
      </c>
      <c r="D96" s="458"/>
      <c r="E96" s="458"/>
    </row>
    <row r="99" spans="1:26" ht="26.25" x14ac:dyDescent="0.25">
      <c r="B99" s="459" t="s">
        <v>62</v>
      </c>
      <c r="C99" s="460"/>
      <c r="D99" s="460"/>
      <c r="E99" s="460"/>
      <c r="F99" s="460"/>
      <c r="G99" s="460"/>
      <c r="H99" s="460"/>
      <c r="I99" s="460"/>
      <c r="J99" s="460"/>
      <c r="K99" s="460"/>
      <c r="L99" s="460"/>
      <c r="M99" s="460"/>
      <c r="N99" s="460"/>
      <c r="O99" s="460"/>
      <c r="P99" s="460"/>
    </row>
    <row r="101" spans="1:26" ht="15.75" thickBot="1" x14ac:dyDescent="0.3"/>
    <row r="102" spans="1:26" ht="27" thickBot="1" x14ac:dyDescent="0.3">
      <c r="B102" s="447" t="s">
        <v>52</v>
      </c>
      <c r="C102" s="448"/>
      <c r="D102" s="448"/>
      <c r="E102" s="448"/>
      <c r="F102" s="448"/>
      <c r="G102" s="448"/>
      <c r="H102" s="448"/>
      <c r="I102" s="448"/>
      <c r="J102" s="448"/>
      <c r="K102" s="448"/>
      <c r="L102" s="448"/>
      <c r="M102" s="448"/>
      <c r="N102" s="449"/>
    </row>
    <row r="104" spans="1:26" ht="15.75" thickBot="1" x14ac:dyDescent="0.3">
      <c r="M104" s="43"/>
      <c r="N104" s="43"/>
    </row>
    <row r="105" spans="1:26" s="67" customFormat="1" ht="109.5" customHeight="1" x14ac:dyDescent="0.25">
      <c r="B105" s="78" t="s">
        <v>137</v>
      </c>
      <c r="C105" s="78" t="s">
        <v>138</v>
      </c>
      <c r="D105" s="78" t="s">
        <v>139</v>
      </c>
      <c r="E105" s="78" t="s">
        <v>44</v>
      </c>
      <c r="F105" s="78" t="s">
        <v>22</v>
      </c>
      <c r="G105" s="78" t="s">
        <v>96</v>
      </c>
      <c r="H105" s="78" t="s">
        <v>17</v>
      </c>
      <c r="I105" s="78" t="s">
        <v>10</v>
      </c>
      <c r="J105" s="78" t="s">
        <v>30</v>
      </c>
      <c r="K105" s="78" t="s">
        <v>59</v>
      </c>
      <c r="L105" s="78" t="s">
        <v>20</v>
      </c>
      <c r="M105" s="63" t="s">
        <v>26</v>
      </c>
      <c r="N105" s="78" t="s">
        <v>140</v>
      </c>
      <c r="O105" s="78" t="s">
        <v>35</v>
      </c>
      <c r="P105" s="79" t="s">
        <v>11</v>
      </c>
      <c r="Q105" s="79" t="s">
        <v>19</v>
      </c>
    </row>
    <row r="106" spans="1:26" s="73" customFormat="1" ht="30" x14ac:dyDescent="0.25">
      <c r="A106" s="35">
        <v>1</v>
      </c>
      <c r="B106" s="74"/>
      <c r="C106" s="75"/>
      <c r="D106" s="74"/>
      <c r="E106" s="69"/>
      <c r="F106" s="70"/>
      <c r="G106" s="111"/>
      <c r="H106" s="77"/>
      <c r="I106" s="71"/>
      <c r="J106" s="71"/>
      <c r="K106" s="71"/>
      <c r="L106" s="71"/>
      <c r="M106" s="62"/>
      <c r="N106" s="62">
        <f>+M106*G106</f>
        <v>0</v>
      </c>
      <c r="O106" s="19"/>
      <c r="P106" s="19"/>
      <c r="Q106" s="112" t="s">
        <v>258</v>
      </c>
      <c r="R106" s="72"/>
      <c r="S106" s="72"/>
      <c r="T106" s="72"/>
      <c r="U106" s="72"/>
      <c r="V106" s="72"/>
      <c r="W106" s="72"/>
      <c r="X106" s="72"/>
      <c r="Y106" s="72"/>
      <c r="Z106" s="72"/>
    </row>
    <row r="107" spans="1:26" s="73" customFormat="1" x14ac:dyDescent="0.25">
      <c r="A107" s="35">
        <f>+A106+1</f>
        <v>2</v>
      </c>
      <c r="B107" s="74"/>
      <c r="C107" s="75"/>
      <c r="D107" s="74"/>
      <c r="E107" s="69"/>
      <c r="F107" s="70"/>
      <c r="G107" s="70"/>
      <c r="H107" s="70"/>
      <c r="I107" s="71"/>
      <c r="J107" s="71"/>
      <c r="K107" s="71"/>
      <c r="L107" s="71"/>
      <c r="M107" s="62"/>
      <c r="N107" s="62"/>
      <c r="O107" s="19"/>
      <c r="P107" s="19"/>
      <c r="Q107" s="112"/>
      <c r="R107" s="72"/>
      <c r="S107" s="72"/>
      <c r="T107" s="72"/>
      <c r="U107" s="72"/>
      <c r="V107" s="72"/>
      <c r="W107" s="72"/>
      <c r="X107" s="72"/>
      <c r="Y107" s="72"/>
      <c r="Z107" s="72"/>
    </row>
    <row r="108" spans="1:26" s="73" customFormat="1" x14ac:dyDescent="0.25">
      <c r="A108" s="35">
        <f t="shared" ref="A108:A113" si="2">+A107+1</f>
        <v>3</v>
      </c>
      <c r="B108" s="74"/>
      <c r="C108" s="75"/>
      <c r="D108" s="74"/>
      <c r="E108" s="69"/>
      <c r="F108" s="70"/>
      <c r="G108" s="70"/>
      <c r="H108" s="70"/>
      <c r="I108" s="71"/>
      <c r="J108" s="71"/>
      <c r="K108" s="71"/>
      <c r="L108" s="71"/>
      <c r="M108" s="62"/>
      <c r="N108" s="62"/>
      <c r="O108" s="19"/>
      <c r="P108" s="19"/>
      <c r="Q108" s="112"/>
      <c r="R108" s="72"/>
      <c r="S108" s="72"/>
      <c r="T108" s="72"/>
      <c r="U108" s="72"/>
      <c r="V108" s="72"/>
      <c r="W108" s="72"/>
      <c r="X108" s="72"/>
      <c r="Y108" s="72"/>
      <c r="Z108" s="72"/>
    </row>
    <row r="109" spans="1:26" s="73" customFormat="1" x14ac:dyDescent="0.25">
      <c r="A109" s="35">
        <f t="shared" si="2"/>
        <v>4</v>
      </c>
      <c r="B109" s="74"/>
      <c r="C109" s="75"/>
      <c r="D109" s="74"/>
      <c r="E109" s="69"/>
      <c r="F109" s="70"/>
      <c r="G109" s="70"/>
      <c r="H109" s="70"/>
      <c r="I109" s="71"/>
      <c r="J109" s="71"/>
      <c r="K109" s="71"/>
      <c r="L109" s="71"/>
      <c r="M109" s="62"/>
      <c r="N109" s="62"/>
      <c r="O109" s="19"/>
      <c r="P109" s="19"/>
      <c r="Q109" s="112"/>
      <c r="R109" s="72"/>
      <c r="S109" s="72"/>
      <c r="T109" s="72"/>
      <c r="U109" s="72"/>
      <c r="V109" s="72"/>
      <c r="W109" s="72"/>
      <c r="X109" s="72"/>
      <c r="Y109" s="72"/>
      <c r="Z109" s="72"/>
    </row>
    <row r="110" spans="1:26" s="73" customFormat="1" x14ac:dyDescent="0.25">
      <c r="A110" s="35">
        <f t="shared" si="2"/>
        <v>5</v>
      </c>
      <c r="B110" s="74"/>
      <c r="C110" s="75"/>
      <c r="D110" s="74"/>
      <c r="E110" s="69"/>
      <c r="F110" s="70"/>
      <c r="G110" s="70"/>
      <c r="H110" s="70"/>
      <c r="I110" s="71"/>
      <c r="J110" s="71"/>
      <c r="K110" s="71"/>
      <c r="L110" s="71"/>
      <c r="M110" s="62"/>
      <c r="N110" s="62"/>
      <c r="O110" s="19"/>
      <c r="P110" s="19"/>
      <c r="Q110" s="112"/>
      <c r="R110" s="72"/>
      <c r="S110" s="72"/>
      <c r="T110" s="72"/>
      <c r="U110" s="72"/>
      <c r="V110" s="72"/>
      <c r="W110" s="72"/>
      <c r="X110" s="72"/>
      <c r="Y110" s="72"/>
      <c r="Z110" s="72"/>
    </row>
    <row r="111" spans="1:26" s="73" customFormat="1" x14ac:dyDescent="0.25">
      <c r="A111" s="35">
        <f t="shared" si="2"/>
        <v>6</v>
      </c>
      <c r="B111" s="74"/>
      <c r="C111" s="75"/>
      <c r="D111" s="74"/>
      <c r="E111" s="69"/>
      <c r="F111" s="70"/>
      <c r="G111" s="70"/>
      <c r="H111" s="70"/>
      <c r="I111" s="71"/>
      <c r="J111" s="71"/>
      <c r="K111" s="71"/>
      <c r="L111" s="71"/>
      <c r="M111" s="62"/>
      <c r="N111" s="62"/>
      <c r="O111" s="19"/>
      <c r="P111" s="19"/>
      <c r="Q111" s="112"/>
      <c r="R111" s="72"/>
      <c r="S111" s="72"/>
      <c r="T111" s="72"/>
      <c r="U111" s="72"/>
      <c r="V111" s="72"/>
      <c r="W111" s="72"/>
      <c r="X111" s="72"/>
      <c r="Y111" s="72"/>
      <c r="Z111" s="72"/>
    </row>
    <row r="112" spans="1:26" s="73" customFormat="1" x14ac:dyDescent="0.25">
      <c r="A112" s="35">
        <f t="shared" si="2"/>
        <v>7</v>
      </c>
      <c r="B112" s="74"/>
      <c r="C112" s="75"/>
      <c r="D112" s="74"/>
      <c r="E112" s="69"/>
      <c r="F112" s="70"/>
      <c r="G112" s="70"/>
      <c r="H112" s="70"/>
      <c r="I112" s="71"/>
      <c r="J112" s="71"/>
      <c r="K112" s="71"/>
      <c r="L112" s="71"/>
      <c r="M112" s="62"/>
      <c r="N112" s="62"/>
      <c r="O112" s="19"/>
      <c r="P112" s="19"/>
      <c r="Q112" s="112"/>
      <c r="R112" s="72"/>
      <c r="S112" s="72"/>
      <c r="T112" s="72"/>
      <c r="U112" s="72"/>
      <c r="V112" s="72"/>
      <c r="W112" s="72"/>
      <c r="X112" s="72"/>
      <c r="Y112" s="72"/>
      <c r="Z112" s="72"/>
    </row>
    <row r="113" spans="1:26" s="73" customFormat="1" x14ac:dyDescent="0.25">
      <c r="A113" s="35">
        <f t="shared" si="2"/>
        <v>8</v>
      </c>
      <c r="B113" s="74"/>
      <c r="C113" s="75"/>
      <c r="D113" s="74"/>
      <c r="E113" s="69"/>
      <c r="F113" s="70"/>
      <c r="G113" s="70"/>
      <c r="H113" s="70"/>
      <c r="I113" s="71"/>
      <c r="J113" s="71"/>
      <c r="K113" s="71"/>
      <c r="L113" s="71"/>
      <c r="M113" s="62"/>
      <c r="N113" s="62"/>
      <c r="O113" s="19"/>
      <c r="P113" s="19"/>
      <c r="Q113" s="112"/>
      <c r="R113" s="72"/>
      <c r="S113" s="72"/>
      <c r="T113" s="72"/>
      <c r="U113" s="72"/>
      <c r="V113" s="72"/>
      <c r="W113" s="72"/>
      <c r="X113" s="72"/>
      <c r="Y113" s="72"/>
      <c r="Z113" s="72"/>
    </row>
    <row r="114" spans="1:26" s="73" customFormat="1" x14ac:dyDescent="0.25">
      <c r="A114" s="35"/>
      <c r="B114" s="118" t="s">
        <v>16</v>
      </c>
      <c r="C114" s="75"/>
      <c r="D114" s="74"/>
      <c r="E114" s="69"/>
      <c r="F114" s="70"/>
      <c r="G114" s="70"/>
      <c r="H114" s="70"/>
      <c r="I114" s="71"/>
      <c r="J114" s="71"/>
      <c r="K114" s="76">
        <f t="shared" ref="K114:N114" si="3">SUM(K106:K113)</f>
        <v>0</v>
      </c>
      <c r="L114" s="76">
        <f t="shared" si="3"/>
        <v>0</v>
      </c>
      <c r="M114" s="110">
        <f t="shared" si="3"/>
        <v>0</v>
      </c>
      <c r="N114" s="76">
        <f t="shared" si="3"/>
        <v>0</v>
      </c>
      <c r="O114" s="19"/>
      <c r="P114" s="19"/>
      <c r="Q114" s="113"/>
    </row>
    <row r="115" spans="1:26" x14ac:dyDescent="0.25">
      <c r="B115" s="20"/>
      <c r="C115" s="20"/>
      <c r="D115" s="20"/>
      <c r="E115" s="21"/>
      <c r="F115" s="20"/>
      <c r="G115" s="20"/>
      <c r="H115" s="20"/>
      <c r="I115" s="20"/>
      <c r="J115" s="20"/>
      <c r="K115" s="20"/>
      <c r="L115" s="20"/>
      <c r="M115" s="20"/>
      <c r="N115" s="20"/>
      <c r="O115" s="20"/>
      <c r="P115" s="20"/>
    </row>
    <row r="116" spans="1:26" ht="18.75" x14ac:dyDescent="0.25">
      <c r="B116" s="39" t="s">
        <v>31</v>
      </c>
      <c r="C116" s="49">
        <f>+K114</f>
        <v>0</v>
      </c>
      <c r="H116" s="22"/>
      <c r="I116" s="22"/>
      <c r="J116" s="22"/>
      <c r="K116" s="22"/>
      <c r="L116" s="22"/>
      <c r="M116" s="22"/>
      <c r="N116" s="20"/>
      <c r="O116" s="20"/>
      <c r="P116" s="20"/>
    </row>
    <row r="118" spans="1:26" ht="15.75" thickBot="1" x14ac:dyDescent="0.3"/>
    <row r="119" spans="1:26" ht="37.15" customHeight="1" thickBot="1" x14ac:dyDescent="0.3">
      <c r="B119" s="51" t="s">
        <v>48</v>
      </c>
      <c r="C119" s="52" t="s">
        <v>49</v>
      </c>
      <c r="D119" s="51" t="s">
        <v>50</v>
      </c>
      <c r="E119" s="52" t="s">
        <v>53</v>
      </c>
    </row>
    <row r="120" spans="1:26" ht="41.45" customHeight="1" x14ac:dyDescent="0.25">
      <c r="B120" s="44" t="s">
        <v>117</v>
      </c>
      <c r="C120" s="47">
        <v>20</v>
      </c>
      <c r="D120" s="47"/>
      <c r="E120" s="450">
        <f>+D120+D121+D122</f>
        <v>0</v>
      </c>
    </row>
    <row r="121" spans="1:26" x14ac:dyDescent="0.25">
      <c r="B121" s="44" t="s">
        <v>118</v>
      </c>
      <c r="C121" s="37">
        <v>30</v>
      </c>
      <c r="D121" s="124"/>
      <c r="E121" s="451"/>
    </row>
    <row r="122" spans="1:26" ht="15.75" thickBot="1" x14ac:dyDescent="0.3">
      <c r="B122" s="44" t="s">
        <v>119</v>
      </c>
      <c r="C122" s="48">
        <v>40</v>
      </c>
      <c r="D122" s="48"/>
      <c r="E122" s="452"/>
    </row>
    <row r="124" spans="1:26" ht="15.75" thickBot="1" x14ac:dyDescent="0.3"/>
    <row r="125" spans="1:26" ht="27" thickBot="1" x14ac:dyDescent="0.3">
      <c r="B125" s="447" t="s">
        <v>151</v>
      </c>
      <c r="C125" s="448"/>
      <c r="D125" s="448"/>
      <c r="E125" s="448"/>
      <c r="F125" s="448"/>
      <c r="G125" s="448"/>
      <c r="H125" s="448"/>
      <c r="I125" s="448"/>
      <c r="J125" s="448"/>
      <c r="K125" s="448"/>
      <c r="L125" s="448"/>
      <c r="M125" s="448"/>
      <c r="N125" s="449"/>
    </row>
    <row r="127" spans="1:26" ht="76.5" customHeight="1" x14ac:dyDescent="0.25">
      <c r="B127" s="80" t="s">
        <v>0</v>
      </c>
      <c r="C127" s="80" t="s">
        <v>38</v>
      </c>
      <c r="D127" s="80" t="s">
        <v>39</v>
      </c>
      <c r="E127" s="80" t="s">
        <v>109</v>
      </c>
      <c r="F127" s="80" t="s">
        <v>111</v>
      </c>
      <c r="G127" s="80" t="s">
        <v>112</v>
      </c>
      <c r="H127" s="80" t="s">
        <v>113</v>
      </c>
      <c r="I127" s="80" t="s">
        <v>110</v>
      </c>
      <c r="J127" s="453" t="s">
        <v>114</v>
      </c>
      <c r="K127" s="454"/>
      <c r="L127" s="455"/>
      <c r="M127" s="80" t="s">
        <v>115</v>
      </c>
      <c r="N127" s="80" t="s">
        <v>40</v>
      </c>
      <c r="O127" s="80" t="s">
        <v>41</v>
      </c>
      <c r="P127" s="453" t="s">
        <v>3</v>
      </c>
      <c r="Q127" s="455"/>
    </row>
    <row r="128" spans="1:26" ht="60.75" customHeight="1" x14ac:dyDescent="0.25">
      <c r="B128" s="123" t="s">
        <v>123</v>
      </c>
      <c r="C128" s="123"/>
      <c r="D128" s="1"/>
      <c r="E128" s="1"/>
      <c r="F128" s="1"/>
      <c r="G128" s="123"/>
      <c r="H128" s="137"/>
      <c r="I128" s="3"/>
      <c r="J128" s="123"/>
      <c r="K128" s="58"/>
      <c r="L128" s="58"/>
      <c r="M128" s="81"/>
      <c r="N128" s="81"/>
      <c r="O128" s="81"/>
      <c r="P128" s="484" t="s">
        <v>259</v>
      </c>
      <c r="Q128" s="484"/>
    </row>
    <row r="129" spans="2:17" ht="60.75" customHeight="1" x14ac:dyDescent="0.25">
      <c r="B129" s="123" t="s">
        <v>124</v>
      </c>
      <c r="C129" s="123"/>
      <c r="D129" s="123"/>
      <c r="E129" s="1"/>
      <c r="F129" s="1"/>
      <c r="G129" s="123"/>
      <c r="H129" s="137"/>
      <c r="I129" s="3"/>
      <c r="J129" s="123"/>
      <c r="K129" s="141"/>
      <c r="L129" s="140"/>
      <c r="M129" s="81"/>
      <c r="N129" s="81"/>
      <c r="O129" s="81"/>
      <c r="P129" s="50"/>
      <c r="Q129" s="124"/>
    </row>
    <row r="130" spans="2:17" ht="33.6" customHeight="1" x14ac:dyDescent="0.25">
      <c r="B130" s="123" t="s">
        <v>125</v>
      </c>
      <c r="C130" s="123"/>
      <c r="D130" s="1"/>
      <c r="E130" s="1"/>
      <c r="F130" s="123"/>
      <c r="G130" s="123"/>
      <c r="H130" s="137"/>
      <c r="I130" s="3"/>
      <c r="J130" s="123"/>
      <c r="K130" s="141"/>
      <c r="L130" s="58"/>
      <c r="M130" s="81"/>
      <c r="N130" s="81"/>
      <c r="O130" s="81"/>
      <c r="P130" s="458"/>
      <c r="Q130" s="458"/>
    </row>
    <row r="133" spans="2:17" ht="15.75" thickBot="1" x14ac:dyDescent="0.3"/>
    <row r="134" spans="2:17" ht="54" customHeight="1" x14ac:dyDescent="0.25">
      <c r="B134" s="83" t="s">
        <v>32</v>
      </c>
      <c r="C134" s="83" t="s">
        <v>48</v>
      </c>
      <c r="D134" s="80" t="s">
        <v>49</v>
      </c>
      <c r="E134" s="83" t="s">
        <v>50</v>
      </c>
      <c r="F134" s="52" t="s">
        <v>54</v>
      </c>
      <c r="G134" s="117"/>
    </row>
    <row r="135" spans="2:17" ht="120.75" customHeight="1" x14ac:dyDescent="0.2">
      <c r="B135" s="441" t="s">
        <v>51</v>
      </c>
      <c r="C135" s="4" t="s">
        <v>120</v>
      </c>
      <c r="D135" s="124">
        <v>25</v>
      </c>
      <c r="E135" s="124">
        <v>0</v>
      </c>
      <c r="F135" s="442">
        <f>+E135+E136+E137</f>
        <v>0</v>
      </c>
      <c r="G135" s="55"/>
    </row>
    <row r="136" spans="2:17" ht="76.150000000000006" customHeight="1" x14ac:dyDescent="0.2">
      <c r="B136" s="441"/>
      <c r="C136" s="4" t="s">
        <v>121</v>
      </c>
      <c r="D136" s="50">
        <v>25</v>
      </c>
      <c r="E136" s="124">
        <v>0</v>
      </c>
      <c r="F136" s="443"/>
      <c r="G136" s="55"/>
    </row>
    <row r="137" spans="2:17" ht="69" customHeight="1" x14ac:dyDescent="0.2">
      <c r="B137" s="441"/>
      <c r="C137" s="4" t="s">
        <v>122</v>
      </c>
      <c r="D137" s="124">
        <v>10</v>
      </c>
      <c r="E137" s="124">
        <v>0</v>
      </c>
      <c r="F137" s="444"/>
      <c r="G137" s="55"/>
    </row>
    <row r="138" spans="2:17" x14ac:dyDescent="0.25">
      <c r="C138" s="64"/>
    </row>
    <row r="141" spans="2:17" x14ac:dyDescent="0.25">
      <c r="B141" s="82" t="s">
        <v>55</v>
      </c>
    </row>
    <row r="144" spans="2:17" x14ac:dyDescent="0.25">
      <c r="B144" s="84" t="s">
        <v>32</v>
      </c>
      <c r="C144" s="84" t="s">
        <v>56</v>
      </c>
      <c r="D144" s="83" t="s">
        <v>50</v>
      </c>
      <c r="E144" s="83" t="s">
        <v>16</v>
      </c>
    </row>
    <row r="145" spans="2:5" ht="28.5" x14ac:dyDescent="0.25">
      <c r="B145" s="65" t="s">
        <v>57</v>
      </c>
      <c r="C145" s="66">
        <v>40</v>
      </c>
      <c r="D145" s="124">
        <f>+E120</f>
        <v>0</v>
      </c>
      <c r="E145" s="445">
        <f>+D145+D146</f>
        <v>0</v>
      </c>
    </row>
    <row r="146" spans="2:5" ht="42.75" x14ac:dyDescent="0.25">
      <c r="B146" s="65" t="s">
        <v>58</v>
      </c>
      <c r="C146" s="66">
        <v>60</v>
      </c>
      <c r="D146" s="124">
        <f>+F135</f>
        <v>0</v>
      </c>
      <c r="E146" s="446"/>
    </row>
  </sheetData>
  <mergeCells count="41">
    <mergeCell ref="E145:E146"/>
    <mergeCell ref="B125:N125"/>
    <mergeCell ref="J127:L127"/>
    <mergeCell ref="P127:Q127"/>
    <mergeCell ref="P128:Q128"/>
    <mergeCell ref="P130:Q130"/>
    <mergeCell ref="B135:B137"/>
    <mergeCell ref="F135:F137"/>
    <mergeCell ref="E120:E122"/>
    <mergeCell ref="O72:P72"/>
    <mergeCell ref="O73:P73"/>
    <mergeCell ref="O74:P74"/>
    <mergeCell ref="O75:P75"/>
    <mergeCell ref="B81:N81"/>
    <mergeCell ref="J86:L86"/>
    <mergeCell ref="P86:Q86"/>
    <mergeCell ref="B92:N92"/>
    <mergeCell ref="D95:E95"/>
    <mergeCell ref="D96:E96"/>
    <mergeCell ref="B99:P99"/>
    <mergeCell ref="B102:N102"/>
    <mergeCell ref="O71:P71"/>
    <mergeCell ref="C10:E10"/>
    <mergeCell ref="B14:C21"/>
    <mergeCell ref="B22:C22"/>
    <mergeCell ref="E40:E41"/>
    <mergeCell ref="M44: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5" zoomScale="62" zoomScaleNormal="62" workbookViewId="0">
      <selection activeCell="A117" sqref="A117"/>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2" width="21.7109375" style="5" customWidth="1"/>
    <col min="13" max="13" width="18.7109375" style="5" customWidth="1"/>
    <col min="14" max="14" width="22.140625" style="5" customWidth="1"/>
    <col min="15" max="15" width="26.140625" style="5" customWidth="1"/>
    <col min="16" max="16" width="19.5703125" style="5" bestFit="1" customWidth="1"/>
    <col min="17" max="17" width="43"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59" t="s">
        <v>61</v>
      </c>
      <c r="C2" s="460"/>
      <c r="D2" s="460"/>
      <c r="E2" s="460"/>
      <c r="F2" s="460"/>
      <c r="G2" s="460"/>
      <c r="H2" s="460"/>
      <c r="I2" s="460"/>
      <c r="J2" s="460"/>
      <c r="K2" s="460"/>
      <c r="L2" s="460"/>
      <c r="M2" s="460"/>
      <c r="N2" s="460"/>
      <c r="O2" s="460"/>
      <c r="P2" s="460"/>
    </row>
    <row r="4" spans="2:16" ht="26.25" x14ac:dyDescent="0.25">
      <c r="B4" s="459" t="s">
        <v>47</v>
      </c>
      <c r="C4" s="460"/>
      <c r="D4" s="460"/>
      <c r="E4" s="460"/>
      <c r="F4" s="460"/>
      <c r="G4" s="460"/>
      <c r="H4" s="460"/>
      <c r="I4" s="460"/>
      <c r="J4" s="460"/>
      <c r="K4" s="460"/>
      <c r="L4" s="460"/>
      <c r="M4" s="460"/>
      <c r="N4" s="460"/>
      <c r="O4" s="460"/>
      <c r="P4" s="460"/>
    </row>
    <row r="5" spans="2:16" ht="15.75" thickBot="1" x14ac:dyDescent="0.3"/>
    <row r="6" spans="2:16" ht="21.75" thickBot="1" x14ac:dyDescent="0.3">
      <c r="B6" s="7" t="s">
        <v>4</v>
      </c>
      <c r="C6" s="475" t="s">
        <v>152</v>
      </c>
      <c r="D6" s="475"/>
      <c r="E6" s="475"/>
      <c r="F6" s="475"/>
      <c r="G6" s="475"/>
      <c r="H6" s="475"/>
      <c r="I6" s="475"/>
      <c r="J6" s="475"/>
      <c r="K6" s="475"/>
      <c r="L6" s="475"/>
      <c r="M6" s="475"/>
      <c r="N6" s="476"/>
    </row>
    <row r="7" spans="2:16" ht="16.5" thickBot="1" x14ac:dyDescent="0.3">
      <c r="B7" s="8" t="s">
        <v>5</v>
      </c>
      <c r="C7" s="475"/>
      <c r="D7" s="475"/>
      <c r="E7" s="475"/>
      <c r="F7" s="475"/>
      <c r="G7" s="475"/>
      <c r="H7" s="475"/>
      <c r="I7" s="475"/>
      <c r="J7" s="475"/>
      <c r="K7" s="475"/>
      <c r="L7" s="475"/>
      <c r="M7" s="475"/>
      <c r="N7" s="476"/>
    </row>
    <row r="8" spans="2:16" ht="16.5" thickBot="1" x14ac:dyDescent="0.3">
      <c r="B8" s="8" t="s">
        <v>6</v>
      </c>
      <c r="C8" s="475"/>
      <c r="D8" s="475"/>
      <c r="E8" s="475"/>
      <c r="F8" s="475"/>
      <c r="G8" s="475"/>
      <c r="H8" s="475"/>
      <c r="I8" s="475"/>
      <c r="J8" s="475"/>
      <c r="K8" s="475"/>
      <c r="L8" s="475"/>
      <c r="M8" s="475"/>
      <c r="N8" s="476"/>
    </row>
    <row r="9" spans="2:16" ht="16.5" thickBot="1" x14ac:dyDescent="0.3">
      <c r="B9" s="8" t="s">
        <v>7</v>
      </c>
      <c r="C9" s="475"/>
      <c r="D9" s="475"/>
      <c r="E9" s="475"/>
      <c r="F9" s="475"/>
      <c r="G9" s="475"/>
      <c r="H9" s="475"/>
      <c r="I9" s="475"/>
      <c r="J9" s="475"/>
      <c r="K9" s="475"/>
      <c r="L9" s="475"/>
      <c r="M9" s="475"/>
      <c r="N9" s="476"/>
    </row>
    <row r="10" spans="2:16" ht="16.5" thickBot="1" x14ac:dyDescent="0.3">
      <c r="B10" s="8" t="s">
        <v>8</v>
      </c>
      <c r="C10" s="481">
        <v>19</v>
      </c>
      <c r="D10" s="481"/>
      <c r="E10" s="482"/>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7"/>
      <c r="J12" s="67"/>
      <c r="K12" s="67"/>
      <c r="L12" s="67"/>
      <c r="M12" s="67"/>
      <c r="N12" s="15"/>
    </row>
    <row r="13" spans="2:16" x14ac:dyDescent="0.25">
      <c r="I13" s="67"/>
      <c r="J13" s="67"/>
      <c r="K13" s="67"/>
      <c r="L13" s="67"/>
      <c r="M13" s="67"/>
      <c r="N13" s="68"/>
    </row>
    <row r="14" spans="2:16" ht="45.75" customHeight="1" x14ac:dyDescent="0.25">
      <c r="B14" s="465" t="s">
        <v>94</v>
      </c>
      <c r="C14" s="465"/>
      <c r="D14" s="125" t="s">
        <v>12</v>
      </c>
      <c r="E14" s="125" t="s">
        <v>13</v>
      </c>
      <c r="F14" s="125" t="s">
        <v>29</v>
      </c>
      <c r="G14" s="398"/>
      <c r="I14" s="26"/>
      <c r="J14" s="26"/>
      <c r="K14" s="26"/>
      <c r="L14" s="26"/>
      <c r="M14" s="26"/>
      <c r="N14" s="68"/>
    </row>
    <row r="15" spans="2:16" x14ac:dyDescent="0.25">
      <c r="B15" s="465"/>
      <c r="C15" s="465"/>
      <c r="D15" s="125">
        <v>19</v>
      </c>
      <c r="E15" s="42">
        <v>359137416</v>
      </c>
      <c r="F15" s="397">
        <v>132</v>
      </c>
      <c r="G15" s="399"/>
      <c r="I15" s="27"/>
      <c r="J15" s="27"/>
      <c r="K15" s="27"/>
      <c r="L15" s="27"/>
      <c r="M15" s="27"/>
      <c r="N15" s="68"/>
    </row>
    <row r="16" spans="2:16" x14ac:dyDescent="0.25">
      <c r="B16" s="465"/>
      <c r="C16" s="465"/>
      <c r="D16" s="125"/>
      <c r="E16" s="42"/>
      <c r="F16" s="397"/>
      <c r="G16" s="399"/>
      <c r="I16" s="27"/>
      <c r="J16" s="27"/>
      <c r="K16" s="27"/>
      <c r="L16" s="27"/>
      <c r="M16" s="27"/>
      <c r="N16" s="68"/>
    </row>
    <row r="17" spans="1:14" x14ac:dyDescent="0.25">
      <c r="B17" s="465"/>
      <c r="C17" s="465"/>
      <c r="D17" s="125"/>
      <c r="E17" s="42"/>
      <c r="F17" s="397"/>
      <c r="G17" s="399"/>
      <c r="I17" s="27"/>
      <c r="J17" s="27"/>
      <c r="K17" s="27"/>
      <c r="L17" s="27"/>
      <c r="M17" s="27"/>
      <c r="N17" s="68"/>
    </row>
    <row r="18" spans="1:14" x14ac:dyDescent="0.25">
      <c r="B18" s="465"/>
      <c r="C18" s="465"/>
      <c r="D18" s="125"/>
      <c r="E18" s="127"/>
      <c r="F18" s="397"/>
      <c r="G18" s="399"/>
      <c r="H18" s="17"/>
      <c r="I18" s="27"/>
      <c r="J18" s="27"/>
      <c r="K18" s="27"/>
      <c r="L18" s="27"/>
      <c r="M18" s="27"/>
      <c r="N18" s="16"/>
    </row>
    <row r="19" spans="1:14" x14ac:dyDescent="0.25">
      <c r="B19" s="465"/>
      <c r="C19" s="465"/>
      <c r="D19" s="125"/>
      <c r="E19" s="127"/>
      <c r="F19" s="397"/>
      <c r="G19" s="399"/>
      <c r="H19" s="17"/>
      <c r="I19" s="29"/>
      <c r="J19" s="29"/>
      <c r="K19" s="29"/>
      <c r="L19" s="29"/>
      <c r="M19" s="29"/>
      <c r="N19" s="16"/>
    </row>
    <row r="20" spans="1:14" x14ac:dyDescent="0.25">
      <c r="B20" s="465"/>
      <c r="C20" s="465"/>
      <c r="D20" s="125"/>
      <c r="E20" s="127"/>
      <c r="F20" s="397"/>
      <c r="G20" s="399"/>
      <c r="H20" s="17"/>
      <c r="I20" s="67"/>
      <c r="J20" s="67"/>
      <c r="K20" s="67"/>
      <c r="L20" s="67"/>
      <c r="M20" s="67"/>
      <c r="N20" s="16"/>
    </row>
    <row r="21" spans="1:14" x14ac:dyDescent="0.25">
      <c r="B21" s="465"/>
      <c r="C21" s="465"/>
      <c r="D21" s="125"/>
      <c r="E21" s="127"/>
      <c r="F21" s="397"/>
      <c r="G21" s="399"/>
      <c r="H21" s="17"/>
      <c r="I21" s="67"/>
      <c r="J21" s="67"/>
      <c r="K21" s="67"/>
      <c r="L21" s="67"/>
      <c r="M21" s="67"/>
      <c r="N21" s="16"/>
    </row>
    <row r="22" spans="1:14" ht="15.75" thickBot="1" x14ac:dyDescent="0.3">
      <c r="B22" s="466" t="s">
        <v>14</v>
      </c>
      <c r="C22" s="467"/>
      <c r="D22" s="125"/>
      <c r="E22" s="42">
        <f>SUM(E15:E21)</f>
        <v>359137416</v>
      </c>
      <c r="F22" s="397">
        <f>SUM(F15:F21)</f>
        <v>132</v>
      </c>
      <c r="G22" s="399"/>
      <c r="H22" s="17"/>
      <c r="I22" s="67"/>
      <c r="J22" s="67"/>
      <c r="K22" s="67"/>
      <c r="L22" s="67"/>
      <c r="M22" s="67"/>
      <c r="N22" s="16"/>
    </row>
    <row r="23" spans="1:14" ht="45.75" thickBot="1" x14ac:dyDescent="0.3">
      <c r="A23" s="31"/>
      <c r="B23" s="36" t="s">
        <v>15</v>
      </c>
      <c r="C23" s="36" t="s">
        <v>95</v>
      </c>
      <c r="E23" s="26"/>
      <c r="F23" s="26"/>
      <c r="G23" s="26"/>
      <c r="H23" s="26"/>
      <c r="I23" s="6"/>
      <c r="J23" s="6"/>
      <c r="K23" s="6"/>
      <c r="L23" s="6"/>
      <c r="M23" s="6"/>
    </row>
    <row r="24" spans="1:14" ht="15.75" thickBot="1" x14ac:dyDescent="0.3">
      <c r="A24" s="32">
        <v>1</v>
      </c>
      <c r="C24" s="34">
        <f>+F22*80%</f>
        <v>105.60000000000001</v>
      </c>
      <c r="D24" s="30"/>
      <c r="E24" s="33">
        <f>E22</f>
        <v>359137416</v>
      </c>
      <c r="F24" s="28"/>
      <c r="G24" s="28"/>
      <c r="H24" s="28"/>
      <c r="I24" s="18"/>
      <c r="J24" s="18"/>
      <c r="K24" s="18"/>
      <c r="L24" s="18"/>
      <c r="M24" s="18"/>
    </row>
    <row r="25" spans="1:14" x14ac:dyDescent="0.25">
      <c r="A25" s="59"/>
      <c r="C25" s="60"/>
      <c r="D25" s="27"/>
      <c r="E25" s="61"/>
      <c r="F25" s="28"/>
      <c r="G25" s="28"/>
      <c r="H25" s="28"/>
      <c r="I25" s="18"/>
      <c r="J25" s="18"/>
      <c r="K25" s="18"/>
      <c r="L25" s="18"/>
      <c r="M25" s="18"/>
    </row>
    <row r="26" spans="1:14" x14ac:dyDescent="0.25">
      <c r="A26" s="59"/>
      <c r="C26" s="60"/>
      <c r="D26" s="27"/>
      <c r="E26" s="61"/>
      <c r="F26" s="28"/>
      <c r="G26" s="28"/>
      <c r="H26" s="28"/>
      <c r="I26" s="18"/>
      <c r="J26" s="18"/>
      <c r="K26" s="18"/>
      <c r="L26" s="18"/>
      <c r="M26" s="18"/>
    </row>
    <row r="27" spans="1:14" x14ac:dyDescent="0.25">
      <c r="A27" s="59"/>
      <c r="B27" s="82" t="s">
        <v>127</v>
      </c>
      <c r="C27" s="64"/>
      <c r="D27" s="64"/>
      <c r="E27" s="64"/>
      <c r="F27" s="64"/>
      <c r="G27" s="64"/>
      <c r="H27" s="64"/>
      <c r="I27" s="67"/>
      <c r="J27" s="67"/>
      <c r="K27" s="67"/>
      <c r="L27" s="67"/>
      <c r="M27" s="67"/>
      <c r="N27" s="68"/>
    </row>
    <row r="28" spans="1:14" x14ac:dyDescent="0.25">
      <c r="A28" s="59"/>
      <c r="B28" s="64"/>
      <c r="C28" s="64"/>
      <c r="D28" s="64"/>
      <c r="E28" s="64"/>
      <c r="F28" s="64"/>
      <c r="G28" s="64"/>
      <c r="H28" s="64"/>
      <c r="I28" s="67"/>
      <c r="J28" s="67"/>
      <c r="K28" s="67"/>
      <c r="L28" s="67"/>
      <c r="M28" s="67"/>
      <c r="N28" s="68"/>
    </row>
    <row r="29" spans="1:14" x14ac:dyDescent="0.25">
      <c r="A29" s="59"/>
      <c r="B29" s="84" t="s">
        <v>32</v>
      </c>
      <c r="C29" s="84" t="s">
        <v>128</v>
      </c>
      <c r="D29" s="84" t="s">
        <v>129</v>
      </c>
      <c r="E29" s="64"/>
      <c r="F29" s="64"/>
      <c r="G29" s="64"/>
      <c r="H29" s="64"/>
      <c r="I29" s="67"/>
      <c r="J29" s="67"/>
      <c r="K29" s="67"/>
      <c r="L29" s="67"/>
      <c r="M29" s="67"/>
      <c r="N29" s="68"/>
    </row>
    <row r="30" spans="1:14" x14ac:dyDescent="0.25">
      <c r="A30" s="59"/>
      <c r="B30" s="81" t="s">
        <v>130</v>
      </c>
      <c r="C30" s="396"/>
      <c r="D30" s="396" t="s">
        <v>293</v>
      </c>
      <c r="E30" s="64"/>
      <c r="F30" s="64"/>
      <c r="G30" s="64"/>
      <c r="H30" s="64"/>
      <c r="I30" s="67"/>
      <c r="J30" s="67"/>
      <c r="K30" s="67"/>
      <c r="L30" s="67"/>
      <c r="M30" s="67"/>
      <c r="N30" s="68"/>
    </row>
    <row r="31" spans="1:14" x14ac:dyDescent="0.25">
      <c r="A31" s="59"/>
      <c r="B31" s="81" t="s">
        <v>131</v>
      </c>
      <c r="C31" s="396"/>
      <c r="D31" s="396" t="s">
        <v>293</v>
      </c>
      <c r="E31" s="64"/>
      <c r="F31" s="64"/>
      <c r="G31" s="64"/>
      <c r="H31" s="64"/>
      <c r="I31" s="67"/>
      <c r="J31" s="67"/>
      <c r="K31" s="67"/>
      <c r="L31" s="67"/>
      <c r="M31" s="67"/>
      <c r="N31" s="68"/>
    </row>
    <row r="32" spans="1:14" x14ac:dyDescent="0.25">
      <c r="A32" s="59"/>
      <c r="B32" s="81" t="s">
        <v>132</v>
      </c>
      <c r="C32" s="396" t="s">
        <v>293</v>
      </c>
      <c r="D32" s="396"/>
      <c r="E32" s="64"/>
      <c r="F32" s="64"/>
      <c r="G32" s="64"/>
      <c r="H32" s="64"/>
      <c r="I32" s="67"/>
      <c r="J32" s="67"/>
      <c r="K32" s="67"/>
      <c r="L32" s="67"/>
      <c r="M32" s="67"/>
      <c r="N32" s="68"/>
    </row>
    <row r="33" spans="1:17" x14ac:dyDescent="0.25">
      <c r="A33" s="59"/>
      <c r="B33" s="81" t="s">
        <v>133</v>
      </c>
      <c r="C33" s="396"/>
      <c r="D33" s="396" t="s">
        <v>293</v>
      </c>
      <c r="E33" s="64"/>
      <c r="F33" s="64"/>
      <c r="G33" s="64"/>
      <c r="H33" s="64"/>
      <c r="I33" s="67"/>
      <c r="J33" s="67"/>
      <c r="K33" s="67"/>
      <c r="L33" s="67"/>
      <c r="M33" s="67"/>
      <c r="N33" s="68"/>
    </row>
    <row r="34" spans="1:17" x14ac:dyDescent="0.25">
      <c r="A34" s="59"/>
      <c r="B34" s="64"/>
      <c r="C34" s="64"/>
      <c r="D34" s="64"/>
      <c r="E34" s="64"/>
      <c r="F34" s="64"/>
      <c r="G34" s="64"/>
      <c r="H34" s="64"/>
      <c r="I34" s="67"/>
      <c r="J34" s="67"/>
      <c r="K34" s="67"/>
      <c r="L34" s="67"/>
      <c r="M34" s="67"/>
      <c r="N34" s="68"/>
    </row>
    <row r="35" spans="1:17" x14ac:dyDescent="0.25">
      <c r="A35" s="59"/>
      <c r="B35" s="64"/>
      <c r="C35" s="64"/>
      <c r="D35" s="64"/>
      <c r="E35" s="64"/>
      <c r="F35" s="64"/>
      <c r="G35" s="64"/>
      <c r="H35" s="64"/>
      <c r="I35" s="67"/>
      <c r="J35" s="67"/>
      <c r="K35" s="67"/>
      <c r="L35" s="67"/>
      <c r="M35" s="67"/>
      <c r="N35" s="68"/>
    </row>
    <row r="36" spans="1:17" x14ac:dyDescent="0.25">
      <c r="A36" s="59"/>
      <c r="B36" s="82" t="s">
        <v>134</v>
      </c>
      <c r="C36" s="64"/>
      <c r="D36" s="64"/>
      <c r="E36" s="64"/>
      <c r="F36" s="64"/>
      <c r="G36" s="64"/>
      <c r="H36" s="64"/>
      <c r="I36" s="67"/>
      <c r="J36" s="67"/>
      <c r="K36" s="67"/>
      <c r="L36" s="67"/>
      <c r="M36" s="67"/>
      <c r="N36" s="68"/>
    </row>
    <row r="37" spans="1:17" x14ac:dyDescent="0.25">
      <c r="A37" s="59"/>
      <c r="B37" s="64"/>
      <c r="C37" s="64"/>
      <c r="D37" s="64"/>
      <c r="E37" s="64"/>
      <c r="F37" s="64"/>
      <c r="G37" s="64"/>
      <c r="H37" s="64"/>
      <c r="I37" s="67"/>
      <c r="J37" s="67"/>
      <c r="K37" s="67"/>
      <c r="L37" s="67"/>
      <c r="M37" s="67"/>
      <c r="N37" s="68"/>
    </row>
    <row r="38" spans="1:17" x14ac:dyDescent="0.25">
      <c r="A38" s="59"/>
      <c r="B38" s="64"/>
      <c r="C38" s="64"/>
      <c r="D38" s="64"/>
      <c r="E38" s="64"/>
      <c r="F38" s="64"/>
      <c r="G38" s="64"/>
      <c r="H38" s="64"/>
      <c r="I38" s="67"/>
      <c r="J38" s="67"/>
      <c r="K38" s="67"/>
      <c r="L38" s="67"/>
      <c r="M38" s="67"/>
      <c r="N38" s="68"/>
    </row>
    <row r="39" spans="1:17" x14ac:dyDescent="0.25">
      <c r="A39" s="59"/>
      <c r="B39" s="84" t="s">
        <v>32</v>
      </c>
      <c r="C39" s="84" t="s">
        <v>56</v>
      </c>
      <c r="D39" s="83" t="s">
        <v>50</v>
      </c>
      <c r="E39" s="83" t="s">
        <v>16</v>
      </c>
      <c r="F39" s="64"/>
      <c r="G39" s="64"/>
      <c r="H39" s="64"/>
      <c r="I39" s="67"/>
      <c r="J39" s="67"/>
      <c r="K39" s="67"/>
      <c r="L39" s="67"/>
      <c r="M39" s="67"/>
      <c r="N39" s="68"/>
    </row>
    <row r="40" spans="1:17" ht="28.5" x14ac:dyDescent="0.25">
      <c r="A40" s="59"/>
      <c r="B40" s="65" t="s">
        <v>135</v>
      </c>
      <c r="C40" s="66">
        <v>40</v>
      </c>
      <c r="D40" s="124">
        <v>0</v>
      </c>
      <c r="E40" s="445">
        <f>+D40+D41</f>
        <v>0</v>
      </c>
      <c r="F40" s="64"/>
      <c r="G40" s="64"/>
      <c r="H40" s="64"/>
      <c r="I40" s="67"/>
      <c r="J40" s="67"/>
      <c r="K40" s="67"/>
      <c r="L40" s="67"/>
      <c r="M40" s="67"/>
      <c r="N40" s="68"/>
    </row>
    <row r="41" spans="1:17" ht="42.75" x14ac:dyDescent="0.25">
      <c r="A41" s="59"/>
      <c r="B41" s="65" t="s">
        <v>136</v>
      </c>
      <c r="C41" s="66">
        <v>60</v>
      </c>
      <c r="D41" s="124">
        <f>+F144</f>
        <v>0</v>
      </c>
      <c r="E41" s="446"/>
      <c r="F41" s="64"/>
      <c r="G41" s="64"/>
      <c r="H41" s="64"/>
      <c r="I41" s="67"/>
      <c r="J41" s="67"/>
      <c r="K41" s="67"/>
      <c r="L41" s="67"/>
      <c r="M41" s="67"/>
      <c r="N41" s="68"/>
    </row>
    <row r="42" spans="1:17" x14ac:dyDescent="0.25">
      <c r="A42" s="59"/>
      <c r="C42" s="60"/>
      <c r="D42" s="27"/>
      <c r="E42" s="61"/>
      <c r="F42" s="28"/>
      <c r="G42" s="28"/>
      <c r="H42" s="28"/>
      <c r="I42" s="18"/>
      <c r="J42" s="18"/>
      <c r="K42" s="18"/>
      <c r="L42" s="18"/>
      <c r="M42" s="18"/>
    </row>
    <row r="43" spans="1:17" x14ac:dyDescent="0.25">
      <c r="A43" s="59"/>
      <c r="C43" s="60"/>
      <c r="D43" s="27"/>
      <c r="E43" s="61"/>
      <c r="F43" s="28"/>
      <c r="G43" s="28"/>
      <c r="H43" s="28"/>
      <c r="I43" s="18"/>
      <c r="J43" s="18"/>
      <c r="K43" s="18"/>
      <c r="L43" s="18"/>
      <c r="M43" s="18"/>
    </row>
    <row r="44" spans="1:17" ht="24" customHeight="1" x14ac:dyDescent="0.25">
      <c r="A44" s="59"/>
      <c r="C44" s="60"/>
      <c r="D44" s="27"/>
      <c r="E44" s="61"/>
      <c r="F44" s="28"/>
      <c r="G44" s="28"/>
      <c r="H44" s="28"/>
      <c r="I44" s="18"/>
      <c r="J44" s="18"/>
      <c r="K44" s="18"/>
      <c r="L44" s="18"/>
      <c r="M44" s="468" t="s">
        <v>34</v>
      </c>
      <c r="N44" s="468"/>
    </row>
    <row r="45" spans="1:17" ht="27.75" customHeight="1" thickBot="1" x14ac:dyDescent="0.3">
      <c r="M45" s="469"/>
      <c r="N45" s="469"/>
    </row>
    <row r="46" spans="1:17" x14ac:dyDescent="0.25">
      <c r="B46" s="82" t="s">
        <v>150</v>
      </c>
      <c r="M46" s="43"/>
      <c r="N46" s="43"/>
    </row>
    <row r="47" spans="1:17" ht="15.75" thickBot="1" x14ac:dyDescent="0.3">
      <c r="M47" s="43"/>
      <c r="N47" s="43"/>
    </row>
    <row r="48" spans="1:17" s="67" customFormat="1" ht="109.5" customHeight="1" x14ac:dyDescent="0.25">
      <c r="B48" s="78" t="s">
        <v>137</v>
      </c>
      <c r="C48" s="78" t="s">
        <v>138</v>
      </c>
      <c r="D48" s="78" t="s">
        <v>139</v>
      </c>
      <c r="E48" s="78" t="s">
        <v>44</v>
      </c>
      <c r="F48" s="78" t="s">
        <v>22</v>
      </c>
      <c r="G48" s="78" t="s">
        <v>96</v>
      </c>
      <c r="H48" s="78" t="s">
        <v>17</v>
      </c>
      <c r="I48" s="78" t="s">
        <v>10</v>
      </c>
      <c r="J48" s="78" t="s">
        <v>30</v>
      </c>
      <c r="K48" s="78" t="s">
        <v>59</v>
      </c>
      <c r="L48" s="78" t="s">
        <v>20</v>
      </c>
      <c r="M48" s="63" t="s">
        <v>26</v>
      </c>
      <c r="N48" s="78" t="s">
        <v>140</v>
      </c>
      <c r="O48" s="78" t="s">
        <v>35</v>
      </c>
      <c r="P48" s="79" t="s">
        <v>11</v>
      </c>
      <c r="Q48" s="79" t="s">
        <v>19</v>
      </c>
    </row>
    <row r="49" spans="1:26" s="73" customFormat="1" ht="105" customHeight="1" x14ac:dyDescent="0.25">
      <c r="A49" s="35">
        <v>1</v>
      </c>
      <c r="B49" s="74"/>
      <c r="C49" s="75"/>
      <c r="D49" s="74"/>
      <c r="E49" s="128"/>
      <c r="F49" s="70"/>
      <c r="G49" s="135"/>
      <c r="H49" s="77"/>
      <c r="I49" s="71"/>
      <c r="J49" s="71"/>
      <c r="K49" s="129"/>
      <c r="L49" s="71"/>
      <c r="M49" s="131"/>
      <c r="N49" s="128"/>
      <c r="O49" s="19"/>
      <c r="P49" s="19"/>
      <c r="Q49" s="253" t="s">
        <v>252</v>
      </c>
      <c r="R49" s="72"/>
      <c r="S49" s="72"/>
      <c r="T49" s="72"/>
      <c r="U49" s="72"/>
      <c r="V49" s="72"/>
      <c r="W49" s="72"/>
      <c r="X49" s="72"/>
      <c r="Y49" s="72"/>
      <c r="Z49" s="72"/>
    </row>
    <row r="50" spans="1:26" s="73" customFormat="1" x14ac:dyDescent="0.25">
      <c r="A50" s="35">
        <f>+A49+1</f>
        <v>2</v>
      </c>
      <c r="B50" s="74"/>
      <c r="C50" s="75"/>
      <c r="D50" s="74"/>
      <c r="E50" s="128"/>
      <c r="F50" s="70"/>
      <c r="G50" s="135"/>
      <c r="H50" s="77"/>
      <c r="I50" s="71"/>
      <c r="J50" s="71"/>
      <c r="K50" s="129"/>
      <c r="L50" s="71"/>
      <c r="M50" s="131"/>
      <c r="N50" s="128"/>
      <c r="O50" s="19"/>
      <c r="P50" s="136"/>
      <c r="Q50" s="133"/>
      <c r="R50" s="72"/>
      <c r="S50" s="72"/>
      <c r="T50" s="72"/>
      <c r="U50" s="72"/>
      <c r="V50" s="72"/>
      <c r="W50" s="72"/>
      <c r="X50" s="72"/>
      <c r="Y50" s="72"/>
      <c r="Z50" s="72"/>
    </row>
    <row r="51" spans="1:26" s="73" customFormat="1" x14ac:dyDescent="0.25">
      <c r="A51" s="35">
        <f t="shared" ref="A51:A56" si="0">+A50+1</f>
        <v>3</v>
      </c>
      <c r="B51" s="74"/>
      <c r="C51" s="75"/>
      <c r="D51" s="74"/>
      <c r="E51" s="128"/>
      <c r="F51" s="70"/>
      <c r="G51" s="134"/>
      <c r="H51" s="77"/>
      <c r="I51" s="71"/>
      <c r="J51" s="71"/>
      <c r="K51" s="129"/>
      <c r="L51" s="71"/>
      <c r="M51" s="131"/>
      <c r="N51" s="128"/>
      <c r="O51" s="19"/>
      <c r="P51" s="19"/>
      <c r="Q51" s="112"/>
      <c r="R51" s="72"/>
      <c r="S51" s="72"/>
      <c r="T51" s="72"/>
      <c r="U51" s="72"/>
      <c r="V51" s="72"/>
      <c r="W51" s="72"/>
      <c r="X51" s="72"/>
      <c r="Y51" s="72"/>
      <c r="Z51" s="72"/>
    </row>
    <row r="52" spans="1:26" s="73" customFormat="1" x14ac:dyDescent="0.25">
      <c r="A52" s="35">
        <f t="shared" si="0"/>
        <v>4</v>
      </c>
      <c r="B52" s="74"/>
      <c r="C52" s="75"/>
      <c r="D52" s="74"/>
      <c r="E52" s="128"/>
      <c r="F52" s="70"/>
      <c r="G52" s="70"/>
      <c r="H52" s="77"/>
      <c r="I52" s="71"/>
      <c r="J52" s="71"/>
      <c r="K52" s="129"/>
      <c r="L52" s="71"/>
      <c r="M52" s="131"/>
      <c r="N52" s="128"/>
      <c r="O52" s="19"/>
      <c r="P52" s="19"/>
      <c r="Q52" s="112"/>
      <c r="R52" s="72"/>
      <c r="S52" s="72"/>
      <c r="T52" s="72"/>
      <c r="U52" s="72"/>
      <c r="V52" s="72"/>
      <c r="W52" s="72"/>
      <c r="X52" s="72"/>
      <c r="Y52" s="72"/>
      <c r="Z52" s="72"/>
    </row>
    <row r="53" spans="1:26" s="73" customFormat="1" x14ac:dyDescent="0.25">
      <c r="A53" s="35">
        <f t="shared" si="0"/>
        <v>5</v>
      </c>
      <c r="B53" s="74"/>
      <c r="C53" s="75"/>
      <c r="D53" s="74"/>
      <c r="E53" s="128"/>
      <c r="F53" s="70"/>
      <c r="G53" s="70"/>
      <c r="H53" s="77"/>
      <c r="I53" s="71"/>
      <c r="J53" s="71"/>
      <c r="K53" s="129"/>
      <c r="L53" s="71"/>
      <c r="M53" s="131"/>
      <c r="N53" s="128"/>
      <c r="O53" s="19"/>
      <c r="P53" s="19"/>
      <c r="Q53" s="112"/>
      <c r="R53" s="72"/>
      <c r="S53" s="72"/>
      <c r="T53" s="72"/>
      <c r="U53" s="72"/>
      <c r="V53" s="72"/>
      <c r="W53" s="72"/>
      <c r="X53" s="72"/>
      <c r="Y53" s="72"/>
      <c r="Z53" s="72"/>
    </row>
    <row r="54" spans="1:26" s="73" customFormat="1" x14ac:dyDescent="0.25">
      <c r="A54" s="35">
        <f t="shared" si="0"/>
        <v>6</v>
      </c>
      <c r="B54" s="74"/>
      <c r="C54" s="75"/>
      <c r="D54" s="74"/>
      <c r="E54" s="128"/>
      <c r="F54" s="70"/>
      <c r="G54" s="70"/>
      <c r="H54" s="70"/>
      <c r="I54" s="71"/>
      <c r="J54" s="71"/>
      <c r="K54" s="129"/>
      <c r="L54" s="71"/>
      <c r="M54" s="62"/>
      <c r="N54" s="128"/>
      <c r="O54" s="19"/>
      <c r="P54" s="19"/>
      <c r="Q54" s="112"/>
      <c r="R54" s="72"/>
      <c r="S54" s="72"/>
      <c r="T54" s="72"/>
      <c r="U54" s="72"/>
      <c r="V54" s="72"/>
      <c r="W54" s="72"/>
      <c r="X54" s="72"/>
      <c r="Y54" s="72"/>
      <c r="Z54" s="72"/>
    </row>
    <row r="55" spans="1:26" s="73" customFormat="1" x14ac:dyDescent="0.25">
      <c r="A55" s="35">
        <f t="shared" si="0"/>
        <v>7</v>
      </c>
      <c r="B55" s="74"/>
      <c r="C55" s="75"/>
      <c r="D55" s="74"/>
      <c r="E55" s="128"/>
      <c r="F55" s="70"/>
      <c r="G55" s="70"/>
      <c r="H55" s="70"/>
      <c r="I55" s="71"/>
      <c r="J55" s="71"/>
      <c r="K55" s="129"/>
      <c r="L55" s="71"/>
      <c r="M55" s="62"/>
      <c r="N55" s="128"/>
      <c r="O55" s="19"/>
      <c r="P55" s="19"/>
      <c r="Q55" s="112"/>
      <c r="R55" s="72"/>
      <c r="S55" s="72"/>
      <c r="T55" s="72"/>
      <c r="U55" s="72"/>
      <c r="V55" s="72"/>
      <c r="W55" s="72"/>
      <c r="X55" s="72"/>
      <c r="Y55" s="72"/>
      <c r="Z55" s="72"/>
    </row>
    <row r="56" spans="1:26" s="73" customFormat="1" x14ac:dyDescent="0.25">
      <c r="A56" s="35">
        <f t="shared" si="0"/>
        <v>8</v>
      </c>
      <c r="B56" s="74"/>
      <c r="C56" s="75"/>
      <c r="D56" s="74"/>
      <c r="E56" s="128"/>
      <c r="F56" s="70"/>
      <c r="G56" s="70"/>
      <c r="H56" s="70"/>
      <c r="I56" s="71"/>
      <c r="J56" s="71"/>
      <c r="K56" s="129"/>
      <c r="L56" s="71"/>
      <c r="M56" s="62"/>
      <c r="N56" s="128"/>
      <c r="O56" s="19"/>
      <c r="P56" s="19"/>
      <c r="Q56" s="112"/>
      <c r="R56" s="72"/>
      <c r="S56" s="72"/>
      <c r="T56" s="72"/>
      <c r="U56" s="72"/>
      <c r="V56" s="72"/>
      <c r="W56" s="72"/>
      <c r="X56" s="72"/>
      <c r="Y56" s="72"/>
      <c r="Z56" s="72"/>
    </row>
    <row r="57" spans="1:26" s="73" customFormat="1" x14ac:dyDescent="0.25">
      <c r="A57" s="35"/>
      <c r="B57" s="118" t="s">
        <v>16</v>
      </c>
      <c r="C57" s="75"/>
      <c r="D57" s="74"/>
      <c r="E57" s="128"/>
      <c r="F57" s="70"/>
      <c r="G57" s="70"/>
      <c r="H57" s="70"/>
      <c r="I57" s="71"/>
      <c r="J57" s="71"/>
      <c r="K57" s="130">
        <f>SUM(K50:K56)</f>
        <v>0</v>
      </c>
      <c r="L57" s="76">
        <f t="shared" ref="L57:N57" si="1">SUM(L49:L56)</f>
        <v>0</v>
      </c>
      <c r="M57" s="110">
        <f t="shared" si="1"/>
        <v>0</v>
      </c>
      <c r="N57" s="132">
        <f t="shared" si="1"/>
        <v>0</v>
      </c>
      <c r="O57" s="19"/>
      <c r="P57" s="19"/>
      <c r="Q57" s="113"/>
    </row>
    <row r="58" spans="1:26" s="20" customFormat="1" x14ac:dyDescent="0.25">
      <c r="E58" s="21"/>
    </row>
    <row r="59" spans="1:26" s="20" customFormat="1" x14ac:dyDescent="0.25">
      <c r="B59" s="470" t="s">
        <v>28</v>
      </c>
      <c r="C59" s="470" t="s">
        <v>27</v>
      </c>
      <c r="D59" s="472" t="s">
        <v>33</v>
      </c>
      <c r="E59" s="472"/>
    </row>
    <row r="60" spans="1:26" s="20" customFormat="1" x14ac:dyDescent="0.25">
      <c r="B60" s="471"/>
      <c r="C60" s="471"/>
      <c r="D60" s="126" t="s">
        <v>23</v>
      </c>
      <c r="E60" s="41" t="s">
        <v>24</v>
      </c>
    </row>
    <row r="61" spans="1:26" s="20" customFormat="1" ht="30.6" customHeight="1" x14ac:dyDescent="0.25">
      <c r="B61" s="39" t="s">
        <v>21</v>
      </c>
      <c r="C61" s="40">
        <f>+K57</f>
        <v>0</v>
      </c>
      <c r="D61" s="38"/>
      <c r="E61" s="38"/>
      <c r="F61" s="22"/>
      <c r="G61" s="22"/>
      <c r="H61" s="22"/>
      <c r="I61" s="22"/>
      <c r="J61" s="22"/>
      <c r="K61" s="22"/>
      <c r="L61" s="22"/>
      <c r="M61" s="22"/>
    </row>
    <row r="62" spans="1:26" s="20" customFormat="1" ht="30" customHeight="1" x14ac:dyDescent="0.25">
      <c r="B62" s="39" t="s">
        <v>25</v>
      </c>
      <c r="C62" s="40">
        <f>+M57</f>
        <v>0</v>
      </c>
      <c r="D62" s="38"/>
      <c r="E62" s="38"/>
    </row>
    <row r="63" spans="1:26" s="20" customFormat="1" x14ac:dyDescent="0.25">
      <c r="B63" s="23"/>
      <c r="C63" s="473"/>
      <c r="D63" s="473"/>
      <c r="E63" s="473"/>
      <c r="F63" s="473"/>
      <c r="G63" s="473"/>
      <c r="H63" s="473"/>
      <c r="I63" s="473"/>
      <c r="J63" s="473"/>
      <c r="K63" s="473"/>
      <c r="L63" s="473"/>
      <c r="M63" s="473"/>
      <c r="N63" s="473"/>
    </row>
    <row r="64" spans="1:26" ht="28.15" customHeight="1" thickBot="1" x14ac:dyDescent="0.3"/>
    <row r="65" spans="2:17" ht="27" thickBot="1" x14ac:dyDescent="0.3">
      <c r="B65" s="474" t="s">
        <v>97</v>
      </c>
      <c r="C65" s="474"/>
      <c r="D65" s="474"/>
      <c r="E65" s="474"/>
      <c r="F65" s="474"/>
      <c r="G65" s="474"/>
      <c r="H65" s="474"/>
      <c r="I65" s="474"/>
      <c r="J65" s="474"/>
      <c r="K65" s="474"/>
      <c r="L65" s="474"/>
      <c r="M65" s="474"/>
      <c r="N65" s="474"/>
    </row>
    <row r="68" spans="2:17" ht="109.5" customHeight="1" x14ac:dyDescent="0.25">
      <c r="B68" s="80" t="s">
        <v>141</v>
      </c>
      <c r="C68" s="45" t="s">
        <v>2</v>
      </c>
      <c r="D68" s="45" t="s">
        <v>99</v>
      </c>
      <c r="E68" s="45" t="s">
        <v>98</v>
      </c>
      <c r="F68" s="45" t="s">
        <v>100</v>
      </c>
      <c r="G68" s="45" t="s">
        <v>101</v>
      </c>
      <c r="H68" s="45" t="s">
        <v>102</v>
      </c>
      <c r="I68" s="45" t="s">
        <v>103</v>
      </c>
      <c r="J68" s="45" t="s">
        <v>104</v>
      </c>
      <c r="K68" s="45" t="s">
        <v>105</v>
      </c>
      <c r="L68" s="45" t="s">
        <v>106</v>
      </c>
      <c r="M68" s="56" t="s">
        <v>107</v>
      </c>
      <c r="N68" s="56" t="s">
        <v>108</v>
      </c>
      <c r="O68" s="453" t="s">
        <v>3</v>
      </c>
      <c r="P68" s="455"/>
      <c r="Q68" s="45" t="s">
        <v>18</v>
      </c>
    </row>
    <row r="69" spans="2:17" ht="48" customHeight="1" x14ac:dyDescent="0.25">
      <c r="B69" s="1" t="s">
        <v>155</v>
      </c>
      <c r="C69" s="1" t="s">
        <v>155</v>
      </c>
      <c r="D69" s="3" t="s">
        <v>286</v>
      </c>
      <c r="E69" s="2">
        <v>132</v>
      </c>
      <c r="F69" s="2" t="s">
        <v>263</v>
      </c>
      <c r="G69" s="2" t="s">
        <v>253</v>
      </c>
      <c r="H69" s="2" t="s">
        <v>153</v>
      </c>
      <c r="I69" s="57" t="s">
        <v>128</v>
      </c>
      <c r="J69" s="57" t="s">
        <v>128</v>
      </c>
      <c r="K69" s="81" t="s">
        <v>128</v>
      </c>
      <c r="L69" s="81" t="s">
        <v>128</v>
      </c>
      <c r="M69" s="81" t="s">
        <v>128</v>
      </c>
      <c r="N69" s="81" t="s">
        <v>128</v>
      </c>
      <c r="O69" s="485" t="s">
        <v>287</v>
      </c>
      <c r="P69" s="486"/>
      <c r="Q69" s="81"/>
    </row>
    <row r="70" spans="2:17" x14ac:dyDescent="0.25">
      <c r="B70" s="1"/>
      <c r="C70" s="1"/>
      <c r="D70" s="3"/>
      <c r="E70" s="3"/>
      <c r="F70" s="2"/>
      <c r="G70" s="2"/>
      <c r="H70" s="2"/>
      <c r="I70" s="57"/>
      <c r="J70" s="57"/>
      <c r="K70" s="81"/>
      <c r="L70" s="81"/>
      <c r="M70" s="81"/>
      <c r="N70" s="81"/>
      <c r="O70" s="477"/>
      <c r="P70" s="478"/>
      <c r="Q70" s="81"/>
    </row>
    <row r="71" spans="2:17" x14ac:dyDescent="0.25">
      <c r="B71" s="1"/>
      <c r="C71" s="1"/>
      <c r="D71" s="3"/>
      <c r="E71" s="3"/>
      <c r="F71" s="2"/>
      <c r="G71" s="2"/>
      <c r="H71" s="2"/>
      <c r="I71" s="57"/>
      <c r="J71" s="57"/>
      <c r="K71" s="81"/>
      <c r="L71" s="81"/>
      <c r="M71" s="81"/>
      <c r="N71" s="81"/>
      <c r="O71" s="477"/>
      <c r="P71" s="478"/>
      <c r="Q71" s="81"/>
    </row>
    <row r="72" spans="2:17" x14ac:dyDescent="0.25">
      <c r="B72" s="1"/>
      <c r="C72" s="1"/>
      <c r="D72" s="3"/>
      <c r="E72" s="3"/>
      <c r="F72" s="2"/>
      <c r="G72" s="2"/>
      <c r="H72" s="2"/>
      <c r="I72" s="57"/>
      <c r="J72" s="57"/>
      <c r="K72" s="81"/>
      <c r="L72" s="81"/>
      <c r="M72" s="81"/>
      <c r="N72" s="81"/>
      <c r="O72" s="477"/>
      <c r="P72" s="478"/>
      <c r="Q72" s="81"/>
    </row>
    <row r="73" spans="2:17" x14ac:dyDescent="0.25">
      <c r="B73" s="1"/>
      <c r="C73" s="1"/>
      <c r="D73" s="3"/>
      <c r="E73" s="3"/>
      <c r="F73" s="2"/>
      <c r="G73" s="2"/>
      <c r="H73" s="2"/>
      <c r="I73" s="57"/>
      <c r="J73" s="57"/>
      <c r="K73" s="81"/>
      <c r="L73" s="81"/>
      <c r="M73" s="81"/>
      <c r="N73" s="81"/>
      <c r="O73" s="477"/>
      <c r="P73" s="478"/>
      <c r="Q73" s="81"/>
    </row>
    <row r="74" spans="2:17" x14ac:dyDescent="0.25">
      <c r="B74" s="1"/>
      <c r="C74" s="1"/>
      <c r="D74" s="3"/>
      <c r="E74" s="3"/>
      <c r="F74" s="2"/>
      <c r="G74" s="2"/>
      <c r="H74" s="2"/>
      <c r="I74" s="57"/>
      <c r="J74" s="57"/>
      <c r="K74" s="81"/>
      <c r="L74" s="81"/>
      <c r="M74" s="81"/>
      <c r="N74" s="81"/>
      <c r="O74" s="477"/>
      <c r="P74" s="478"/>
      <c r="Q74" s="81"/>
    </row>
    <row r="75" spans="2:17" x14ac:dyDescent="0.25">
      <c r="B75" s="81"/>
      <c r="C75" s="81"/>
      <c r="D75" s="81"/>
      <c r="E75" s="81"/>
      <c r="F75" s="81"/>
      <c r="G75" s="81"/>
      <c r="H75" s="81"/>
      <c r="I75" s="81"/>
      <c r="J75" s="81"/>
      <c r="K75" s="81"/>
      <c r="L75" s="81"/>
      <c r="M75" s="81"/>
      <c r="N75" s="81"/>
      <c r="O75" s="477"/>
      <c r="P75" s="478"/>
      <c r="Q75" s="81"/>
    </row>
    <row r="76" spans="2:17" x14ac:dyDescent="0.25">
      <c r="B76" s="5" t="s">
        <v>1</v>
      </c>
    </row>
    <row r="77" spans="2:17" x14ac:dyDescent="0.25">
      <c r="B77" s="5" t="s">
        <v>36</v>
      </c>
    </row>
    <row r="78" spans="2:17" x14ac:dyDescent="0.25">
      <c r="B78" s="5" t="s">
        <v>60</v>
      </c>
    </row>
    <row r="80" spans="2:17" ht="15.75" thickBot="1" x14ac:dyDescent="0.3"/>
    <row r="81" spans="2:17" ht="27" thickBot="1" x14ac:dyDescent="0.3">
      <c r="B81" s="447" t="s">
        <v>37</v>
      </c>
      <c r="C81" s="448"/>
      <c r="D81" s="448"/>
      <c r="E81" s="448"/>
      <c r="F81" s="448"/>
      <c r="G81" s="448"/>
      <c r="H81" s="448"/>
      <c r="I81" s="448"/>
      <c r="J81" s="448"/>
      <c r="K81" s="448"/>
      <c r="L81" s="448"/>
      <c r="M81" s="448"/>
      <c r="N81" s="449"/>
    </row>
    <row r="86" spans="2:17" ht="76.5" customHeight="1" x14ac:dyDescent="0.25">
      <c r="B86" s="80" t="s">
        <v>0</v>
      </c>
      <c r="C86" s="80" t="s">
        <v>38</v>
      </c>
      <c r="D86" s="80" t="s">
        <v>39</v>
      </c>
      <c r="E86" s="80" t="s">
        <v>109</v>
      </c>
      <c r="F86" s="80" t="s">
        <v>111</v>
      </c>
      <c r="G86" s="80" t="s">
        <v>112</v>
      </c>
      <c r="H86" s="80" t="s">
        <v>113</v>
      </c>
      <c r="I86" s="80" t="s">
        <v>110</v>
      </c>
      <c r="J86" s="453" t="s">
        <v>114</v>
      </c>
      <c r="K86" s="454"/>
      <c r="L86" s="455"/>
      <c r="M86" s="80" t="s">
        <v>115</v>
      </c>
      <c r="N86" s="80" t="s">
        <v>40</v>
      </c>
      <c r="O86" s="80" t="s">
        <v>41</v>
      </c>
      <c r="P86" s="453" t="s">
        <v>3</v>
      </c>
      <c r="Q86" s="455"/>
    </row>
    <row r="87" spans="2:17" ht="60.75" customHeight="1" x14ac:dyDescent="0.25">
      <c r="B87" s="123" t="s">
        <v>42</v>
      </c>
      <c r="C87" s="123" t="s">
        <v>288</v>
      </c>
      <c r="D87" s="138" t="s">
        <v>289</v>
      </c>
      <c r="E87" s="81">
        <v>50876397</v>
      </c>
      <c r="F87" s="46" t="s">
        <v>158</v>
      </c>
      <c r="G87" s="46" t="s">
        <v>219</v>
      </c>
      <c r="H87" s="139">
        <v>35781</v>
      </c>
      <c r="I87" s="81" t="s">
        <v>128</v>
      </c>
      <c r="J87" s="46" t="s">
        <v>257</v>
      </c>
      <c r="K87" s="336" t="s">
        <v>369</v>
      </c>
      <c r="L87" s="139" t="s">
        <v>161</v>
      </c>
      <c r="M87" s="5" t="s">
        <v>128</v>
      </c>
      <c r="N87" s="81" t="s">
        <v>128</v>
      </c>
      <c r="O87" s="81" t="s">
        <v>128</v>
      </c>
      <c r="P87" s="50"/>
      <c r="Q87" s="50"/>
    </row>
    <row r="88" spans="2:17" ht="72.75" customHeight="1" x14ac:dyDescent="0.25">
      <c r="B88" s="123" t="s">
        <v>43</v>
      </c>
      <c r="C88" s="287" t="s">
        <v>288</v>
      </c>
      <c r="D88" s="123" t="s">
        <v>290</v>
      </c>
      <c r="E88" s="1">
        <v>1118826337</v>
      </c>
      <c r="F88" s="1" t="s">
        <v>158</v>
      </c>
      <c r="G88" s="123" t="s">
        <v>159</v>
      </c>
      <c r="H88" s="137">
        <v>41698</v>
      </c>
      <c r="I88" s="3" t="s">
        <v>128</v>
      </c>
      <c r="J88" s="46" t="s">
        <v>370</v>
      </c>
      <c r="K88" s="141" t="s">
        <v>371</v>
      </c>
      <c r="L88" s="267" t="s">
        <v>372</v>
      </c>
      <c r="M88" s="81" t="s">
        <v>128</v>
      </c>
      <c r="N88" s="81" t="s">
        <v>128</v>
      </c>
      <c r="O88" s="81" t="s">
        <v>128</v>
      </c>
      <c r="P88" s="50"/>
      <c r="Q88" s="50"/>
    </row>
    <row r="90" spans="2:17" ht="15.75" thickBot="1" x14ac:dyDescent="0.3"/>
    <row r="91" spans="2:17" ht="27" thickBot="1" x14ac:dyDescent="0.3">
      <c r="B91" s="447" t="s">
        <v>45</v>
      </c>
      <c r="C91" s="448"/>
      <c r="D91" s="448"/>
      <c r="E91" s="448"/>
      <c r="F91" s="448"/>
      <c r="G91" s="448"/>
      <c r="H91" s="448"/>
      <c r="I91" s="448"/>
      <c r="J91" s="448"/>
      <c r="K91" s="448"/>
      <c r="L91" s="448"/>
      <c r="M91" s="448"/>
      <c r="N91" s="449"/>
    </row>
    <row r="94" spans="2:17" ht="46.15" customHeight="1" x14ac:dyDescent="0.25">
      <c r="B94" s="45" t="s">
        <v>32</v>
      </c>
      <c r="C94" s="45" t="s">
        <v>46</v>
      </c>
      <c r="D94" s="453" t="s">
        <v>3</v>
      </c>
      <c r="E94" s="455"/>
    </row>
    <row r="95" spans="2:17" ht="46.9" customHeight="1" x14ac:dyDescent="0.25">
      <c r="B95" s="46" t="s">
        <v>116</v>
      </c>
      <c r="C95" s="81" t="s">
        <v>128</v>
      </c>
      <c r="D95" s="458"/>
      <c r="E95" s="458"/>
    </row>
    <row r="98" spans="1:26" ht="26.25" x14ac:dyDescent="0.25">
      <c r="B98" s="459" t="s">
        <v>62</v>
      </c>
      <c r="C98" s="460"/>
      <c r="D98" s="460"/>
      <c r="E98" s="460"/>
      <c r="F98" s="460"/>
      <c r="G98" s="460"/>
      <c r="H98" s="460"/>
      <c r="I98" s="460"/>
      <c r="J98" s="460"/>
      <c r="K98" s="460"/>
      <c r="L98" s="460"/>
      <c r="M98" s="460"/>
      <c r="N98" s="460"/>
      <c r="O98" s="460"/>
      <c r="P98" s="460"/>
    </row>
    <row r="100" spans="1:26" ht="15.75" thickBot="1" x14ac:dyDescent="0.3"/>
    <row r="101" spans="1:26" ht="27" thickBot="1" x14ac:dyDescent="0.3">
      <c r="B101" s="447" t="s">
        <v>52</v>
      </c>
      <c r="C101" s="448"/>
      <c r="D101" s="448"/>
      <c r="E101" s="448"/>
      <c r="F101" s="448"/>
      <c r="G101" s="448"/>
      <c r="H101" s="448"/>
      <c r="I101" s="448"/>
      <c r="J101" s="448"/>
      <c r="K101" s="448"/>
      <c r="L101" s="448"/>
      <c r="M101" s="448"/>
      <c r="N101" s="449"/>
    </row>
    <row r="103" spans="1:26" ht="15.75" thickBot="1" x14ac:dyDescent="0.3">
      <c r="M103" s="43"/>
      <c r="N103" s="43"/>
    </row>
    <row r="104" spans="1:26" s="67" customFormat="1" ht="109.5" customHeight="1" x14ac:dyDescent="0.25">
      <c r="B104" s="78" t="s">
        <v>137</v>
      </c>
      <c r="C104" s="78" t="s">
        <v>138</v>
      </c>
      <c r="D104" s="78" t="s">
        <v>139</v>
      </c>
      <c r="E104" s="78" t="s">
        <v>44</v>
      </c>
      <c r="F104" s="78" t="s">
        <v>22</v>
      </c>
      <c r="G104" s="78" t="s">
        <v>96</v>
      </c>
      <c r="H104" s="78" t="s">
        <v>17</v>
      </c>
      <c r="I104" s="78" t="s">
        <v>10</v>
      </c>
      <c r="J104" s="78" t="s">
        <v>30</v>
      </c>
      <c r="K104" s="78" t="s">
        <v>59</v>
      </c>
      <c r="L104" s="78" t="s">
        <v>20</v>
      </c>
      <c r="M104" s="63" t="s">
        <v>26</v>
      </c>
      <c r="N104" s="78" t="s">
        <v>140</v>
      </c>
      <c r="O104" s="78" t="s">
        <v>35</v>
      </c>
      <c r="P104" s="79" t="s">
        <v>11</v>
      </c>
      <c r="Q104" s="79" t="s">
        <v>19</v>
      </c>
    </row>
    <row r="105" spans="1:26" s="73" customFormat="1" ht="39" customHeight="1" x14ac:dyDescent="0.25">
      <c r="A105" s="35">
        <v>1</v>
      </c>
      <c r="B105" s="74"/>
      <c r="C105" s="75"/>
      <c r="D105" s="74"/>
      <c r="E105" s="69"/>
      <c r="F105" s="70"/>
      <c r="G105" s="111"/>
      <c r="H105" s="77"/>
      <c r="I105" s="71"/>
      <c r="J105" s="71"/>
      <c r="K105" s="71"/>
      <c r="L105" s="71"/>
      <c r="M105" s="62"/>
      <c r="N105" s="62"/>
      <c r="O105" s="19"/>
      <c r="P105" s="19"/>
      <c r="Q105" s="112" t="s">
        <v>291</v>
      </c>
      <c r="R105" s="72"/>
      <c r="S105" s="72"/>
      <c r="T105" s="72"/>
      <c r="U105" s="72"/>
      <c r="V105" s="72"/>
      <c r="W105" s="72"/>
      <c r="X105" s="72"/>
      <c r="Y105" s="72"/>
      <c r="Z105" s="72"/>
    </row>
    <row r="106" spans="1:26" s="73" customFormat="1" x14ac:dyDescent="0.25">
      <c r="A106" s="35">
        <f>+A105+1</f>
        <v>2</v>
      </c>
      <c r="B106" s="74"/>
      <c r="C106" s="75"/>
      <c r="D106" s="74"/>
      <c r="E106" s="69"/>
      <c r="F106" s="70"/>
      <c r="G106" s="70"/>
      <c r="H106" s="70"/>
      <c r="I106" s="71"/>
      <c r="J106" s="71"/>
      <c r="K106" s="71"/>
      <c r="L106" s="71"/>
      <c r="M106" s="62"/>
      <c r="N106" s="62"/>
      <c r="O106" s="19"/>
      <c r="P106" s="19"/>
      <c r="Q106" s="112"/>
      <c r="R106" s="72"/>
      <c r="S106" s="72"/>
      <c r="T106" s="72"/>
      <c r="U106" s="72"/>
      <c r="V106" s="72"/>
      <c r="W106" s="72"/>
      <c r="X106" s="72"/>
      <c r="Y106" s="72"/>
      <c r="Z106" s="72"/>
    </row>
    <row r="107" spans="1:26" s="73" customFormat="1" x14ac:dyDescent="0.25">
      <c r="A107" s="35">
        <f t="shared" ref="A107:A112" si="2">+A106+1</f>
        <v>3</v>
      </c>
      <c r="B107" s="74"/>
      <c r="C107" s="75"/>
      <c r="D107" s="74"/>
      <c r="E107" s="69"/>
      <c r="F107" s="70"/>
      <c r="G107" s="70"/>
      <c r="H107" s="70"/>
      <c r="I107" s="71"/>
      <c r="J107" s="71"/>
      <c r="K107" s="71"/>
      <c r="L107" s="71"/>
      <c r="M107" s="62"/>
      <c r="N107" s="62"/>
      <c r="O107" s="19"/>
      <c r="P107" s="19"/>
      <c r="Q107" s="112"/>
      <c r="R107" s="72"/>
      <c r="S107" s="72"/>
      <c r="T107" s="72"/>
      <c r="U107" s="72"/>
      <c r="V107" s="72"/>
      <c r="W107" s="72"/>
      <c r="X107" s="72"/>
      <c r="Y107" s="72"/>
      <c r="Z107" s="72"/>
    </row>
    <row r="108" spans="1:26" s="73" customFormat="1" x14ac:dyDescent="0.25">
      <c r="A108" s="35">
        <f t="shared" si="2"/>
        <v>4</v>
      </c>
      <c r="B108" s="74"/>
      <c r="C108" s="75"/>
      <c r="D108" s="74"/>
      <c r="E108" s="69"/>
      <c r="F108" s="70"/>
      <c r="G108" s="70"/>
      <c r="H108" s="70"/>
      <c r="I108" s="71"/>
      <c r="J108" s="71"/>
      <c r="K108" s="71"/>
      <c r="L108" s="71"/>
      <c r="M108" s="62"/>
      <c r="N108" s="62"/>
      <c r="O108" s="19"/>
      <c r="P108" s="19"/>
      <c r="Q108" s="112"/>
      <c r="R108" s="72"/>
      <c r="S108" s="72"/>
      <c r="T108" s="72"/>
      <c r="U108" s="72"/>
      <c r="V108" s="72"/>
      <c r="W108" s="72"/>
      <c r="X108" s="72"/>
      <c r="Y108" s="72"/>
      <c r="Z108" s="72"/>
    </row>
    <row r="109" spans="1:26" s="73" customFormat="1" x14ac:dyDescent="0.25">
      <c r="A109" s="35">
        <f t="shared" si="2"/>
        <v>5</v>
      </c>
      <c r="B109" s="74"/>
      <c r="C109" s="75"/>
      <c r="D109" s="74"/>
      <c r="E109" s="69"/>
      <c r="F109" s="70"/>
      <c r="G109" s="70"/>
      <c r="H109" s="70"/>
      <c r="I109" s="71"/>
      <c r="J109" s="71"/>
      <c r="K109" s="71"/>
      <c r="L109" s="71"/>
      <c r="M109" s="62"/>
      <c r="N109" s="62"/>
      <c r="O109" s="19"/>
      <c r="P109" s="19"/>
      <c r="Q109" s="112"/>
      <c r="R109" s="72"/>
      <c r="S109" s="72"/>
      <c r="T109" s="72"/>
      <c r="U109" s="72"/>
      <c r="V109" s="72"/>
      <c r="W109" s="72"/>
      <c r="X109" s="72"/>
      <c r="Y109" s="72"/>
      <c r="Z109" s="72"/>
    </row>
    <row r="110" spans="1:26" s="73" customFormat="1" x14ac:dyDescent="0.25">
      <c r="A110" s="35">
        <f t="shared" si="2"/>
        <v>6</v>
      </c>
      <c r="B110" s="74"/>
      <c r="C110" s="75"/>
      <c r="D110" s="74"/>
      <c r="E110" s="69"/>
      <c r="F110" s="70"/>
      <c r="G110" s="70"/>
      <c r="H110" s="70"/>
      <c r="I110" s="71"/>
      <c r="J110" s="71"/>
      <c r="K110" s="71"/>
      <c r="L110" s="71"/>
      <c r="M110" s="62"/>
      <c r="N110" s="62"/>
      <c r="O110" s="19"/>
      <c r="P110" s="19"/>
      <c r="Q110" s="112"/>
      <c r="R110" s="72"/>
      <c r="S110" s="72"/>
      <c r="T110" s="72"/>
      <c r="U110" s="72"/>
      <c r="V110" s="72"/>
      <c r="W110" s="72"/>
      <c r="X110" s="72"/>
      <c r="Y110" s="72"/>
      <c r="Z110" s="72"/>
    </row>
    <row r="111" spans="1:26" s="73" customFormat="1" x14ac:dyDescent="0.25">
      <c r="A111" s="35">
        <f t="shared" si="2"/>
        <v>7</v>
      </c>
      <c r="B111" s="74"/>
      <c r="C111" s="75"/>
      <c r="D111" s="74"/>
      <c r="E111" s="69"/>
      <c r="F111" s="70"/>
      <c r="G111" s="70"/>
      <c r="H111" s="70"/>
      <c r="I111" s="71"/>
      <c r="J111" s="71"/>
      <c r="K111" s="71"/>
      <c r="L111" s="71"/>
      <c r="M111" s="62"/>
      <c r="N111" s="62"/>
      <c r="O111" s="19"/>
      <c r="P111" s="19"/>
      <c r="Q111" s="112"/>
      <c r="R111" s="72"/>
      <c r="S111" s="72"/>
      <c r="T111" s="72"/>
      <c r="U111" s="72"/>
      <c r="V111" s="72"/>
      <c r="W111" s="72"/>
      <c r="X111" s="72"/>
      <c r="Y111" s="72"/>
      <c r="Z111" s="72"/>
    </row>
    <row r="112" spans="1:26" s="73" customFormat="1" x14ac:dyDescent="0.25">
      <c r="A112" s="35">
        <f t="shared" si="2"/>
        <v>8</v>
      </c>
      <c r="B112" s="74"/>
      <c r="C112" s="75"/>
      <c r="D112" s="74"/>
      <c r="E112" s="69"/>
      <c r="F112" s="70"/>
      <c r="G112" s="70"/>
      <c r="H112" s="70"/>
      <c r="I112" s="71"/>
      <c r="J112" s="71"/>
      <c r="K112" s="71"/>
      <c r="L112" s="71"/>
      <c r="M112" s="62"/>
      <c r="N112" s="62"/>
      <c r="O112" s="19"/>
      <c r="P112" s="19"/>
      <c r="Q112" s="112"/>
      <c r="R112" s="72"/>
      <c r="S112" s="72"/>
      <c r="T112" s="72"/>
      <c r="U112" s="72"/>
      <c r="V112" s="72"/>
      <c r="W112" s="72"/>
      <c r="X112" s="72"/>
      <c r="Y112" s="72"/>
      <c r="Z112" s="72"/>
    </row>
    <row r="113" spans="1:17" s="73" customFormat="1" x14ac:dyDescent="0.25">
      <c r="A113" s="35"/>
      <c r="B113" s="118" t="s">
        <v>16</v>
      </c>
      <c r="C113" s="75"/>
      <c r="D113" s="74"/>
      <c r="E113" s="69"/>
      <c r="F113" s="70"/>
      <c r="G113" s="70"/>
      <c r="H113" s="70"/>
      <c r="I113" s="71"/>
      <c r="J113" s="71"/>
      <c r="K113" s="76">
        <f t="shared" ref="K113:N113" si="3">SUM(K105:K112)</f>
        <v>0</v>
      </c>
      <c r="L113" s="76">
        <f t="shared" si="3"/>
        <v>0</v>
      </c>
      <c r="M113" s="110">
        <f t="shared" si="3"/>
        <v>0</v>
      </c>
      <c r="N113" s="76">
        <f t="shared" si="3"/>
        <v>0</v>
      </c>
      <c r="O113" s="19"/>
      <c r="P113" s="19"/>
      <c r="Q113" s="113"/>
    </row>
    <row r="114" spans="1:17" x14ac:dyDescent="0.25">
      <c r="B114" s="20"/>
      <c r="C114" s="20"/>
      <c r="D114" s="20"/>
      <c r="E114" s="21"/>
      <c r="F114" s="20"/>
      <c r="G114" s="20"/>
      <c r="H114" s="20"/>
      <c r="I114" s="20"/>
      <c r="J114" s="20"/>
      <c r="K114" s="20"/>
      <c r="L114" s="20"/>
      <c r="M114" s="20"/>
      <c r="N114" s="20"/>
      <c r="O114" s="20"/>
      <c r="P114" s="20"/>
    </row>
    <row r="115" spans="1:17" ht="18.75" x14ac:dyDescent="0.25">
      <c r="B115" s="39" t="s">
        <v>31</v>
      </c>
      <c r="C115" s="49">
        <f>+K113</f>
        <v>0</v>
      </c>
      <c r="H115" s="22"/>
      <c r="I115" s="22"/>
      <c r="J115" s="22"/>
      <c r="K115" s="22"/>
      <c r="L115" s="22"/>
      <c r="M115" s="22"/>
      <c r="N115" s="20"/>
      <c r="O115" s="20"/>
      <c r="P115" s="20"/>
    </row>
    <row r="117" spans="1:17" ht="15.75" thickBot="1" x14ac:dyDescent="0.3"/>
    <row r="118" spans="1:17" ht="37.15" customHeight="1" thickBot="1" x14ac:dyDescent="0.3">
      <c r="B118" s="51" t="s">
        <v>48</v>
      </c>
      <c r="C118" s="52" t="s">
        <v>49</v>
      </c>
      <c r="D118" s="51" t="s">
        <v>50</v>
      </c>
      <c r="E118" s="52" t="s">
        <v>53</v>
      </c>
    </row>
    <row r="119" spans="1:17" ht="41.45" customHeight="1" x14ac:dyDescent="0.25">
      <c r="B119" s="44" t="s">
        <v>117</v>
      </c>
      <c r="C119" s="47">
        <v>20</v>
      </c>
      <c r="D119" s="47">
        <v>0</v>
      </c>
      <c r="E119" s="450">
        <f>+D119+D120+D121</f>
        <v>0</v>
      </c>
    </row>
    <row r="120" spans="1:17" x14ac:dyDescent="0.25">
      <c r="B120" s="44" t="s">
        <v>118</v>
      </c>
      <c r="C120" s="37">
        <v>30</v>
      </c>
      <c r="D120" s="124">
        <v>0</v>
      </c>
      <c r="E120" s="451"/>
    </row>
    <row r="121" spans="1:17" ht="15.75" thickBot="1" x14ac:dyDescent="0.3">
      <c r="B121" s="44" t="s">
        <v>119</v>
      </c>
      <c r="C121" s="48">
        <v>40</v>
      </c>
      <c r="D121" s="48">
        <v>0</v>
      </c>
      <c r="E121" s="452"/>
    </row>
    <row r="123" spans="1:17" ht="15.75" thickBot="1" x14ac:dyDescent="0.3"/>
    <row r="124" spans="1:17" ht="27" thickBot="1" x14ac:dyDescent="0.3">
      <c r="B124" s="447" t="s">
        <v>151</v>
      </c>
      <c r="C124" s="448"/>
      <c r="D124" s="448"/>
      <c r="E124" s="448"/>
      <c r="F124" s="448"/>
      <c r="G124" s="448"/>
      <c r="H124" s="448"/>
      <c r="I124" s="448"/>
      <c r="J124" s="448"/>
      <c r="K124" s="448"/>
      <c r="L124" s="448"/>
      <c r="M124" s="448"/>
      <c r="N124" s="449"/>
    </row>
    <row r="126" spans="1:17" ht="76.5" customHeight="1" x14ac:dyDescent="0.25">
      <c r="B126" s="80" t="s">
        <v>0</v>
      </c>
      <c r="C126" s="80" t="s">
        <v>38</v>
      </c>
      <c r="D126" s="80" t="s">
        <v>39</v>
      </c>
      <c r="E126" s="80" t="s">
        <v>109</v>
      </c>
      <c r="F126" s="80" t="s">
        <v>111</v>
      </c>
      <c r="G126" s="80" t="s">
        <v>112</v>
      </c>
      <c r="H126" s="80" t="s">
        <v>113</v>
      </c>
      <c r="I126" s="80" t="s">
        <v>110</v>
      </c>
      <c r="J126" s="453" t="s">
        <v>114</v>
      </c>
      <c r="K126" s="454"/>
      <c r="L126" s="455"/>
      <c r="M126" s="80" t="s">
        <v>115</v>
      </c>
      <c r="N126" s="80" t="s">
        <v>40</v>
      </c>
      <c r="O126" s="80" t="s">
        <v>41</v>
      </c>
      <c r="P126" s="453" t="s">
        <v>3</v>
      </c>
      <c r="Q126" s="455"/>
    </row>
    <row r="127" spans="1:17" ht="60.75" customHeight="1" x14ac:dyDescent="0.25">
      <c r="B127" s="123"/>
      <c r="C127" s="123"/>
      <c r="D127" s="1"/>
      <c r="E127" s="1"/>
      <c r="F127" s="1"/>
      <c r="G127" s="123"/>
      <c r="H127" s="137"/>
      <c r="I127" s="3"/>
      <c r="J127" s="123"/>
      <c r="K127" s="58"/>
      <c r="L127" s="58"/>
      <c r="M127" s="81"/>
      <c r="N127" s="81"/>
      <c r="O127" s="81"/>
      <c r="P127" s="484" t="s">
        <v>259</v>
      </c>
      <c r="Q127" s="484"/>
    </row>
    <row r="128" spans="1:17" ht="60.75" customHeight="1" x14ac:dyDescent="0.25">
      <c r="B128" s="123"/>
      <c r="C128" s="123"/>
      <c r="D128" s="123"/>
      <c r="E128" s="1"/>
      <c r="F128" s="1"/>
      <c r="G128" s="123"/>
      <c r="H128" s="137"/>
      <c r="I128" s="3"/>
      <c r="J128" s="123"/>
      <c r="K128" s="141"/>
      <c r="L128" s="140"/>
      <c r="M128" s="81"/>
      <c r="N128" s="81"/>
      <c r="O128" s="81"/>
      <c r="P128" s="50"/>
      <c r="Q128" s="124"/>
    </row>
    <row r="129" spans="2:17" ht="33.6" customHeight="1" x14ac:dyDescent="0.25">
      <c r="B129" s="123"/>
      <c r="C129" s="123"/>
      <c r="D129" s="1"/>
      <c r="E129" s="1"/>
      <c r="F129" s="123"/>
      <c r="G129" s="123"/>
      <c r="H129" s="137"/>
      <c r="I129" s="3"/>
      <c r="J129" s="123"/>
      <c r="K129" s="141"/>
      <c r="L129" s="58"/>
      <c r="M129" s="81"/>
      <c r="N129" s="81"/>
      <c r="O129" s="81"/>
      <c r="P129" s="458"/>
      <c r="Q129" s="458"/>
    </row>
    <row r="132" spans="2:17" ht="15.75" thickBot="1" x14ac:dyDescent="0.3"/>
    <row r="133" spans="2:17" ht="116.25" customHeight="1" x14ac:dyDescent="0.25">
      <c r="B133" s="83" t="s">
        <v>32</v>
      </c>
      <c r="C133" s="83" t="s">
        <v>48</v>
      </c>
      <c r="D133" s="80" t="s">
        <v>49</v>
      </c>
      <c r="E133" s="83" t="s">
        <v>50</v>
      </c>
      <c r="F133" s="52" t="s">
        <v>54</v>
      </c>
      <c r="G133" s="117"/>
    </row>
    <row r="134" spans="2:17" ht="120.75" customHeight="1" x14ac:dyDescent="0.2">
      <c r="B134" s="441" t="s">
        <v>51</v>
      </c>
      <c r="C134" s="4" t="s">
        <v>120</v>
      </c>
      <c r="D134" s="124">
        <v>25</v>
      </c>
      <c r="E134" s="124">
        <v>0</v>
      </c>
      <c r="F134" s="442">
        <f>+E134+E135+E136</f>
        <v>0</v>
      </c>
      <c r="G134" s="55"/>
    </row>
    <row r="135" spans="2:17" ht="76.150000000000006" customHeight="1" x14ac:dyDescent="0.2">
      <c r="B135" s="441"/>
      <c r="C135" s="4" t="s">
        <v>121</v>
      </c>
      <c r="D135" s="50">
        <v>25</v>
      </c>
      <c r="E135" s="124">
        <v>0</v>
      </c>
      <c r="F135" s="443"/>
      <c r="G135" s="55"/>
    </row>
    <row r="136" spans="2:17" ht="69" customHeight="1" x14ac:dyDescent="0.2">
      <c r="B136" s="441"/>
      <c r="C136" s="4" t="s">
        <v>122</v>
      </c>
      <c r="D136" s="124">
        <v>10</v>
      </c>
      <c r="E136" s="124">
        <v>0</v>
      </c>
      <c r="F136" s="444"/>
      <c r="G136" s="55"/>
    </row>
    <row r="137" spans="2:17" x14ac:dyDescent="0.25">
      <c r="C137" s="64"/>
    </row>
    <row r="140" spans="2:17" x14ac:dyDescent="0.25">
      <c r="B140" s="82" t="s">
        <v>55</v>
      </c>
    </row>
    <row r="143" spans="2:17" x14ac:dyDescent="0.25">
      <c r="B143" s="84" t="s">
        <v>32</v>
      </c>
      <c r="C143" s="84" t="s">
        <v>56</v>
      </c>
      <c r="D143" s="83" t="s">
        <v>50</v>
      </c>
      <c r="E143" s="83" t="s">
        <v>16</v>
      </c>
    </row>
    <row r="144" spans="2:17" ht="28.5" x14ac:dyDescent="0.25">
      <c r="B144" s="65" t="s">
        <v>57</v>
      </c>
      <c r="C144" s="66">
        <v>40</v>
      </c>
      <c r="D144" s="124">
        <f>+E119</f>
        <v>0</v>
      </c>
      <c r="E144" s="445">
        <f>+D144+D145</f>
        <v>0</v>
      </c>
    </row>
    <row r="145" spans="2:5" ht="42.75" x14ac:dyDescent="0.25">
      <c r="B145" s="65" t="s">
        <v>58</v>
      </c>
      <c r="C145" s="66">
        <v>60</v>
      </c>
      <c r="D145" s="124">
        <f>+F134</f>
        <v>0</v>
      </c>
      <c r="E145" s="446"/>
    </row>
  </sheetData>
  <mergeCells count="41">
    <mergeCell ref="E144:E145"/>
    <mergeCell ref="B124:N124"/>
    <mergeCell ref="J126:L126"/>
    <mergeCell ref="P126:Q126"/>
    <mergeCell ref="P127:Q127"/>
    <mergeCell ref="P129:Q129"/>
    <mergeCell ref="B134:B136"/>
    <mergeCell ref="F134:F136"/>
    <mergeCell ref="E119:E121"/>
    <mergeCell ref="O72:P72"/>
    <mergeCell ref="O73:P73"/>
    <mergeCell ref="O74:P74"/>
    <mergeCell ref="O75:P75"/>
    <mergeCell ref="B81:N81"/>
    <mergeCell ref="J86:L86"/>
    <mergeCell ref="P86:Q86"/>
    <mergeCell ref="B91:N91"/>
    <mergeCell ref="D94:E94"/>
    <mergeCell ref="D95:E95"/>
    <mergeCell ref="B98:P98"/>
    <mergeCell ref="B101:N101"/>
    <mergeCell ref="O71:P71"/>
    <mergeCell ref="C10:E10"/>
    <mergeCell ref="B14:C21"/>
    <mergeCell ref="B22:C22"/>
    <mergeCell ref="E40:E41"/>
    <mergeCell ref="M44: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A16" zoomScale="62" zoomScaleNormal="62" workbookViewId="0">
      <selection activeCell="H39" sqref="H39"/>
    </sheetView>
  </sheetViews>
  <sheetFormatPr baseColWidth="10" defaultRowHeight="15" x14ac:dyDescent="0.25"/>
  <cols>
    <col min="1" max="1" width="3.140625" style="5" bestFit="1" customWidth="1"/>
    <col min="2" max="2" width="102.7109375" style="5" bestFit="1" customWidth="1"/>
    <col min="3" max="3" width="31.140625" style="5" customWidth="1"/>
    <col min="4" max="4" width="38.14062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2" width="20.28515625" style="5" customWidth="1"/>
    <col min="13" max="13" width="18.7109375" style="5" customWidth="1"/>
    <col min="14" max="14" width="22.140625" style="5" customWidth="1"/>
    <col min="15" max="15" width="26.140625" style="5" customWidth="1"/>
    <col min="16" max="16" width="19.5703125" style="5" bestFit="1" customWidth="1"/>
    <col min="17" max="17" width="20.42578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59" t="s">
        <v>61</v>
      </c>
      <c r="C2" s="460"/>
      <c r="D2" s="460"/>
      <c r="E2" s="460"/>
      <c r="F2" s="460"/>
      <c r="G2" s="460"/>
      <c r="H2" s="460"/>
      <c r="I2" s="460"/>
      <c r="J2" s="460"/>
      <c r="K2" s="460"/>
      <c r="L2" s="460"/>
      <c r="M2" s="460"/>
      <c r="N2" s="460"/>
      <c r="O2" s="460"/>
      <c r="P2" s="460"/>
    </row>
    <row r="4" spans="2:16" ht="26.25" x14ac:dyDescent="0.25">
      <c r="B4" s="459" t="s">
        <v>47</v>
      </c>
      <c r="C4" s="460"/>
      <c r="D4" s="460"/>
      <c r="E4" s="460"/>
      <c r="F4" s="460"/>
      <c r="G4" s="460"/>
      <c r="H4" s="460"/>
      <c r="I4" s="460"/>
      <c r="J4" s="460"/>
      <c r="K4" s="460"/>
      <c r="L4" s="460"/>
      <c r="M4" s="460"/>
      <c r="N4" s="460"/>
      <c r="O4" s="460"/>
      <c r="P4" s="460"/>
    </row>
    <row r="5" spans="2:16" ht="15.75" thickBot="1" x14ac:dyDescent="0.3"/>
    <row r="6" spans="2:16" ht="21.75" thickBot="1" x14ac:dyDescent="0.3">
      <c r="B6" s="7" t="s">
        <v>4</v>
      </c>
      <c r="C6" s="487" t="s">
        <v>242</v>
      </c>
      <c r="D6" s="487"/>
      <c r="E6" s="487"/>
      <c r="F6" s="487"/>
      <c r="G6" s="487"/>
      <c r="H6" s="487"/>
      <c r="I6" s="487"/>
      <c r="J6" s="487"/>
      <c r="K6" s="487"/>
      <c r="L6" s="487"/>
      <c r="M6" s="487"/>
      <c r="N6" s="488"/>
    </row>
    <row r="7" spans="2:16" ht="16.5" thickBot="1" x14ac:dyDescent="0.3">
      <c r="B7" s="8" t="s">
        <v>5</v>
      </c>
      <c r="C7" s="475"/>
      <c r="D7" s="475"/>
      <c r="E7" s="475"/>
      <c r="F7" s="475"/>
      <c r="G7" s="475"/>
      <c r="H7" s="475"/>
      <c r="I7" s="475"/>
      <c r="J7" s="475"/>
      <c r="K7" s="475"/>
      <c r="L7" s="475"/>
      <c r="M7" s="475"/>
      <c r="N7" s="476"/>
    </row>
    <row r="8" spans="2:16" ht="16.5" thickBot="1" x14ac:dyDescent="0.3">
      <c r="B8" s="8" t="s">
        <v>6</v>
      </c>
      <c r="C8" s="475"/>
      <c r="D8" s="475"/>
      <c r="E8" s="475"/>
      <c r="F8" s="475"/>
      <c r="G8" s="475"/>
      <c r="H8" s="475"/>
      <c r="I8" s="475"/>
      <c r="J8" s="475"/>
      <c r="K8" s="475"/>
      <c r="L8" s="475"/>
      <c r="M8" s="475"/>
      <c r="N8" s="476"/>
    </row>
    <row r="9" spans="2:16" ht="16.5" thickBot="1" x14ac:dyDescent="0.3">
      <c r="B9" s="8" t="s">
        <v>7</v>
      </c>
      <c r="C9" s="475"/>
      <c r="D9" s="475"/>
      <c r="E9" s="475"/>
      <c r="F9" s="475"/>
      <c r="G9" s="475"/>
      <c r="H9" s="475"/>
      <c r="I9" s="475"/>
      <c r="J9" s="475"/>
      <c r="K9" s="475"/>
      <c r="L9" s="475"/>
      <c r="M9" s="475"/>
      <c r="N9" s="476"/>
    </row>
    <row r="10" spans="2:16" ht="16.5" thickBot="1" x14ac:dyDescent="0.3">
      <c r="B10" s="8" t="s">
        <v>8</v>
      </c>
      <c r="C10" s="481">
        <v>30</v>
      </c>
      <c r="D10" s="481"/>
      <c r="E10" s="482"/>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7"/>
      <c r="J12" s="67"/>
      <c r="K12" s="67"/>
      <c r="L12" s="67"/>
      <c r="M12" s="67"/>
      <c r="N12" s="15"/>
    </row>
    <row r="13" spans="2:16" x14ac:dyDescent="0.25">
      <c r="I13" s="67"/>
      <c r="J13" s="67"/>
      <c r="K13" s="67"/>
      <c r="L13" s="67"/>
      <c r="M13" s="67"/>
      <c r="N13" s="68"/>
    </row>
    <row r="14" spans="2:16" ht="45.75" customHeight="1" x14ac:dyDescent="0.25">
      <c r="B14" s="465" t="s">
        <v>94</v>
      </c>
      <c r="C14" s="465"/>
      <c r="D14" s="125" t="s">
        <v>12</v>
      </c>
      <c r="E14" s="125" t="s">
        <v>13</v>
      </c>
      <c r="F14" s="125" t="s">
        <v>29</v>
      </c>
      <c r="G14" s="398"/>
      <c r="I14" s="26"/>
      <c r="J14" s="26"/>
      <c r="K14" s="26"/>
      <c r="L14" s="26"/>
      <c r="M14" s="26"/>
      <c r="N14" s="68"/>
    </row>
    <row r="15" spans="2:16" x14ac:dyDescent="0.25">
      <c r="B15" s="465"/>
      <c r="C15" s="465"/>
      <c r="D15" s="125">
        <v>30</v>
      </c>
      <c r="E15" s="42">
        <v>559950160</v>
      </c>
      <c r="F15" s="397">
        <v>200</v>
      </c>
      <c r="G15" s="399"/>
      <c r="I15" s="27"/>
      <c r="J15" s="27"/>
      <c r="K15" s="27"/>
      <c r="L15" s="27"/>
      <c r="M15" s="27"/>
      <c r="N15" s="68"/>
    </row>
    <row r="16" spans="2:16" x14ac:dyDescent="0.25">
      <c r="B16" s="465"/>
      <c r="C16" s="465"/>
      <c r="D16" s="125"/>
      <c r="E16" s="42"/>
      <c r="F16" s="397"/>
      <c r="G16" s="399"/>
      <c r="I16" s="27"/>
      <c r="J16" s="27"/>
      <c r="K16" s="27"/>
      <c r="L16" s="27"/>
      <c r="M16" s="27"/>
      <c r="N16" s="68"/>
    </row>
    <row r="17" spans="1:14" x14ac:dyDescent="0.25">
      <c r="B17" s="465"/>
      <c r="C17" s="465"/>
      <c r="D17" s="125"/>
      <c r="E17" s="42"/>
      <c r="F17" s="397"/>
      <c r="G17" s="399"/>
      <c r="I17" s="27"/>
      <c r="J17" s="27"/>
      <c r="K17" s="27"/>
      <c r="L17" s="27"/>
      <c r="M17" s="27"/>
      <c r="N17" s="68"/>
    </row>
    <row r="18" spans="1:14" x14ac:dyDescent="0.25">
      <c r="B18" s="465"/>
      <c r="C18" s="465"/>
      <c r="D18" s="125"/>
      <c r="E18" s="127"/>
      <c r="F18" s="397"/>
      <c r="G18" s="399"/>
      <c r="H18" s="17"/>
      <c r="I18" s="27"/>
      <c r="J18" s="27"/>
      <c r="K18" s="27"/>
      <c r="L18" s="27"/>
      <c r="M18" s="27"/>
      <c r="N18" s="16"/>
    </row>
    <row r="19" spans="1:14" x14ac:dyDescent="0.25">
      <c r="B19" s="465"/>
      <c r="C19" s="465"/>
      <c r="D19" s="125"/>
      <c r="E19" s="127"/>
      <c r="F19" s="397"/>
      <c r="G19" s="399"/>
      <c r="H19" s="17"/>
      <c r="I19" s="29"/>
      <c r="J19" s="29"/>
      <c r="K19" s="29"/>
      <c r="L19" s="29"/>
      <c r="M19" s="29"/>
      <c r="N19" s="16"/>
    </row>
    <row r="20" spans="1:14" x14ac:dyDescent="0.25">
      <c r="B20" s="465"/>
      <c r="C20" s="465"/>
      <c r="D20" s="125"/>
      <c r="E20" s="127"/>
      <c r="F20" s="397"/>
      <c r="G20" s="399"/>
      <c r="H20" s="17"/>
      <c r="I20" s="67"/>
      <c r="J20" s="67"/>
      <c r="K20" s="67"/>
      <c r="L20" s="67"/>
      <c r="M20" s="67"/>
      <c r="N20" s="16"/>
    </row>
    <row r="21" spans="1:14" x14ac:dyDescent="0.25">
      <c r="B21" s="465"/>
      <c r="C21" s="465"/>
      <c r="D21" s="125"/>
      <c r="E21" s="127"/>
      <c r="F21" s="397"/>
      <c r="G21" s="399"/>
      <c r="H21" s="17"/>
      <c r="I21" s="67"/>
      <c r="J21" s="67"/>
      <c r="K21" s="67"/>
      <c r="L21" s="67"/>
      <c r="M21" s="67"/>
      <c r="N21" s="16"/>
    </row>
    <row r="22" spans="1:14" ht="15.75" thickBot="1" x14ac:dyDescent="0.3">
      <c r="B22" s="466" t="s">
        <v>14</v>
      </c>
      <c r="C22" s="467"/>
      <c r="D22" s="125"/>
      <c r="E22" s="42">
        <f>SUM(E15:E21)</f>
        <v>559950160</v>
      </c>
      <c r="F22" s="397">
        <f>SUM(F15:F21)</f>
        <v>200</v>
      </c>
      <c r="G22" s="399"/>
      <c r="H22" s="17"/>
      <c r="I22" s="67"/>
      <c r="J22" s="67"/>
      <c r="K22" s="67"/>
      <c r="L22" s="67"/>
      <c r="M22" s="67"/>
      <c r="N22" s="16"/>
    </row>
    <row r="23" spans="1:14" ht="45.75" thickBot="1" x14ac:dyDescent="0.3">
      <c r="A23" s="31"/>
      <c r="B23" s="36" t="s">
        <v>15</v>
      </c>
      <c r="C23" s="36" t="s">
        <v>95</v>
      </c>
      <c r="E23" s="26"/>
      <c r="F23" s="26"/>
      <c r="G23" s="26"/>
      <c r="H23" s="26"/>
      <c r="I23" s="6"/>
      <c r="J23" s="6"/>
      <c r="K23" s="6"/>
      <c r="L23" s="6"/>
      <c r="M23" s="6"/>
    </row>
    <row r="24" spans="1:14" ht="15.75" thickBot="1" x14ac:dyDescent="0.3">
      <c r="A24" s="32">
        <v>1</v>
      </c>
      <c r="C24" s="34">
        <f>+F22*80%</f>
        <v>160</v>
      </c>
      <c r="D24" s="30"/>
      <c r="E24" s="33">
        <f>E22</f>
        <v>559950160</v>
      </c>
      <c r="F24" s="28"/>
      <c r="G24" s="28"/>
      <c r="H24" s="28"/>
      <c r="I24" s="18"/>
      <c r="J24" s="18"/>
      <c r="K24" s="18"/>
      <c r="L24" s="18"/>
      <c r="M24" s="18"/>
    </row>
    <row r="25" spans="1:14" x14ac:dyDescent="0.25">
      <c r="A25" s="59"/>
      <c r="C25" s="60"/>
      <c r="D25" s="27"/>
      <c r="E25" s="61"/>
      <c r="F25" s="28"/>
      <c r="G25" s="28"/>
      <c r="H25" s="28"/>
      <c r="I25" s="18"/>
      <c r="J25" s="18"/>
      <c r="K25" s="18"/>
      <c r="L25" s="18"/>
      <c r="M25" s="18"/>
    </row>
    <row r="26" spans="1:14" x14ac:dyDescent="0.25">
      <c r="A26" s="59"/>
      <c r="C26" s="60"/>
      <c r="D26" s="27"/>
      <c r="E26" s="61"/>
      <c r="F26" s="28"/>
      <c r="G26" s="28"/>
      <c r="H26" s="28"/>
      <c r="I26" s="18"/>
      <c r="J26" s="18"/>
      <c r="K26" s="18"/>
      <c r="L26" s="18"/>
      <c r="M26" s="18"/>
    </row>
    <row r="27" spans="1:14" x14ac:dyDescent="0.25">
      <c r="A27" s="59"/>
      <c r="B27" s="82" t="s">
        <v>127</v>
      </c>
      <c r="C27" s="64"/>
      <c r="D27" s="64"/>
      <c r="E27" s="64"/>
      <c r="F27" s="64"/>
      <c r="G27" s="64"/>
      <c r="H27" s="64"/>
      <c r="I27" s="67"/>
      <c r="J27" s="67"/>
      <c r="K27" s="67"/>
      <c r="L27" s="67"/>
      <c r="M27" s="67"/>
      <c r="N27" s="68"/>
    </row>
    <row r="28" spans="1:14" x14ac:dyDescent="0.25">
      <c r="A28" s="59"/>
      <c r="B28" s="64"/>
      <c r="C28" s="64"/>
      <c r="D28" s="64"/>
      <c r="E28" s="64"/>
      <c r="F28" s="64"/>
      <c r="G28" s="64"/>
      <c r="H28" s="64"/>
      <c r="I28" s="67"/>
      <c r="J28" s="67"/>
      <c r="K28" s="67"/>
      <c r="L28" s="67"/>
      <c r="M28" s="67"/>
      <c r="N28" s="68"/>
    </row>
    <row r="29" spans="1:14" x14ac:dyDescent="0.25">
      <c r="A29" s="59"/>
      <c r="B29" s="84" t="s">
        <v>32</v>
      </c>
      <c r="C29" s="84" t="s">
        <v>128</v>
      </c>
      <c r="D29" s="84" t="s">
        <v>129</v>
      </c>
      <c r="E29" s="64"/>
      <c r="F29" s="64"/>
      <c r="G29" s="64"/>
      <c r="H29" s="64"/>
      <c r="I29" s="67"/>
      <c r="J29" s="67"/>
      <c r="K29" s="67"/>
      <c r="L29" s="67"/>
      <c r="M29" s="67"/>
      <c r="N29" s="68"/>
    </row>
    <row r="30" spans="1:14" x14ac:dyDescent="0.25">
      <c r="A30" s="59"/>
      <c r="B30" s="81" t="s">
        <v>130</v>
      </c>
      <c r="C30" s="396"/>
      <c r="D30" s="396" t="s">
        <v>293</v>
      </c>
      <c r="E30" s="64"/>
      <c r="F30" s="64"/>
      <c r="G30" s="64"/>
      <c r="H30" s="64"/>
      <c r="I30" s="67"/>
      <c r="J30" s="67"/>
      <c r="K30" s="67"/>
      <c r="L30" s="67"/>
      <c r="M30" s="67"/>
      <c r="N30" s="68"/>
    </row>
    <row r="31" spans="1:14" x14ac:dyDescent="0.25">
      <c r="A31" s="59"/>
      <c r="B31" s="81" t="s">
        <v>131</v>
      </c>
      <c r="C31" s="396"/>
      <c r="D31" s="396" t="s">
        <v>293</v>
      </c>
      <c r="E31" s="64"/>
      <c r="F31" s="64"/>
      <c r="G31" s="64"/>
      <c r="H31" s="64"/>
      <c r="I31" s="67"/>
      <c r="J31" s="67"/>
      <c r="K31" s="67"/>
      <c r="L31" s="67"/>
      <c r="M31" s="67"/>
      <c r="N31" s="68"/>
    </row>
    <row r="32" spans="1:14" x14ac:dyDescent="0.25">
      <c r="A32" s="59"/>
      <c r="B32" s="81" t="s">
        <v>132</v>
      </c>
      <c r="C32" s="396" t="s">
        <v>293</v>
      </c>
      <c r="D32" s="396"/>
      <c r="E32" s="64"/>
      <c r="F32" s="64"/>
      <c r="G32" s="64"/>
      <c r="H32" s="64"/>
      <c r="I32" s="67"/>
      <c r="J32" s="67"/>
      <c r="K32" s="67"/>
      <c r="L32" s="67"/>
      <c r="M32" s="67"/>
      <c r="N32" s="68"/>
    </row>
    <row r="33" spans="1:17" x14ac:dyDescent="0.25">
      <c r="A33" s="59"/>
      <c r="B33" s="81" t="s">
        <v>133</v>
      </c>
      <c r="C33" s="396" t="s">
        <v>293</v>
      </c>
      <c r="D33" s="396"/>
      <c r="E33" s="64"/>
      <c r="F33" s="64"/>
      <c r="G33" s="64"/>
      <c r="H33" s="64"/>
      <c r="I33" s="67"/>
      <c r="J33" s="67"/>
      <c r="K33" s="67"/>
      <c r="L33" s="67"/>
      <c r="M33" s="67"/>
      <c r="N33" s="68"/>
    </row>
    <row r="34" spans="1:17" x14ac:dyDescent="0.25">
      <c r="A34" s="59"/>
      <c r="B34" s="64"/>
      <c r="C34" s="64"/>
      <c r="D34" s="64"/>
      <c r="E34" s="64"/>
      <c r="F34" s="64"/>
      <c r="G34" s="64"/>
      <c r="H34" s="64"/>
      <c r="I34" s="67"/>
      <c r="J34" s="67"/>
      <c r="K34" s="67"/>
      <c r="L34" s="67"/>
      <c r="M34" s="67"/>
      <c r="N34" s="68"/>
    </row>
    <row r="35" spans="1:17" x14ac:dyDescent="0.25">
      <c r="A35" s="59"/>
      <c r="B35" s="64"/>
      <c r="C35" s="64"/>
      <c r="D35" s="64"/>
      <c r="E35" s="64"/>
      <c r="F35" s="64"/>
      <c r="G35" s="64"/>
      <c r="H35" s="64"/>
      <c r="I35" s="67"/>
      <c r="J35" s="67"/>
      <c r="K35" s="67"/>
      <c r="L35" s="67"/>
      <c r="M35" s="67"/>
      <c r="N35" s="68"/>
    </row>
    <row r="36" spans="1:17" x14ac:dyDescent="0.25">
      <c r="A36" s="59"/>
      <c r="B36" s="82" t="s">
        <v>134</v>
      </c>
      <c r="C36" s="64"/>
      <c r="D36" s="64"/>
      <c r="E36" s="64"/>
      <c r="F36" s="64"/>
      <c r="G36" s="64"/>
      <c r="H36" s="64"/>
      <c r="I36" s="67"/>
      <c r="J36" s="67"/>
      <c r="K36" s="67"/>
      <c r="L36" s="67"/>
      <c r="M36" s="67"/>
      <c r="N36" s="68"/>
    </row>
    <row r="37" spans="1:17" x14ac:dyDescent="0.25">
      <c r="A37" s="59"/>
      <c r="B37" s="64"/>
      <c r="C37" s="64"/>
      <c r="D37" s="64"/>
      <c r="E37" s="64"/>
      <c r="F37" s="64"/>
      <c r="G37" s="64"/>
      <c r="H37" s="64"/>
      <c r="I37" s="67"/>
      <c r="J37" s="67"/>
      <c r="K37" s="67"/>
      <c r="L37" s="67"/>
      <c r="M37" s="67"/>
      <c r="N37" s="68"/>
    </row>
    <row r="38" spans="1:17" x14ac:dyDescent="0.25">
      <c r="A38" s="59"/>
      <c r="B38" s="64"/>
      <c r="C38" s="64"/>
      <c r="D38" s="64"/>
      <c r="E38" s="64"/>
      <c r="F38" s="64"/>
      <c r="G38" s="64"/>
      <c r="H38" s="64"/>
      <c r="I38" s="67"/>
      <c r="J38" s="67"/>
      <c r="K38" s="67"/>
      <c r="L38" s="67"/>
      <c r="M38" s="67"/>
      <c r="N38" s="68"/>
    </row>
    <row r="39" spans="1:17" x14ac:dyDescent="0.25">
      <c r="A39" s="59"/>
      <c r="B39" s="84" t="s">
        <v>32</v>
      </c>
      <c r="C39" s="84" t="s">
        <v>56</v>
      </c>
      <c r="D39" s="83" t="s">
        <v>50</v>
      </c>
      <c r="E39" s="83" t="s">
        <v>16</v>
      </c>
      <c r="F39" s="64"/>
      <c r="G39" s="64"/>
      <c r="H39" s="64"/>
      <c r="I39" s="67"/>
      <c r="J39" s="67"/>
      <c r="K39" s="67"/>
      <c r="L39" s="67"/>
      <c r="M39" s="67"/>
      <c r="N39" s="68"/>
    </row>
    <row r="40" spans="1:17" ht="28.5" x14ac:dyDescent="0.25">
      <c r="A40" s="59"/>
      <c r="B40" s="65" t="s">
        <v>135</v>
      </c>
      <c r="C40" s="66">
        <v>40</v>
      </c>
      <c r="D40" s="124">
        <v>0</v>
      </c>
      <c r="E40" s="445">
        <f>+D40+D41</f>
        <v>0</v>
      </c>
      <c r="F40" s="64"/>
      <c r="G40" s="64"/>
      <c r="H40" s="64"/>
      <c r="I40" s="67"/>
      <c r="J40" s="67"/>
      <c r="K40" s="67"/>
      <c r="L40" s="67"/>
      <c r="M40" s="67"/>
      <c r="N40" s="68"/>
    </row>
    <row r="41" spans="1:17" ht="42.75" x14ac:dyDescent="0.25">
      <c r="A41" s="59"/>
      <c r="B41" s="65" t="s">
        <v>136</v>
      </c>
      <c r="C41" s="66">
        <v>60</v>
      </c>
      <c r="D41" s="124">
        <f>+F144</f>
        <v>0</v>
      </c>
      <c r="E41" s="446"/>
      <c r="F41" s="64"/>
      <c r="G41" s="64"/>
      <c r="H41" s="64"/>
      <c r="I41" s="67"/>
      <c r="J41" s="67"/>
      <c r="K41" s="67"/>
      <c r="L41" s="67"/>
      <c r="M41" s="67"/>
      <c r="N41" s="68"/>
    </row>
    <row r="42" spans="1:17" x14ac:dyDescent="0.25">
      <c r="A42" s="59"/>
      <c r="C42" s="60"/>
      <c r="D42" s="27"/>
      <c r="E42" s="61"/>
      <c r="F42" s="28"/>
      <c r="G42" s="28"/>
      <c r="H42" s="28"/>
      <c r="I42" s="18"/>
      <c r="J42" s="18"/>
      <c r="K42" s="18"/>
      <c r="L42" s="18"/>
      <c r="M42" s="18"/>
    </row>
    <row r="43" spans="1:17" x14ac:dyDescent="0.25">
      <c r="A43" s="59"/>
      <c r="C43" s="60"/>
      <c r="D43" s="27"/>
      <c r="E43" s="61"/>
      <c r="F43" s="28"/>
      <c r="G43" s="28"/>
      <c r="H43" s="28"/>
      <c r="I43" s="18"/>
      <c r="J43" s="18"/>
      <c r="K43" s="18"/>
      <c r="L43" s="18"/>
      <c r="M43" s="18"/>
    </row>
    <row r="44" spans="1:17" ht="50.25" customHeight="1" x14ac:dyDescent="0.25">
      <c r="A44" s="59"/>
      <c r="C44" s="60"/>
      <c r="D44" s="27"/>
      <c r="E44" s="61"/>
      <c r="F44" s="28"/>
      <c r="G44" s="28"/>
      <c r="H44" s="28"/>
      <c r="I44" s="18"/>
      <c r="J44" s="18"/>
      <c r="K44" s="18"/>
      <c r="L44" s="18"/>
      <c r="M44" s="468" t="s">
        <v>34</v>
      </c>
      <c r="N44" s="468"/>
    </row>
    <row r="45" spans="1:17" ht="27.75" customHeight="1" thickBot="1" x14ac:dyDescent="0.3">
      <c r="M45" s="469"/>
      <c r="N45" s="469"/>
    </row>
    <row r="46" spans="1:17" x14ac:dyDescent="0.25">
      <c r="B46" s="82" t="s">
        <v>150</v>
      </c>
      <c r="M46" s="43"/>
      <c r="N46" s="43"/>
    </row>
    <row r="47" spans="1:17" ht="15.75" thickBot="1" x14ac:dyDescent="0.3">
      <c r="M47" s="43"/>
      <c r="N47" s="43"/>
    </row>
    <row r="48" spans="1:17" s="67" customFormat="1" ht="109.5" customHeight="1" x14ac:dyDescent="0.25">
      <c r="B48" s="78" t="s">
        <v>137</v>
      </c>
      <c r="C48" s="78" t="s">
        <v>138</v>
      </c>
      <c r="D48" s="78" t="s">
        <v>139</v>
      </c>
      <c r="E48" s="78" t="s">
        <v>44</v>
      </c>
      <c r="F48" s="78" t="s">
        <v>22</v>
      </c>
      <c r="G48" s="78" t="s">
        <v>96</v>
      </c>
      <c r="H48" s="78" t="s">
        <v>17</v>
      </c>
      <c r="I48" s="78" t="s">
        <v>10</v>
      </c>
      <c r="J48" s="78" t="s">
        <v>30</v>
      </c>
      <c r="K48" s="78" t="s">
        <v>59</v>
      </c>
      <c r="L48" s="78" t="s">
        <v>20</v>
      </c>
      <c r="M48" s="63" t="s">
        <v>26</v>
      </c>
      <c r="N48" s="78" t="s">
        <v>140</v>
      </c>
      <c r="O48" s="78" t="s">
        <v>35</v>
      </c>
      <c r="P48" s="79" t="s">
        <v>11</v>
      </c>
      <c r="Q48" s="79" t="s">
        <v>19</v>
      </c>
    </row>
    <row r="49" spans="1:26" s="73" customFormat="1" x14ac:dyDescent="0.25">
      <c r="A49" s="35">
        <v>1</v>
      </c>
      <c r="B49" s="247"/>
      <c r="C49" s="247"/>
      <c r="D49" s="247"/>
      <c r="E49" s="256"/>
      <c r="F49" s="257"/>
      <c r="G49" s="258"/>
      <c r="H49" s="259"/>
      <c r="I49" s="259"/>
      <c r="J49" s="260"/>
      <c r="K49" s="251"/>
      <c r="L49" s="260"/>
      <c r="M49" s="261"/>
      <c r="N49" s="256"/>
      <c r="O49" s="262"/>
      <c r="P49" s="262"/>
      <c r="Q49" s="253"/>
      <c r="R49" s="72"/>
      <c r="S49" s="72"/>
      <c r="T49" s="72"/>
      <c r="U49" s="72"/>
      <c r="V49" s="72"/>
      <c r="W49" s="72"/>
      <c r="X49" s="72"/>
      <c r="Y49" s="72"/>
      <c r="Z49" s="72"/>
    </row>
    <row r="50" spans="1:26" s="73" customFormat="1" x14ac:dyDescent="0.25">
      <c r="A50" s="35">
        <f>+A49+1</f>
        <v>2</v>
      </c>
      <c r="B50" s="247"/>
      <c r="C50" s="247"/>
      <c r="D50" s="247"/>
      <c r="E50" s="256"/>
      <c r="F50" s="257"/>
      <c r="G50" s="258"/>
      <c r="H50" s="259"/>
      <c r="I50" s="259"/>
      <c r="J50" s="260"/>
      <c r="K50" s="251"/>
      <c r="L50" s="260"/>
      <c r="M50" s="261"/>
      <c r="N50" s="256"/>
      <c r="O50" s="262"/>
      <c r="P50" s="262"/>
      <c r="Q50" s="253"/>
      <c r="R50" s="72"/>
      <c r="S50" s="72"/>
      <c r="T50" s="72"/>
      <c r="U50" s="72"/>
      <c r="V50" s="72"/>
      <c r="W50" s="72"/>
      <c r="X50" s="72"/>
      <c r="Y50" s="72"/>
      <c r="Z50" s="72"/>
    </row>
    <row r="51" spans="1:26" s="73" customFormat="1" x14ac:dyDescent="0.25">
      <c r="A51" s="35">
        <f t="shared" ref="A51:A56" si="0">+A50+1</f>
        <v>3</v>
      </c>
      <c r="B51" s="247"/>
      <c r="C51" s="247"/>
      <c r="D51" s="247"/>
      <c r="E51" s="256"/>
      <c r="F51" s="257"/>
      <c r="G51" s="313"/>
      <c r="H51" s="259"/>
      <c r="I51" s="259"/>
      <c r="J51" s="260"/>
      <c r="K51" s="251"/>
      <c r="L51" s="251"/>
      <c r="M51" s="261"/>
      <c r="N51" s="256"/>
      <c r="O51" s="262"/>
      <c r="P51" s="262"/>
      <c r="Q51" s="253"/>
      <c r="R51" s="72"/>
      <c r="S51" s="72"/>
      <c r="T51" s="72"/>
      <c r="U51" s="72"/>
      <c r="V51" s="72"/>
      <c r="W51" s="72"/>
      <c r="X51" s="72"/>
      <c r="Y51" s="72"/>
      <c r="Z51" s="72"/>
    </row>
    <row r="52" spans="1:26" s="73" customFormat="1" x14ac:dyDescent="0.25">
      <c r="A52" s="35">
        <f t="shared" si="0"/>
        <v>4</v>
      </c>
      <c r="B52" s="247"/>
      <c r="C52" s="247"/>
      <c r="D52" s="247"/>
      <c r="E52" s="256"/>
      <c r="F52" s="257"/>
      <c r="G52" s="257"/>
      <c r="H52" s="259"/>
      <c r="I52" s="259"/>
      <c r="J52" s="260"/>
      <c r="K52" s="251"/>
      <c r="L52" s="260"/>
      <c r="M52" s="261"/>
      <c r="N52" s="256"/>
      <c r="O52" s="262"/>
      <c r="P52" s="262"/>
      <c r="Q52" s="253"/>
      <c r="R52" s="72"/>
      <c r="S52" s="72"/>
      <c r="T52" s="72"/>
      <c r="U52" s="72"/>
      <c r="V52" s="72"/>
      <c r="W52" s="72"/>
      <c r="X52" s="72"/>
      <c r="Y52" s="72"/>
      <c r="Z52" s="72"/>
    </row>
    <row r="53" spans="1:26" s="73" customFormat="1" x14ac:dyDescent="0.25">
      <c r="A53" s="35">
        <f t="shared" si="0"/>
        <v>5</v>
      </c>
      <c r="B53" s="74"/>
      <c r="C53" s="75"/>
      <c r="D53" s="74"/>
      <c r="E53" s="128"/>
      <c r="F53" s="70"/>
      <c r="G53" s="70"/>
      <c r="H53" s="77"/>
      <c r="I53" s="71"/>
      <c r="J53" s="71"/>
      <c r="K53" s="129"/>
      <c r="L53" s="71"/>
      <c r="M53" s="131"/>
      <c r="N53" s="128"/>
      <c r="O53" s="19"/>
      <c r="P53" s="19"/>
      <c r="Q53" s="112"/>
      <c r="R53" s="72"/>
      <c r="S53" s="72"/>
      <c r="T53" s="72"/>
      <c r="U53" s="72"/>
      <c r="V53" s="72"/>
      <c r="W53" s="72"/>
      <c r="X53" s="72"/>
      <c r="Y53" s="72"/>
      <c r="Z53" s="72"/>
    </row>
    <row r="54" spans="1:26" s="73" customFormat="1" x14ac:dyDescent="0.25">
      <c r="A54" s="35">
        <f t="shared" si="0"/>
        <v>6</v>
      </c>
      <c r="B54" s="74"/>
      <c r="C54" s="75"/>
      <c r="D54" s="74"/>
      <c r="E54" s="128"/>
      <c r="F54" s="70"/>
      <c r="G54" s="70"/>
      <c r="H54" s="70"/>
      <c r="I54" s="71"/>
      <c r="J54" s="71"/>
      <c r="K54" s="129"/>
      <c r="L54" s="71"/>
      <c r="M54" s="62"/>
      <c r="N54" s="128"/>
      <c r="O54" s="19"/>
      <c r="P54" s="19"/>
      <c r="Q54" s="112"/>
      <c r="R54" s="72"/>
      <c r="S54" s="72"/>
      <c r="T54" s="72"/>
      <c r="U54" s="72"/>
      <c r="V54" s="72"/>
      <c r="W54" s="72"/>
      <c r="X54" s="72"/>
      <c r="Y54" s="72"/>
      <c r="Z54" s="72"/>
    </row>
    <row r="55" spans="1:26" s="73" customFormat="1" x14ac:dyDescent="0.25">
      <c r="A55" s="35">
        <f t="shared" si="0"/>
        <v>7</v>
      </c>
      <c r="B55" s="74"/>
      <c r="C55" s="75"/>
      <c r="D55" s="74"/>
      <c r="E55" s="128"/>
      <c r="F55" s="70"/>
      <c r="G55" s="70"/>
      <c r="H55" s="70"/>
      <c r="I55" s="71"/>
      <c r="J55" s="71"/>
      <c r="K55" s="129"/>
      <c r="L55" s="71"/>
      <c r="M55" s="62"/>
      <c r="N55" s="128"/>
      <c r="O55" s="19"/>
      <c r="P55" s="19"/>
      <c r="Q55" s="112"/>
      <c r="R55" s="72"/>
      <c r="S55" s="72"/>
      <c r="T55" s="72"/>
      <c r="U55" s="72"/>
      <c r="V55" s="72"/>
      <c r="W55" s="72"/>
      <c r="X55" s="72"/>
      <c r="Y55" s="72"/>
      <c r="Z55" s="72"/>
    </row>
    <row r="56" spans="1:26" s="73" customFormat="1" x14ac:dyDescent="0.25">
      <c r="A56" s="35">
        <f t="shared" si="0"/>
        <v>8</v>
      </c>
      <c r="B56" s="74"/>
      <c r="C56" s="75"/>
      <c r="D56" s="74"/>
      <c r="E56" s="128"/>
      <c r="F56" s="70"/>
      <c r="G56" s="70"/>
      <c r="H56" s="70"/>
      <c r="I56" s="71"/>
      <c r="J56" s="71"/>
      <c r="K56" s="129"/>
      <c r="L56" s="71"/>
      <c r="M56" s="62"/>
      <c r="N56" s="128"/>
      <c r="O56" s="19"/>
      <c r="P56" s="19"/>
      <c r="Q56" s="112"/>
      <c r="R56" s="72"/>
      <c r="S56" s="72"/>
      <c r="T56" s="72"/>
      <c r="U56" s="72"/>
      <c r="V56" s="72"/>
      <c r="W56" s="72"/>
      <c r="X56" s="72"/>
      <c r="Y56" s="72"/>
      <c r="Z56" s="72"/>
    </row>
    <row r="57" spans="1:26" s="73" customFormat="1" x14ac:dyDescent="0.25">
      <c r="A57" s="35"/>
      <c r="B57" s="118" t="s">
        <v>16</v>
      </c>
      <c r="C57" s="75"/>
      <c r="D57" s="74"/>
      <c r="E57" s="128"/>
      <c r="F57" s="70"/>
      <c r="G57" s="70"/>
      <c r="H57" s="70"/>
      <c r="I57" s="71"/>
      <c r="J57" s="71"/>
      <c r="K57" s="130">
        <f>SUM(K49:K56)</f>
        <v>0</v>
      </c>
      <c r="L57" s="76">
        <f t="shared" ref="L57:N57" si="1">SUM(L49:L56)</f>
        <v>0</v>
      </c>
      <c r="M57" s="110">
        <f t="shared" si="1"/>
        <v>0</v>
      </c>
      <c r="N57" s="132">
        <f t="shared" si="1"/>
        <v>0</v>
      </c>
      <c r="O57" s="19"/>
      <c r="P57" s="19"/>
      <c r="Q57" s="113"/>
    </row>
    <row r="58" spans="1:26" s="20" customFormat="1" x14ac:dyDescent="0.25">
      <c r="E58" s="21"/>
    </row>
    <row r="59" spans="1:26" s="20" customFormat="1" x14ac:dyDescent="0.25">
      <c r="B59" s="470" t="s">
        <v>28</v>
      </c>
      <c r="C59" s="470" t="s">
        <v>27</v>
      </c>
      <c r="D59" s="472" t="s">
        <v>33</v>
      </c>
      <c r="E59" s="472"/>
    </row>
    <row r="60" spans="1:26" s="20" customFormat="1" x14ac:dyDescent="0.25">
      <c r="B60" s="471"/>
      <c r="C60" s="471"/>
      <c r="D60" s="126" t="s">
        <v>23</v>
      </c>
      <c r="E60" s="41" t="s">
        <v>24</v>
      </c>
    </row>
    <row r="61" spans="1:26" s="20" customFormat="1" ht="30.6" customHeight="1" x14ac:dyDescent="0.25">
      <c r="B61" s="39" t="s">
        <v>21</v>
      </c>
      <c r="C61" s="40">
        <f>+K57</f>
        <v>0</v>
      </c>
      <c r="D61" s="38"/>
      <c r="E61" s="38"/>
      <c r="F61" s="22"/>
      <c r="G61" s="22"/>
      <c r="H61" s="22"/>
      <c r="I61" s="22"/>
      <c r="J61" s="22"/>
      <c r="K61" s="22"/>
      <c r="L61" s="22"/>
      <c r="M61" s="22"/>
    </row>
    <row r="62" spans="1:26" s="20" customFormat="1" ht="30" customHeight="1" x14ac:dyDescent="0.25">
      <c r="B62" s="39" t="s">
        <v>25</v>
      </c>
      <c r="C62" s="40">
        <f>+M57</f>
        <v>0</v>
      </c>
      <c r="D62" s="38"/>
      <c r="E62" s="38"/>
    </row>
    <row r="63" spans="1:26" s="20" customFormat="1" x14ac:dyDescent="0.25">
      <c r="B63" s="23"/>
      <c r="C63" s="473"/>
      <c r="D63" s="473"/>
      <c r="E63" s="473"/>
      <c r="F63" s="473"/>
      <c r="G63" s="473"/>
      <c r="H63" s="473"/>
      <c r="I63" s="473"/>
      <c r="J63" s="473"/>
      <c r="K63" s="473"/>
      <c r="L63" s="473"/>
      <c r="M63" s="473"/>
      <c r="N63" s="473"/>
    </row>
    <row r="64" spans="1:26" ht="28.15" customHeight="1" thickBot="1" x14ac:dyDescent="0.3"/>
    <row r="65" spans="2:17" ht="27" thickBot="1" x14ac:dyDescent="0.3">
      <c r="B65" s="474" t="s">
        <v>97</v>
      </c>
      <c r="C65" s="474"/>
      <c r="D65" s="474"/>
      <c r="E65" s="474"/>
      <c r="F65" s="474"/>
      <c r="G65" s="474"/>
      <c r="H65" s="474"/>
      <c r="I65" s="474"/>
      <c r="J65" s="474"/>
      <c r="K65" s="474"/>
      <c r="L65" s="474"/>
      <c r="M65" s="474"/>
      <c r="N65" s="474"/>
    </row>
    <row r="68" spans="2:17" ht="109.5" customHeight="1" x14ac:dyDescent="0.25">
      <c r="B68" s="80" t="s">
        <v>141</v>
      </c>
      <c r="C68" s="45" t="s">
        <v>2</v>
      </c>
      <c r="D68" s="45" t="s">
        <v>99</v>
      </c>
      <c r="E68" s="45" t="s">
        <v>98</v>
      </c>
      <c r="F68" s="45" t="s">
        <v>100</v>
      </c>
      <c r="G68" s="45" t="s">
        <v>101</v>
      </c>
      <c r="H68" s="45" t="s">
        <v>102</v>
      </c>
      <c r="I68" s="45" t="s">
        <v>103</v>
      </c>
      <c r="J68" s="45" t="s">
        <v>104</v>
      </c>
      <c r="K68" s="45" t="s">
        <v>105</v>
      </c>
      <c r="L68" s="45" t="s">
        <v>106</v>
      </c>
      <c r="M68" s="56" t="s">
        <v>107</v>
      </c>
      <c r="N68" s="56" t="s">
        <v>108</v>
      </c>
      <c r="O68" s="453" t="s">
        <v>3</v>
      </c>
      <c r="P68" s="455"/>
      <c r="Q68" s="45" t="s">
        <v>18</v>
      </c>
    </row>
    <row r="69" spans="2:17" x14ac:dyDescent="0.25">
      <c r="B69" s="1" t="s">
        <v>154</v>
      </c>
      <c r="C69" s="1" t="s">
        <v>154</v>
      </c>
      <c r="D69" s="3" t="s">
        <v>244</v>
      </c>
      <c r="E69" s="312">
        <v>80</v>
      </c>
      <c r="F69" s="2" t="s">
        <v>153</v>
      </c>
      <c r="G69" s="2" t="s">
        <v>128</v>
      </c>
      <c r="H69" s="2" t="s">
        <v>129</v>
      </c>
      <c r="I69" s="57" t="s">
        <v>128</v>
      </c>
      <c r="J69" s="57" t="s">
        <v>128</v>
      </c>
      <c r="K69" s="81" t="s">
        <v>128</v>
      </c>
      <c r="L69" s="81" t="s">
        <v>128</v>
      </c>
      <c r="M69" s="81" t="s">
        <v>128</v>
      </c>
      <c r="N69" s="81" t="s">
        <v>128</v>
      </c>
      <c r="O69" s="477"/>
      <c r="P69" s="478"/>
      <c r="Q69" s="81" t="s">
        <v>128</v>
      </c>
    </row>
    <row r="70" spans="2:17" x14ac:dyDescent="0.25">
      <c r="B70" s="1" t="s">
        <v>155</v>
      </c>
      <c r="C70" s="1" t="s">
        <v>155</v>
      </c>
      <c r="D70" s="3" t="s">
        <v>245</v>
      </c>
      <c r="E70" s="312">
        <v>120</v>
      </c>
      <c r="F70" s="2" t="s">
        <v>153</v>
      </c>
      <c r="G70" s="2" t="s">
        <v>128</v>
      </c>
      <c r="H70" s="2" t="s">
        <v>129</v>
      </c>
      <c r="I70" s="57" t="s">
        <v>128</v>
      </c>
      <c r="J70" s="57" t="s">
        <v>128</v>
      </c>
      <c r="K70" s="81" t="s">
        <v>128</v>
      </c>
      <c r="L70" s="81" t="s">
        <v>128</v>
      </c>
      <c r="M70" s="81" t="s">
        <v>128</v>
      </c>
      <c r="N70" s="81" t="s">
        <v>128</v>
      </c>
      <c r="O70" s="477"/>
      <c r="P70" s="478"/>
      <c r="Q70" s="81"/>
    </row>
    <row r="71" spans="2:17" x14ac:dyDescent="0.25">
      <c r="B71" s="1"/>
      <c r="C71" s="1"/>
      <c r="D71" s="3"/>
      <c r="E71" s="3"/>
      <c r="F71" s="2"/>
      <c r="G71" s="2"/>
      <c r="H71" s="2"/>
      <c r="I71" s="57"/>
      <c r="J71" s="57"/>
      <c r="K71" s="81"/>
      <c r="L71" s="81"/>
      <c r="M71" s="81"/>
      <c r="N71" s="81"/>
      <c r="O71" s="477"/>
      <c r="P71" s="478"/>
      <c r="Q71" s="81"/>
    </row>
    <row r="72" spans="2:17" x14ac:dyDescent="0.25">
      <c r="B72" s="1"/>
      <c r="C72" s="1"/>
      <c r="D72" s="3"/>
      <c r="E72" s="3"/>
      <c r="F72" s="2"/>
      <c r="G72" s="2"/>
      <c r="H72" s="2"/>
      <c r="I72" s="57"/>
      <c r="J72" s="57"/>
      <c r="K72" s="81"/>
      <c r="L72" s="81"/>
      <c r="M72" s="81"/>
      <c r="N72" s="81"/>
      <c r="O72" s="477"/>
      <c r="P72" s="478"/>
      <c r="Q72" s="81"/>
    </row>
    <row r="73" spans="2:17" x14ac:dyDescent="0.25">
      <c r="B73" s="1"/>
      <c r="C73" s="1"/>
      <c r="D73" s="3"/>
      <c r="E73" s="3"/>
      <c r="F73" s="2"/>
      <c r="G73" s="2"/>
      <c r="H73" s="2"/>
      <c r="I73" s="57"/>
      <c r="J73" s="57"/>
      <c r="K73" s="81"/>
      <c r="L73" s="81"/>
      <c r="M73" s="81"/>
      <c r="N73" s="81"/>
      <c r="O73" s="477"/>
      <c r="P73" s="478"/>
      <c r="Q73" s="81"/>
    </row>
    <row r="74" spans="2:17" x14ac:dyDescent="0.25">
      <c r="B74" s="1"/>
      <c r="C74" s="1"/>
      <c r="D74" s="3"/>
      <c r="E74" s="3"/>
      <c r="F74" s="2"/>
      <c r="G74" s="2"/>
      <c r="H74" s="2"/>
      <c r="I74" s="57"/>
      <c r="J74" s="57"/>
      <c r="K74" s="81"/>
      <c r="L74" s="81"/>
      <c r="M74" s="81"/>
      <c r="N74" s="81"/>
      <c r="O74" s="477"/>
      <c r="P74" s="478"/>
      <c r="Q74" s="81"/>
    </row>
    <row r="75" spans="2:17" x14ac:dyDescent="0.25">
      <c r="B75" s="81"/>
      <c r="C75" s="81"/>
      <c r="D75" s="81"/>
      <c r="E75" s="81"/>
      <c r="F75" s="81"/>
      <c r="G75" s="81"/>
      <c r="H75" s="81"/>
      <c r="I75" s="81"/>
      <c r="J75" s="81"/>
      <c r="K75" s="81"/>
      <c r="L75" s="81"/>
      <c r="M75" s="81"/>
      <c r="N75" s="81"/>
      <c r="O75" s="477"/>
      <c r="P75" s="478"/>
      <c r="Q75" s="81"/>
    </row>
    <row r="76" spans="2:17" x14ac:dyDescent="0.25">
      <c r="B76" s="5" t="s">
        <v>1</v>
      </c>
    </row>
    <row r="77" spans="2:17" x14ac:dyDescent="0.25">
      <c r="B77" s="5" t="s">
        <v>36</v>
      </c>
    </row>
    <row r="78" spans="2:17" x14ac:dyDescent="0.25">
      <c r="B78" s="5" t="s">
        <v>60</v>
      </c>
    </row>
    <row r="80" spans="2:17" ht="15.75" thickBot="1" x14ac:dyDescent="0.3"/>
    <row r="81" spans="2:17" ht="27" thickBot="1" x14ac:dyDescent="0.3">
      <c r="B81" s="447" t="s">
        <v>37</v>
      </c>
      <c r="C81" s="448"/>
      <c r="D81" s="448"/>
      <c r="E81" s="448"/>
      <c r="F81" s="448"/>
      <c r="G81" s="448"/>
      <c r="H81" s="448"/>
      <c r="I81" s="448"/>
      <c r="J81" s="448"/>
      <c r="K81" s="448"/>
      <c r="L81" s="448"/>
      <c r="M81" s="448"/>
      <c r="N81" s="449"/>
    </row>
    <row r="86" spans="2:17" ht="117.75" customHeight="1" x14ac:dyDescent="0.25">
      <c r="B86" s="80" t="s">
        <v>0</v>
      </c>
      <c r="C86" s="80" t="s">
        <v>38</v>
      </c>
      <c r="D86" s="80" t="s">
        <v>39</v>
      </c>
      <c r="E86" s="80" t="s">
        <v>109</v>
      </c>
      <c r="F86" s="80" t="s">
        <v>111</v>
      </c>
      <c r="G86" s="80" t="s">
        <v>112</v>
      </c>
      <c r="H86" s="80" t="s">
        <v>113</v>
      </c>
      <c r="I86" s="80" t="s">
        <v>110</v>
      </c>
      <c r="J86" s="453" t="s">
        <v>114</v>
      </c>
      <c r="K86" s="454"/>
      <c r="L86" s="455"/>
      <c r="M86" s="80" t="s">
        <v>115</v>
      </c>
      <c r="N86" s="80" t="s">
        <v>40</v>
      </c>
      <c r="O86" s="80" t="s">
        <v>41</v>
      </c>
      <c r="P86" s="453" t="s">
        <v>3</v>
      </c>
      <c r="Q86" s="455"/>
    </row>
    <row r="87" spans="2:17" ht="104.25" customHeight="1" x14ac:dyDescent="0.2">
      <c r="B87" s="272" t="s">
        <v>42</v>
      </c>
      <c r="C87" s="272" t="s">
        <v>246</v>
      </c>
      <c r="D87" s="273" t="s">
        <v>249</v>
      </c>
      <c r="E87" s="274">
        <v>40936752</v>
      </c>
      <c r="F87" s="275" t="s">
        <v>247</v>
      </c>
      <c r="G87" s="275" t="s">
        <v>248</v>
      </c>
      <c r="H87" s="276">
        <v>40830</v>
      </c>
      <c r="I87" s="274" t="s">
        <v>128</v>
      </c>
      <c r="J87" s="281" t="s">
        <v>164</v>
      </c>
      <c r="K87" s="281" t="s">
        <v>373</v>
      </c>
      <c r="L87" s="314" t="s">
        <v>161</v>
      </c>
      <c r="M87" s="277" t="s">
        <v>128</v>
      </c>
      <c r="N87" s="274" t="s">
        <v>128</v>
      </c>
      <c r="O87" s="274" t="s">
        <v>128</v>
      </c>
      <c r="P87" s="66"/>
      <c r="Q87" s="66"/>
    </row>
    <row r="88" spans="2:17" ht="150" customHeight="1" x14ac:dyDescent="0.2">
      <c r="B88" s="272" t="s">
        <v>43</v>
      </c>
      <c r="C88" s="272" t="s">
        <v>246</v>
      </c>
      <c r="D88" s="317" t="s">
        <v>250</v>
      </c>
      <c r="E88" s="317">
        <v>40921943</v>
      </c>
      <c r="F88" s="317" t="s">
        <v>158</v>
      </c>
      <c r="G88" s="317" t="s">
        <v>159</v>
      </c>
      <c r="H88" s="314">
        <v>39430</v>
      </c>
      <c r="I88" s="316" t="s">
        <v>128</v>
      </c>
      <c r="J88" s="275" t="s">
        <v>164</v>
      </c>
      <c r="K88" s="315" t="s">
        <v>374</v>
      </c>
      <c r="L88" s="314" t="s">
        <v>158</v>
      </c>
      <c r="M88" s="274" t="s">
        <v>128</v>
      </c>
      <c r="N88" s="274" t="s">
        <v>128</v>
      </c>
      <c r="O88" s="274" t="s">
        <v>128</v>
      </c>
      <c r="P88" s="66"/>
      <c r="Q88" s="66"/>
    </row>
    <row r="90" spans="2:17" ht="15.75" thickBot="1" x14ac:dyDescent="0.3"/>
    <row r="91" spans="2:17" ht="27" thickBot="1" x14ac:dyDescent="0.3">
      <c r="B91" s="447" t="s">
        <v>45</v>
      </c>
      <c r="C91" s="448"/>
      <c r="D91" s="448"/>
      <c r="E91" s="448"/>
      <c r="F91" s="448"/>
      <c r="G91" s="448"/>
      <c r="H91" s="448"/>
      <c r="I91" s="448"/>
      <c r="J91" s="448"/>
      <c r="K91" s="448"/>
      <c r="L91" s="448"/>
      <c r="M91" s="448"/>
      <c r="N91" s="449"/>
    </row>
    <row r="94" spans="2:17" ht="46.15" customHeight="1" x14ac:dyDescent="0.25">
      <c r="B94" s="45" t="s">
        <v>32</v>
      </c>
      <c r="C94" s="45" t="s">
        <v>46</v>
      </c>
      <c r="D94" s="453" t="s">
        <v>3</v>
      </c>
      <c r="E94" s="455"/>
    </row>
    <row r="95" spans="2:17" ht="46.9" customHeight="1" x14ac:dyDescent="0.25">
      <c r="B95" s="46" t="s">
        <v>116</v>
      </c>
      <c r="C95" s="81" t="s">
        <v>128</v>
      </c>
      <c r="D95" s="458"/>
      <c r="E95" s="458"/>
    </row>
    <row r="98" spans="1:26" ht="26.25" x14ac:dyDescent="0.25">
      <c r="B98" s="459" t="s">
        <v>62</v>
      </c>
      <c r="C98" s="460"/>
      <c r="D98" s="460"/>
      <c r="E98" s="460"/>
      <c r="F98" s="460"/>
      <c r="G98" s="460"/>
      <c r="H98" s="460"/>
      <c r="I98" s="460"/>
      <c r="J98" s="460"/>
      <c r="K98" s="460"/>
      <c r="L98" s="460"/>
      <c r="M98" s="460"/>
      <c r="N98" s="460"/>
      <c r="O98" s="460"/>
      <c r="P98" s="460"/>
    </row>
    <row r="100" spans="1:26" ht="15.75" thickBot="1" x14ac:dyDescent="0.3"/>
    <row r="101" spans="1:26" ht="27" thickBot="1" x14ac:dyDescent="0.3">
      <c r="B101" s="447" t="s">
        <v>52</v>
      </c>
      <c r="C101" s="448"/>
      <c r="D101" s="448"/>
      <c r="E101" s="448"/>
      <c r="F101" s="448"/>
      <c r="G101" s="448"/>
      <c r="H101" s="448"/>
      <c r="I101" s="448"/>
      <c r="J101" s="448"/>
      <c r="K101" s="448"/>
      <c r="L101" s="448"/>
      <c r="M101" s="448"/>
      <c r="N101" s="449"/>
    </row>
    <row r="103" spans="1:26" ht="15.75" thickBot="1" x14ac:dyDescent="0.3">
      <c r="M103" s="43"/>
      <c r="N103" s="43"/>
    </row>
    <row r="104" spans="1:26" s="67" customFormat="1" ht="109.5" customHeight="1" x14ac:dyDescent="0.25">
      <c r="B104" s="78" t="s">
        <v>137</v>
      </c>
      <c r="C104" s="78" t="s">
        <v>138</v>
      </c>
      <c r="D104" s="78" t="s">
        <v>139</v>
      </c>
      <c r="E104" s="78" t="s">
        <v>44</v>
      </c>
      <c r="F104" s="78" t="s">
        <v>22</v>
      </c>
      <c r="G104" s="78" t="s">
        <v>96</v>
      </c>
      <c r="H104" s="78" t="s">
        <v>17</v>
      </c>
      <c r="I104" s="78" t="s">
        <v>10</v>
      </c>
      <c r="J104" s="78" t="s">
        <v>30</v>
      </c>
      <c r="K104" s="78" t="s">
        <v>59</v>
      </c>
      <c r="L104" s="78" t="s">
        <v>20</v>
      </c>
      <c r="M104" s="63" t="s">
        <v>26</v>
      </c>
      <c r="N104" s="78" t="s">
        <v>140</v>
      </c>
      <c r="O104" s="78" t="s">
        <v>35</v>
      </c>
      <c r="P104" s="79" t="s">
        <v>11</v>
      </c>
      <c r="Q104" s="79" t="s">
        <v>19</v>
      </c>
    </row>
    <row r="105" spans="1:26" s="73" customFormat="1" ht="45" x14ac:dyDescent="0.25">
      <c r="A105" s="35">
        <v>1</v>
      </c>
      <c r="B105" s="74"/>
      <c r="C105" s="75"/>
      <c r="D105" s="74"/>
      <c r="E105" s="69"/>
      <c r="F105" s="70"/>
      <c r="G105" s="111"/>
      <c r="H105" s="77"/>
      <c r="I105" s="71"/>
      <c r="J105" s="71"/>
      <c r="K105" s="71"/>
      <c r="L105" s="71"/>
      <c r="M105" s="62"/>
      <c r="N105" s="62">
        <f>+M105*G105</f>
        <v>0</v>
      </c>
      <c r="O105" s="19"/>
      <c r="P105" s="19"/>
      <c r="Q105" s="112" t="s">
        <v>251</v>
      </c>
      <c r="R105" s="72"/>
      <c r="S105" s="72"/>
      <c r="T105" s="72"/>
      <c r="U105" s="72"/>
      <c r="V105" s="72"/>
      <c r="W105" s="72"/>
      <c r="X105" s="72"/>
      <c r="Y105" s="72"/>
      <c r="Z105" s="72"/>
    </row>
    <row r="106" spans="1:26" s="73" customFormat="1" x14ac:dyDescent="0.25">
      <c r="A106" s="35">
        <f>+A105+1</f>
        <v>2</v>
      </c>
      <c r="B106" s="74"/>
      <c r="C106" s="75"/>
      <c r="D106" s="74"/>
      <c r="E106" s="69"/>
      <c r="F106" s="70"/>
      <c r="G106" s="70"/>
      <c r="H106" s="70"/>
      <c r="I106" s="71"/>
      <c r="J106" s="71"/>
      <c r="K106" s="71"/>
      <c r="L106" s="71"/>
      <c r="M106" s="62"/>
      <c r="N106" s="62"/>
      <c r="O106" s="19"/>
      <c r="P106" s="19"/>
      <c r="Q106" s="112"/>
      <c r="R106" s="72"/>
      <c r="S106" s="72"/>
      <c r="T106" s="72"/>
      <c r="U106" s="72"/>
      <c r="V106" s="72"/>
      <c r="W106" s="72"/>
      <c r="X106" s="72"/>
      <c r="Y106" s="72"/>
      <c r="Z106" s="72"/>
    </row>
    <row r="107" spans="1:26" s="73" customFormat="1" x14ac:dyDescent="0.25">
      <c r="A107" s="35">
        <f t="shared" ref="A107:A112" si="2">+A106+1</f>
        <v>3</v>
      </c>
      <c r="B107" s="74"/>
      <c r="C107" s="75"/>
      <c r="D107" s="74"/>
      <c r="E107" s="69"/>
      <c r="F107" s="70"/>
      <c r="G107" s="70"/>
      <c r="H107" s="70"/>
      <c r="I107" s="71"/>
      <c r="J107" s="71"/>
      <c r="K107" s="71"/>
      <c r="L107" s="71"/>
      <c r="M107" s="62"/>
      <c r="N107" s="62"/>
      <c r="O107" s="19"/>
      <c r="P107" s="19"/>
      <c r="Q107" s="112"/>
      <c r="R107" s="72"/>
      <c r="S107" s="72"/>
      <c r="T107" s="72"/>
      <c r="U107" s="72"/>
      <c r="V107" s="72"/>
      <c r="W107" s="72"/>
      <c r="X107" s="72"/>
      <c r="Y107" s="72"/>
      <c r="Z107" s="72"/>
    </row>
    <row r="108" spans="1:26" s="73" customFormat="1" x14ac:dyDescent="0.25">
      <c r="A108" s="35">
        <f t="shared" si="2"/>
        <v>4</v>
      </c>
      <c r="B108" s="74"/>
      <c r="C108" s="75"/>
      <c r="D108" s="74"/>
      <c r="E108" s="69"/>
      <c r="F108" s="70"/>
      <c r="G108" s="70"/>
      <c r="H108" s="70"/>
      <c r="I108" s="71"/>
      <c r="J108" s="71"/>
      <c r="K108" s="71"/>
      <c r="L108" s="71"/>
      <c r="M108" s="62"/>
      <c r="N108" s="62"/>
      <c r="O108" s="19"/>
      <c r="P108" s="19"/>
      <c r="Q108" s="112"/>
      <c r="R108" s="72"/>
      <c r="S108" s="72"/>
      <c r="T108" s="72"/>
      <c r="U108" s="72"/>
      <c r="V108" s="72"/>
      <c r="W108" s="72"/>
      <c r="X108" s="72"/>
      <c r="Y108" s="72"/>
      <c r="Z108" s="72"/>
    </row>
    <row r="109" spans="1:26" s="73" customFormat="1" x14ac:dyDescent="0.25">
      <c r="A109" s="35">
        <f t="shared" si="2"/>
        <v>5</v>
      </c>
      <c r="B109" s="74"/>
      <c r="C109" s="75"/>
      <c r="D109" s="74"/>
      <c r="E109" s="69"/>
      <c r="F109" s="70"/>
      <c r="G109" s="70"/>
      <c r="H109" s="70"/>
      <c r="I109" s="71"/>
      <c r="J109" s="71"/>
      <c r="K109" s="71"/>
      <c r="L109" s="71"/>
      <c r="M109" s="62"/>
      <c r="N109" s="62"/>
      <c r="O109" s="19"/>
      <c r="P109" s="19"/>
      <c r="Q109" s="112"/>
      <c r="R109" s="72"/>
      <c r="S109" s="72"/>
      <c r="T109" s="72"/>
      <c r="U109" s="72"/>
      <c r="V109" s="72"/>
      <c r="W109" s="72"/>
      <c r="X109" s="72"/>
      <c r="Y109" s="72"/>
      <c r="Z109" s="72"/>
    </row>
    <row r="110" spans="1:26" s="73" customFormat="1" x14ac:dyDescent="0.25">
      <c r="A110" s="35">
        <f t="shared" si="2"/>
        <v>6</v>
      </c>
      <c r="B110" s="74"/>
      <c r="C110" s="75"/>
      <c r="D110" s="74"/>
      <c r="E110" s="69"/>
      <c r="F110" s="70"/>
      <c r="G110" s="70"/>
      <c r="H110" s="70"/>
      <c r="I110" s="71"/>
      <c r="J110" s="71"/>
      <c r="K110" s="71"/>
      <c r="L110" s="71"/>
      <c r="M110" s="62"/>
      <c r="N110" s="62"/>
      <c r="O110" s="19"/>
      <c r="P110" s="19"/>
      <c r="Q110" s="112"/>
      <c r="R110" s="72"/>
      <c r="S110" s="72"/>
      <c r="T110" s="72"/>
      <c r="U110" s="72"/>
      <c r="V110" s="72"/>
      <c r="W110" s="72"/>
      <c r="X110" s="72"/>
      <c r="Y110" s="72"/>
      <c r="Z110" s="72"/>
    </row>
    <row r="111" spans="1:26" s="73" customFormat="1" x14ac:dyDescent="0.25">
      <c r="A111" s="35">
        <f t="shared" si="2"/>
        <v>7</v>
      </c>
      <c r="B111" s="74"/>
      <c r="C111" s="75"/>
      <c r="D111" s="74"/>
      <c r="E111" s="69"/>
      <c r="F111" s="70"/>
      <c r="G111" s="70"/>
      <c r="H111" s="70"/>
      <c r="I111" s="71"/>
      <c r="J111" s="71"/>
      <c r="K111" s="71"/>
      <c r="L111" s="71"/>
      <c r="M111" s="62"/>
      <c r="N111" s="62"/>
      <c r="O111" s="19"/>
      <c r="P111" s="19"/>
      <c r="Q111" s="112"/>
      <c r="R111" s="72"/>
      <c r="S111" s="72"/>
      <c r="T111" s="72"/>
      <c r="U111" s="72"/>
      <c r="V111" s="72"/>
      <c r="W111" s="72"/>
      <c r="X111" s="72"/>
      <c r="Y111" s="72"/>
      <c r="Z111" s="72"/>
    </row>
    <row r="112" spans="1:26" s="73" customFormat="1" x14ac:dyDescent="0.25">
      <c r="A112" s="35">
        <f t="shared" si="2"/>
        <v>8</v>
      </c>
      <c r="B112" s="74"/>
      <c r="C112" s="75"/>
      <c r="D112" s="74"/>
      <c r="E112" s="69"/>
      <c r="F112" s="70"/>
      <c r="G112" s="70"/>
      <c r="H112" s="70"/>
      <c r="I112" s="71"/>
      <c r="J112" s="71"/>
      <c r="K112" s="71"/>
      <c r="L112" s="71"/>
      <c r="M112" s="62"/>
      <c r="N112" s="62"/>
      <c r="O112" s="19"/>
      <c r="P112" s="19"/>
      <c r="Q112" s="112"/>
      <c r="R112" s="72"/>
      <c r="S112" s="72"/>
      <c r="T112" s="72"/>
      <c r="U112" s="72"/>
      <c r="V112" s="72"/>
      <c r="W112" s="72"/>
      <c r="X112" s="72"/>
      <c r="Y112" s="72"/>
      <c r="Z112" s="72"/>
    </row>
    <row r="113" spans="1:17" s="73" customFormat="1" x14ac:dyDescent="0.25">
      <c r="A113" s="35"/>
      <c r="B113" s="118" t="s">
        <v>16</v>
      </c>
      <c r="C113" s="75"/>
      <c r="D113" s="74"/>
      <c r="E113" s="69"/>
      <c r="F113" s="70"/>
      <c r="G113" s="70"/>
      <c r="H113" s="70"/>
      <c r="I113" s="71"/>
      <c r="J113" s="71"/>
      <c r="K113" s="76">
        <f t="shared" ref="K113:N113" si="3">SUM(K105:K112)</f>
        <v>0</v>
      </c>
      <c r="L113" s="76">
        <f t="shared" si="3"/>
        <v>0</v>
      </c>
      <c r="M113" s="110">
        <f t="shared" si="3"/>
        <v>0</v>
      </c>
      <c r="N113" s="76">
        <f t="shared" si="3"/>
        <v>0</v>
      </c>
      <c r="O113" s="19"/>
      <c r="P113" s="19"/>
      <c r="Q113" s="113"/>
    </row>
    <row r="114" spans="1:17" x14ac:dyDescent="0.25">
      <c r="B114" s="20"/>
      <c r="C114" s="20"/>
      <c r="D114" s="20"/>
      <c r="E114" s="21"/>
      <c r="F114" s="20"/>
      <c r="G114" s="20"/>
      <c r="H114" s="20"/>
      <c r="I114" s="20"/>
      <c r="J114" s="20"/>
      <c r="K114" s="20"/>
      <c r="L114" s="20"/>
      <c r="M114" s="20"/>
      <c r="N114" s="20"/>
      <c r="O114" s="20"/>
      <c r="P114" s="20"/>
    </row>
    <row r="115" spans="1:17" ht="18.75" x14ac:dyDescent="0.25">
      <c r="B115" s="39" t="s">
        <v>31</v>
      </c>
      <c r="C115" s="49">
        <f>+K113</f>
        <v>0</v>
      </c>
      <c r="H115" s="22"/>
      <c r="I115" s="22"/>
      <c r="J115" s="22"/>
      <c r="K115" s="22"/>
      <c r="L115" s="22"/>
      <c r="M115" s="22"/>
      <c r="N115" s="20"/>
      <c r="O115" s="20"/>
      <c r="P115" s="20"/>
    </row>
    <row r="117" spans="1:17" ht="15.75" thickBot="1" x14ac:dyDescent="0.3"/>
    <row r="118" spans="1:17" ht="37.15" customHeight="1" thickBot="1" x14ac:dyDescent="0.3">
      <c r="B118" s="51" t="s">
        <v>48</v>
      </c>
      <c r="C118" s="52" t="s">
        <v>49</v>
      </c>
      <c r="D118" s="51" t="s">
        <v>50</v>
      </c>
      <c r="E118" s="52" t="s">
        <v>53</v>
      </c>
    </row>
    <row r="119" spans="1:17" ht="41.45" customHeight="1" x14ac:dyDescent="0.25">
      <c r="B119" s="44" t="s">
        <v>117</v>
      </c>
      <c r="C119" s="47">
        <v>20</v>
      </c>
      <c r="D119" s="47">
        <v>0</v>
      </c>
      <c r="E119" s="450">
        <f>+D119+D120+D121</f>
        <v>0</v>
      </c>
    </row>
    <row r="120" spans="1:17" x14ac:dyDescent="0.25">
      <c r="B120" s="44" t="s">
        <v>118</v>
      </c>
      <c r="C120" s="37">
        <v>30</v>
      </c>
      <c r="D120" s="124">
        <v>0</v>
      </c>
      <c r="E120" s="451"/>
    </row>
    <row r="121" spans="1:17" ht="15.75" thickBot="1" x14ac:dyDescent="0.3">
      <c r="B121" s="44" t="s">
        <v>119</v>
      </c>
      <c r="C121" s="48">
        <v>40</v>
      </c>
      <c r="D121" s="48">
        <v>0</v>
      </c>
      <c r="E121" s="452"/>
    </row>
    <row r="123" spans="1:17" ht="15.75" thickBot="1" x14ac:dyDescent="0.3"/>
    <row r="124" spans="1:17" ht="27" thickBot="1" x14ac:dyDescent="0.3">
      <c r="B124" s="447" t="s">
        <v>151</v>
      </c>
      <c r="C124" s="448"/>
      <c r="D124" s="448"/>
      <c r="E124" s="448"/>
      <c r="F124" s="448"/>
      <c r="G124" s="448"/>
      <c r="H124" s="448"/>
      <c r="I124" s="448"/>
      <c r="J124" s="448"/>
      <c r="K124" s="448"/>
      <c r="L124" s="448"/>
      <c r="M124" s="448"/>
      <c r="N124" s="449"/>
    </row>
    <row r="126" spans="1:17" ht="76.5" customHeight="1" x14ac:dyDescent="0.25">
      <c r="B126" s="80" t="s">
        <v>0</v>
      </c>
      <c r="C126" s="80" t="s">
        <v>38</v>
      </c>
      <c r="D126" s="80" t="s">
        <v>39</v>
      </c>
      <c r="E126" s="80" t="s">
        <v>109</v>
      </c>
      <c r="F126" s="80" t="s">
        <v>111</v>
      </c>
      <c r="G126" s="80" t="s">
        <v>112</v>
      </c>
      <c r="H126" s="80" t="s">
        <v>113</v>
      </c>
      <c r="I126" s="80" t="s">
        <v>110</v>
      </c>
      <c r="J126" s="453" t="s">
        <v>114</v>
      </c>
      <c r="K126" s="454"/>
      <c r="L126" s="455"/>
      <c r="M126" s="80" t="s">
        <v>115</v>
      </c>
      <c r="N126" s="80" t="s">
        <v>40</v>
      </c>
      <c r="O126" s="80" t="s">
        <v>41</v>
      </c>
      <c r="P126" s="453" t="s">
        <v>3</v>
      </c>
      <c r="Q126" s="455"/>
    </row>
    <row r="127" spans="1:17" ht="60.75" customHeight="1" x14ac:dyDescent="0.25">
      <c r="B127" s="123" t="s">
        <v>123</v>
      </c>
      <c r="C127" s="123"/>
      <c r="D127" s="1"/>
      <c r="E127" s="1"/>
      <c r="F127" s="1"/>
      <c r="G127" s="123"/>
      <c r="H127" s="137"/>
      <c r="I127" s="3"/>
      <c r="J127" s="123"/>
      <c r="K127" s="58"/>
      <c r="L127" s="58"/>
      <c r="M127" s="81"/>
      <c r="N127" s="81"/>
      <c r="O127" s="81"/>
      <c r="P127" s="483" t="s">
        <v>375</v>
      </c>
      <c r="Q127" s="483"/>
    </row>
    <row r="128" spans="1:17" ht="60.75" customHeight="1" x14ac:dyDescent="0.25">
      <c r="B128" s="123" t="s">
        <v>124</v>
      </c>
      <c r="C128" s="123"/>
      <c r="D128" s="123"/>
      <c r="E128" s="1"/>
      <c r="F128" s="1"/>
      <c r="G128" s="123"/>
      <c r="H128" s="137"/>
      <c r="I128" s="3"/>
      <c r="J128" s="123"/>
      <c r="K128" s="141"/>
      <c r="L128" s="140"/>
      <c r="M128" s="81"/>
      <c r="N128" s="81"/>
      <c r="O128" s="81"/>
      <c r="P128" s="456"/>
      <c r="Q128" s="457"/>
    </row>
    <row r="129" spans="2:17" ht="33.6" customHeight="1" x14ac:dyDescent="0.25">
      <c r="B129" s="123" t="s">
        <v>125</v>
      </c>
      <c r="C129" s="123"/>
      <c r="D129" s="1"/>
      <c r="E129" s="1"/>
      <c r="F129" s="123"/>
      <c r="G129" s="123"/>
      <c r="H129" s="137"/>
      <c r="I129" s="3"/>
      <c r="J129" s="123"/>
      <c r="K129" s="141"/>
      <c r="L129" s="58"/>
      <c r="M129" s="81"/>
      <c r="N129" s="81"/>
      <c r="O129" s="81"/>
      <c r="P129" s="458"/>
      <c r="Q129" s="458"/>
    </row>
    <row r="132" spans="2:17" ht="15.75" thickBot="1" x14ac:dyDescent="0.3"/>
    <row r="133" spans="2:17" ht="54" customHeight="1" x14ac:dyDescent="0.25">
      <c r="B133" s="83" t="s">
        <v>32</v>
      </c>
      <c r="C133" s="83" t="s">
        <v>48</v>
      </c>
      <c r="D133" s="80" t="s">
        <v>49</v>
      </c>
      <c r="E133" s="83" t="s">
        <v>50</v>
      </c>
      <c r="F133" s="52" t="s">
        <v>54</v>
      </c>
      <c r="G133" s="117"/>
    </row>
    <row r="134" spans="2:17" ht="120.75" customHeight="1" x14ac:dyDescent="0.2">
      <c r="B134" s="441" t="s">
        <v>51</v>
      </c>
      <c r="C134" s="4" t="s">
        <v>120</v>
      </c>
      <c r="D134" s="124">
        <v>25</v>
      </c>
      <c r="E134" s="124">
        <v>0</v>
      </c>
      <c r="F134" s="442">
        <f>+E134+E135+E136</f>
        <v>0</v>
      </c>
      <c r="G134" s="55"/>
    </row>
    <row r="135" spans="2:17" ht="76.150000000000006" customHeight="1" x14ac:dyDescent="0.2">
      <c r="B135" s="441"/>
      <c r="C135" s="4" t="s">
        <v>121</v>
      </c>
      <c r="D135" s="50">
        <v>25</v>
      </c>
      <c r="E135" s="124">
        <v>0</v>
      </c>
      <c r="F135" s="443"/>
      <c r="G135" s="55"/>
    </row>
    <row r="136" spans="2:17" ht="69" customHeight="1" x14ac:dyDescent="0.2">
      <c r="B136" s="441"/>
      <c r="C136" s="4" t="s">
        <v>122</v>
      </c>
      <c r="D136" s="124">
        <v>10</v>
      </c>
      <c r="E136" s="124">
        <v>0</v>
      </c>
      <c r="F136" s="444"/>
      <c r="G136" s="55"/>
    </row>
    <row r="137" spans="2:17" x14ac:dyDescent="0.25">
      <c r="C137" s="64"/>
    </row>
    <row r="140" spans="2:17" x14ac:dyDescent="0.25">
      <c r="B140" s="82" t="s">
        <v>55</v>
      </c>
    </row>
    <row r="143" spans="2:17" x14ac:dyDescent="0.25">
      <c r="B143" s="84" t="s">
        <v>32</v>
      </c>
      <c r="C143" s="84" t="s">
        <v>56</v>
      </c>
      <c r="D143" s="83" t="s">
        <v>50</v>
      </c>
      <c r="E143" s="83" t="s">
        <v>16</v>
      </c>
    </row>
    <row r="144" spans="2:17" ht="28.5" x14ac:dyDescent="0.25">
      <c r="B144" s="65" t="s">
        <v>57</v>
      </c>
      <c r="C144" s="66">
        <v>40</v>
      </c>
      <c r="D144" s="124">
        <f>+E119</f>
        <v>0</v>
      </c>
      <c r="E144" s="445">
        <f>+D144+D145</f>
        <v>0</v>
      </c>
    </row>
    <row r="145" spans="2:5" ht="42.75" x14ac:dyDescent="0.25">
      <c r="B145" s="65" t="s">
        <v>58</v>
      </c>
      <c r="C145" s="66">
        <v>60</v>
      </c>
      <c r="D145" s="124">
        <f>+F134</f>
        <v>0</v>
      </c>
      <c r="E145" s="446"/>
    </row>
  </sheetData>
  <mergeCells count="42">
    <mergeCell ref="E144:E145"/>
    <mergeCell ref="B124:N124"/>
    <mergeCell ref="J126:L126"/>
    <mergeCell ref="P126:Q126"/>
    <mergeCell ref="P127:Q127"/>
    <mergeCell ref="P129:Q129"/>
    <mergeCell ref="B134:B136"/>
    <mergeCell ref="F134:F136"/>
    <mergeCell ref="P128:Q128"/>
    <mergeCell ref="E119:E121"/>
    <mergeCell ref="O72:P72"/>
    <mergeCell ref="O73:P73"/>
    <mergeCell ref="O74:P74"/>
    <mergeCell ref="O75:P75"/>
    <mergeCell ref="B81:N81"/>
    <mergeCell ref="J86:L86"/>
    <mergeCell ref="P86:Q86"/>
    <mergeCell ref="B91:N91"/>
    <mergeCell ref="D94:E94"/>
    <mergeCell ref="D95:E95"/>
    <mergeCell ref="B98:P98"/>
    <mergeCell ref="B101:N101"/>
    <mergeCell ref="O71:P71"/>
    <mergeCell ref="C10:E10"/>
    <mergeCell ref="B14:C21"/>
    <mergeCell ref="B22:C22"/>
    <mergeCell ref="E40:E41"/>
    <mergeCell ref="M44: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topLeftCell="A70" workbookViewId="0">
      <selection activeCell="A82" sqref="A82"/>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376"/>
      <c r="B1" s="376"/>
      <c r="C1" s="376"/>
      <c r="D1" s="376"/>
      <c r="E1" s="376"/>
      <c r="F1" s="376"/>
      <c r="G1" s="376"/>
      <c r="H1" s="376"/>
      <c r="I1" s="376"/>
      <c r="J1" s="376"/>
      <c r="K1" s="376"/>
      <c r="L1" s="376"/>
    </row>
    <row r="2" spans="1:12" ht="16.5" x14ac:dyDescent="0.25">
      <c r="A2" s="517" t="s">
        <v>63</v>
      </c>
      <c r="B2" s="517"/>
      <c r="C2" s="517"/>
      <c r="D2" s="517"/>
      <c r="E2" s="517"/>
      <c r="F2" s="517"/>
      <c r="G2" s="517"/>
      <c r="H2" s="517"/>
      <c r="I2" s="517"/>
      <c r="J2" s="517"/>
      <c r="K2" s="517"/>
      <c r="L2" s="517"/>
    </row>
    <row r="3" spans="1:12" ht="16.5" x14ac:dyDescent="0.25">
      <c r="A3" s="377"/>
      <c r="B3" s="376"/>
      <c r="C3" s="376"/>
      <c r="D3" s="376"/>
      <c r="E3" s="376"/>
      <c r="F3" s="376"/>
      <c r="G3" s="376"/>
      <c r="H3" s="376"/>
      <c r="I3" s="376"/>
      <c r="J3" s="376"/>
      <c r="K3" s="376"/>
      <c r="L3" s="376"/>
    </row>
    <row r="4" spans="1:12" ht="16.5" x14ac:dyDescent="0.25">
      <c r="A4" s="517" t="s">
        <v>376</v>
      </c>
      <c r="B4" s="517"/>
      <c r="C4" s="517"/>
      <c r="D4" s="517"/>
      <c r="E4" s="517"/>
      <c r="F4" s="517"/>
      <c r="G4" s="517"/>
      <c r="H4" s="517"/>
      <c r="I4" s="517"/>
      <c r="J4" s="517"/>
      <c r="K4" s="517"/>
      <c r="L4" s="517"/>
    </row>
    <row r="5" spans="1:12" ht="16.5" x14ac:dyDescent="0.25">
      <c r="A5" s="378"/>
      <c r="B5" s="376"/>
      <c r="C5" s="376"/>
      <c r="D5" s="376"/>
      <c r="E5" s="376"/>
      <c r="F5" s="376"/>
      <c r="G5" s="376"/>
      <c r="H5" s="376"/>
      <c r="I5" s="376"/>
      <c r="J5" s="376"/>
      <c r="K5" s="376"/>
      <c r="L5" s="376"/>
    </row>
    <row r="6" spans="1:12" ht="15" customHeight="1" x14ac:dyDescent="0.25">
      <c r="A6" s="518" t="s">
        <v>377</v>
      </c>
      <c r="B6" s="519"/>
      <c r="C6" s="519"/>
      <c r="D6" s="519"/>
      <c r="E6" s="519"/>
      <c r="F6" s="519"/>
      <c r="G6" s="519"/>
      <c r="H6" s="519"/>
      <c r="I6" s="519"/>
      <c r="J6" s="519"/>
      <c r="K6" s="519"/>
      <c r="L6" s="519"/>
    </row>
    <row r="7" spans="1:12" ht="15" customHeight="1" x14ac:dyDescent="0.25">
      <c r="A7" s="519"/>
      <c r="B7" s="519"/>
      <c r="C7" s="519"/>
      <c r="D7" s="519"/>
      <c r="E7" s="519"/>
      <c r="F7" s="519"/>
      <c r="G7" s="519"/>
      <c r="H7" s="519"/>
      <c r="I7" s="519"/>
      <c r="J7" s="519"/>
      <c r="K7" s="519"/>
      <c r="L7" s="519"/>
    </row>
    <row r="8" spans="1:12" ht="15" customHeight="1" x14ac:dyDescent="0.25">
      <c r="A8" s="518" t="s">
        <v>378</v>
      </c>
      <c r="B8" s="519"/>
      <c r="C8" s="519"/>
      <c r="D8" s="519"/>
      <c r="E8" s="519"/>
      <c r="F8" s="519"/>
      <c r="G8" s="519"/>
      <c r="H8" s="519"/>
      <c r="I8" s="519"/>
      <c r="J8" s="519"/>
      <c r="K8" s="519"/>
      <c r="L8" s="519"/>
    </row>
    <row r="9" spans="1:12" ht="15" customHeight="1" x14ac:dyDescent="0.25">
      <c r="A9" s="519"/>
      <c r="B9" s="519"/>
      <c r="C9" s="519"/>
      <c r="D9" s="519"/>
      <c r="E9" s="519"/>
      <c r="F9" s="519"/>
      <c r="G9" s="519"/>
      <c r="H9" s="519"/>
      <c r="I9" s="519"/>
      <c r="J9" s="519"/>
      <c r="K9" s="519"/>
      <c r="L9" s="519"/>
    </row>
    <row r="10" spans="1:12" ht="15.75" thickBot="1" x14ac:dyDescent="0.3">
      <c r="A10" s="376"/>
      <c r="B10" s="376"/>
      <c r="C10" s="376"/>
      <c r="D10" s="376"/>
      <c r="E10" s="376"/>
      <c r="F10" s="376"/>
      <c r="G10" s="376"/>
      <c r="H10" s="376"/>
      <c r="I10" s="376"/>
      <c r="J10" s="376"/>
      <c r="K10" s="376"/>
      <c r="L10" s="376"/>
    </row>
    <row r="11" spans="1:12" ht="15.75" thickBot="1" x14ac:dyDescent="0.3">
      <c r="A11" s="379" t="s">
        <v>64</v>
      </c>
      <c r="B11" s="520" t="s">
        <v>85</v>
      </c>
      <c r="C11" s="521"/>
      <c r="D11" s="521"/>
      <c r="E11" s="521"/>
      <c r="F11" s="521"/>
      <c r="G11" s="521"/>
      <c r="H11" s="521"/>
      <c r="I11" s="521"/>
      <c r="J11" s="521"/>
      <c r="K11" s="521"/>
      <c r="L11" s="522"/>
    </row>
    <row r="12" spans="1:12" ht="15.75" customHeight="1" thickBot="1" x14ac:dyDescent="0.3">
      <c r="A12" s="380">
        <v>1</v>
      </c>
      <c r="B12" s="514" t="s">
        <v>379</v>
      </c>
      <c r="C12" s="515"/>
      <c r="D12" s="515"/>
      <c r="E12" s="515"/>
      <c r="F12" s="515"/>
      <c r="G12" s="515"/>
      <c r="H12" s="515"/>
      <c r="I12" s="515"/>
      <c r="J12" s="515"/>
      <c r="K12" s="515"/>
      <c r="L12" s="516"/>
    </row>
    <row r="13" spans="1:12" ht="15.75" customHeight="1" thickBot="1" x14ac:dyDescent="0.3">
      <c r="A13" s="380">
        <v>2</v>
      </c>
      <c r="B13" s="514" t="s">
        <v>182</v>
      </c>
      <c r="C13" s="515"/>
      <c r="D13" s="515"/>
      <c r="E13" s="515"/>
      <c r="F13" s="515"/>
      <c r="G13" s="515"/>
      <c r="H13" s="515"/>
      <c r="I13" s="515"/>
      <c r="J13" s="515"/>
      <c r="K13" s="515"/>
      <c r="L13" s="516"/>
    </row>
    <row r="14" spans="1:12" ht="15.75" customHeight="1" thickBot="1" x14ac:dyDescent="0.3">
      <c r="A14" s="380">
        <v>3</v>
      </c>
      <c r="B14" s="514" t="s">
        <v>152</v>
      </c>
      <c r="C14" s="515"/>
      <c r="D14" s="515"/>
      <c r="E14" s="515"/>
      <c r="F14" s="515"/>
      <c r="G14" s="515"/>
      <c r="H14" s="515"/>
      <c r="I14" s="515"/>
      <c r="J14" s="515"/>
      <c r="K14" s="515"/>
      <c r="L14" s="516"/>
    </row>
    <row r="15" spans="1:12" ht="15.75" customHeight="1" thickBot="1" x14ac:dyDescent="0.3">
      <c r="A15" s="380">
        <v>4</v>
      </c>
      <c r="B15" s="514" t="s">
        <v>380</v>
      </c>
      <c r="C15" s="515"/>
      <c r="D15" s="515"/>
      <c r="E15" s="515"/>
      <c r="F15" s="515"/>
      <c r="G15" s="515"/>
      <c r="H15" s="515"/>
      <c r="I15" s="515"/>
      <c r="J15" s="515"/>
      <c r="K15" s="515"/>
      <c r="L15" s="516"/>
    </row>
    <row r="16" spans="1:12" ht="15.75" customHeight="1" thickBot="1" x14ac:dyDescent="0.3">
      <c r="A16" s="380">
        <v>5</v>
      </c>
      <c r="B16" s="514" t="s">
        <v>380</v>
      </c>
      <c r="C16" s="515"/>
      <c r="D16" s="515"/>
      <c r="E16" s="515"/>
      <c r="F16" s="515"/>
      <c r="G16" s="515"/>
      <c r="H16" s="515"/>
      <c r="I16" s="515"/>
      <c r="J16" s="515"/>
      <c r="K16" s="515"/>
      <c r="L16" s="516"/>
    </row>
    <row r="17" spans="1:12" ht="15.75" customHeight="1" thickBot="1" x14ac:dyDescent="0.3">
      <c r="A17" s="380">
        <v>6</v>
      </c>
      <c r="B17" s="514" t="s">
        <v>381</v>
      </c>
      <c r="C17" s="515"/>
      <c r="D17" s="515"/>
      <c r="E17" s="515"/>
      <c r="F17" s="515"/>
      <c r="G17" s="515"/>
      <c r="H17" s="515"/>
      <c r="I17" s="515"/>
      <c r="J17" s="515"/>
      <c r="K17" s="515"/>
      <c r="L17" s="516"/>
    </row>
    <row r="18" spans="1:12" ht="15.75" customHeight="1" thickBot="1" x14ac:dyDescent="0.3">
      <c r="A18" s="380">
        <v>7</v>
      </c>
      <c r="B18" s="514" t="s">
        <v>382</v>
      </c>
      <c r="C18" s="515"/>
      <c r="D18" s="515"/>
      <c r="E18" s="515"/>
      <c r="F18" s="515"/>
      <c r="G18" s="515"/>
      <c r="H18" s="515"/>
      <c r="I18" s="515"/>
      <c r="J18" s="515"/>
      <c r="K18" s="515"/>
      <c r="L18" s="516"/>
    </row>
    <row r="19" spans="1:12" ht="15.75" customHeight="1" thickBot="1" x14ac:dyDescent="0.3">
      <c r="A19" s="380">
        <v>8</v>
      </c>
      <c r="B19" s="514" t="s">
        <v>383</v>
      </c>
      <c r="C19" s="515"/>
      <c r="D19" s="515"/>
      <c r="E19" s="515"/>
      <c r="F19" s="515"/>
      <c r="G19" s="515"/>
      <c r="H19" s="515"/>
      <c r="I19" s="515"/>
      <c r="J19" s="515"/>
      <c r="K19" s="515"/>
      <c r="L19" s="516"/>
    </row>
    <row r="20" spans="1:12" ht="15.75" customHeight="1" thickBot="1" x14ac:dyDescent="0.3">
      <c r="A20" s="380">
        <v>9</v>
      </c>
      <c r="B20" s="514" t="s">
        <v>384</v>
      </c>
      <c r="C20" s="515"/>
      <c r="D20" s="515"/>
      <c r="E20" s="515"/>
      <c r="F20" s="515"/>
      <c r="G20" s="515"/>
      <c r="H20" s="515"/>
      <c r="I20" s="515"/>
      <c r="J20" s="515"/>
      <c r="K20" s="515"/>
      <c r="L20" s="516"/>
    </row>
    <row r="21" spans="1:12" ht="15.75" customHeight="1" thickBot="1" x14ac:dyDescent="0.3">
      <c r="A21" s="380">
        <v>10</v>
      </c>
      <c r="B21" s="514" t="s">
        <v>385</v>
      </c>
      <c r="C21" s="515"/>
      <c r="D21" s="515"/>
      <c r="E21" s="515"/>
      <c r="F21" s="515"/>
      <c r="G21" s="515"/>
      <c r="H21" s="515"/>
      <c r="I21" s="515"/>
      <c r="J21" s="515"/>
      <c r="K21" s="515"/>
      <c r="L21" s="516"/>
    </row>
    <row r="22" spans="1:12" ht="15.75" customHeight="1" thickBot="1" x14ac:dyDescent="0.3">
      <c r="A22" s="380">
        <v>11</v>
      </c>
      <c r="B22" s="514" t="s">
        <v>386</v>
      </c>
      <c r="C22" s="515"/>
      <c r="D22" s="515"/>
      <c r="E22" s="515"/>
      <c r="F22" s="515"/>
      <c r="G22" s="515"/>
      <c r="H22" s="515"/>
      <c r="I22" s="515"/>
      <c r="J22" s="515"/>
      <c r="K22" s="515"/>
      <c r="L22" s="516"/>
    </row>
    <row r="23" spans="1:12" ht="15.75" customHeight="1" thickBot="1" x14ac:dyDescent="0.3">
      <c r="A23" s="380">
        <v>12</v>
      </c>
      <c r="B23" s="514" t="s">
        <v>387</v>
      </c>
      <c r="C23" s="515"/>
      <c r="D23" s="515"/>
      <c r="E23" s="515"/>
      <c r="F23" s="515"/>
      <c r="G23" s="515"/>
      <c r="H23" s="515"/>
      <c r="I23" s="515"/>
      <c r="J23" s="515"/>
      <c r="K23" s="515"/>
      <c r="L23" s="516"/>
    </row>
    <row r="24" spans="1:12" ht="15.75" customHeight="1" thickBot="1" x14ac:dyDescent="0.3">
      <c r="A24" s="380">
        <v>13</v>
      </c>
      <c r="B24" s="514" t="s">
        <v>388</v>
      </c>
      <c r="C24" s="515"/>
      <c r="D24" s="515"/>
      <c r="E24" s="515"/>
      <c r="F24" s="515"/>
      <c r="G24" s="515"/>
      <c r="H24" s="515"/>
      <c r="I24" s="515"/>
      <c r="J24" s="515"/>
      <c r="K24" s="515"/>
      <c r="L24" s="516"/>
    </row>
    <row r="25" spans="1:12" ht="15.75" customHeight="1" thickBot="1" x14ac:dyDescent="0.3">
      <c r="A25" s="380">
        <v>14</v>
      </c>
      <c r="B25" s="514" t="s">
        <v>164</v>
      </c>
      <c r="C25" s="515"/>
      <c r="D25" s="515"/>
      <c r="E25" s="515"/>
      <c r="F25" s="515"/>
      <c r="G25" s="515"/>
      <c r="H25" s="515"/>
      <c r="I25" s="515"/>
      <c r="J25" s="515"/>
      <c r="K25" s="515"/>
      <c r="L25" s="516"/>
    </row>
    <row r="26" spans="1:12" ht="15.75" customHeight="1" thickBot="1" x14ac:dyDescent="0.3">
      <c r="A26" s="380">
        <v>15</v>
      </c>
      <c r="B26" s="514" t="s">
        <v>389</v>
      </c>
      <c r="C26" s="515"/>
      <c r="D26" s="515"/>
      <c r="E26" s="515"/>
      <c r="F26" s="515"/>
      <c r="G26" s="515"/>
      <c r="H26" s="515"/>
      <c r="I26" s="515"/>
      <c r="J26" s="515"/>
      <c r="K26" s="515"/>
      <c r="L26" s="516"/>
    </row>
    <row r="27" spans="1:12" ht="15.75" customHeight="1" thickBot="1" x14ac:dyDescent="0.3">
      <c r="A27" s="380">
        <v>16</v>
      </c>
      <c r="B27" s="514" t="s">
        <v>390</v>
      </c>
      <c r="C27" s="515"/>
      <c r="D27" s="515"/>
      <c r="E27" s="515"/>
      <c r="F27" s="515"/>
      <c r="G27" s="515"/>
      <c r="H27" s="515"/>
      <c r="I27" s="515"/>
      <c r="J27" s="515"/>
      <c r="K27" s="515"/>
      <c r="L27" s="516"/>
    </row>
    <row r="28" spans="1:12" ht="15.75" customHeight="1" thickBot="1" x14ac:dyDescent="0.3">
      <c r="A28" s="380">
        <v>17</v>
      </c>
      <c r="B28" s="514" t="s">
        <v>391</v>
      </c>
      <c r="C28" s="515"/>
      <c r="D28" s="515"/>
      <c r="E28" s="515"/>
      <c r="F28" s="515"/>
      <c r="G28" s="515"/>
      <c r="H28" s="515"/>
      <c r="I28" s="515"/>
      <c r="J28" s="515"/>
      <c r="K28" s="515"/>
      <c r="L28" s="516"/>
    </row>
    <row r="29" spans="1:12" ht="15.75" customHeight="1" thickBot="1" x14ac:dyDescent="0.3">
      <c r="A29" s="380">
        <v>18</v>
      </c>
      <c r="B29" s="514" t="s">
        <v>392</v>
      </c>
      <c r="C29" s="515"/>
      <c r="D29" s="515"/>
      <c r="E29" s="515"/>
      <c r="F29" s="515"/>
      <c r="G29" s="515"/>
      <c r="H29" s="515"/>
      <c r="I29" s="515"/>
      <c r="J29" s="515"/>
      <c r="K29" s="515"/>
      <c r="L29" s="516"/>
    </row>
    <row r="30" spans="1:12" ht="15.75" customHeight="1" thickBot="1" x14ac:dyDescent="0.3">
      <c r="A30" s="380">
        <v>19</v>
      </c>
      <c r="B30" s="514" t="s">
        <v>393</v>
      </c>
      <c r="C30" s="515"/>
      <c r="D30" s="515"/>
      <c r="E30" s="515"/>
      <c r="F30" s="515"/>
      <c r="G30" s="515"/>
      <c r="H30" s="515"/>
      <c r="I30" s="515"/>
      <c r="J30" s="515"/>
      <c r="K30" s="515"/>
      <c r="L30" s="516"/>
    </row>
    <row r="31" spans="1:12" ht="15.75" customHeight="1" thickBot="1" x14ac:dyDescent="0.3">
      <c r="A31" s="380">
        <v>20</v>
      </c>
      <c r="B31" s="514" t="s">
        <v>394</v>
      </c>
      <c r="C31" s="515"/>
      <c r="D31" s="515"/>
      <c r="E31" s="515"/>
      <c r="F31" s="515"/>
      <c r="G31" s="515"/>
      <c r="H31" s="515"/>
      <c r="I31" s="515"/>
      <c r="J31" s="515"/>
      <c r="K31" s="515"/>
      <c r="L31" s="516"/>
    </row>
    <row r="32" spans="1:12" ht="15.75" customHeight="1" thickBot="1" x14ac:dyDescent="0.3">
      <c r="A32" s="380">
        <v>21</v>
      </c>
      <c r="B32" s="514" t="s">
        <v>394</v>
      </c>
      <c r="C32" s="515"/>
      <c r="D32" s="515"/>
      <c r="E32" s="515"/>
      <c r="F32" s="515"/>
      <c r="G32" s="515"/>
      <c r="H32" s="515"/>
      <c r="I32" s="515"/>
      <c r="J32" s="515"/>
      <c r="K32" s="515"/>
      <c r="L32" s="516"/>
    </row>
    <row r="33" spans="1:12" ht="15.75" customHeight="1" thickBot="1" x14ac:dyDescent="0.3">
      <c r="A33" s="380">
        <v>22</v>
      </c>
      <c r="B33" s="514" t="s">
        <v>395</v>
      </c>
      <c r="C33" s="515"/>
      <c r="D33" s="515"/>
      <c r="E33" s="515"/>
      <c r="F33" s="515"/>
      <c r="G33" s="515"/>
      <c r="H33" s="515"/>
      <c r="I33" s="515"/>
      <c r="J33" s="515"/>
      <c r="K33" s="515"/>
      <c r="L33" s="516"/>
    </row>
    <row r="34" spans="1:12" ht="15.75" customHeight="1" thickBot="1" x14ac:dyDescent="0.3">
      <c r="A34" s="380">
        <v>23</v>
      </c>
      <c r="B34" s="514" t="s">
        <v>396</v>
      </c>
      <c r="C34" s="515"/>
      <c r="D34" s="515"/>
      <c r="E34" s="515"/>
      <c r="F34" s="515"/>
      <c r="G34" s="515"/>
      <c r="H34" s="515"/>
      <c r="I34" s="515"/>
      <c r="J34" s="515"/>
      <c r="K34" s="515"/>
      <c r="L34" s="516"/>
    </row>
    <row r="35" spans="1:12" ht="15.75" customHeight="1" thickBot="1" x14ac:dyDescent="0.3">
      <c r="A35" s="380">
        <v>24</v>
      </c>
      <c r="B35" s="514" t="s">
        <v>397</v>
      </c>
      <c r="C35" s="515"/>
      <c r="D35" s="515"/>
      <c r="E35" s="515"/>
      <c r="F35" s="515"/>
      <c r="G35" s="515"/>
      <c r="H35" s="515"/>
      <c r="I35" s="515"/>
      <c r="J35" s="515"/>
      <c r="K35" s="515"/>
      <c r="L35" s="516"/>
    </row>
    <row r="36" spans="1:12" ht="15.75" customHeight="1" thickBot="1" x14ac:dyDescent="0.3">
      <c r="A36" s="380">
        <v>25</v>
      </c>
      <c r="B36" s="514" t="s">
        <v>398</v>
      </c>
      <c r="C36" s="515"/>
      <c r="D36" s="515"/>
      <c r="E36" s="515"/>
      <c r="F36" s="515"/>
      <c r="G36" s="515"/>
      <c r="H36" s="515"/>
      <c r="I36" s="515"/>
      <c r="J36" s="515"/>
      <c r="K36" s="515"/>
      <c r="L36" s="516"/>
    </row>
    <row r="37" spans="1:12" ht="15.75" customHeight="1" thickBot="1" x14ac:dyDescent="0.3">
      <c r="A37" s="380">
        <v>26</v>
      </c>
      <c r="B37" s="514" t="s">
        <v>399</v>
      </c>
      <c r="C37" s="515"/>
      <c r="D37" s="515"/>
      <c r="E37" s="515"/>
      <c r="F37" s="515"/>
      <c r="G37" s="515"/>
      <c r="H37" s="515"/>
      <c r="I37" s="515"/>
      <c r="J37" s="515"/>
      <c r="K37" s="515"/>
      <c r="L37" s="516"/>
    </row>
    <row r="38" spans="1:12" ht="15.75" customHeight="1" thickBot="1" x14ac:dyDescent="0.3">
      <c r="A38" s="380">
        <v>27</v>
      </c>
      <c r="B38" s="514" t="s">
        <v>400</v>
      </c>
      <c r="C38" s="515"/>
      <c r="D38" s="515"/>
      <c r="E38" s="515"/>
      <c r="F38" s="515"/>
      <c r="G38" s="515"/>
      <c r="H38" s="515"/>
      <c r="I38" s="515"/>
      <c r="J38" s="515"/>
      <c r="K38" s="515"/>
      <c r="L38" s="516"/>
    </row>
    <row r="39" spans="1:12" ht="15.75" customHeight="1" thickBot="1" x14ac:dyDescent="0.3">
      <c r="A39" s="380">
        <v>28</v>
      </c>
      <c r="B39" s="514" t="s">
        <v>401</v>
      </c>
      <c r="C39" s="515"/>
      <c r="D39" s="515"/>
      <c r="E39" s="515"/>
      <c r="F39" s="515"/>
      <c r="G39" s="515"/>
      <c r="H39" s="515"/>
      <c r="I39" s="515"/>
      <c r="J39" s="515"/>
      <c r="K39" s="515"/>
      <c r="L39" s="516"/>
    </row>
    <row r="40" spans="1:12" ht="15.75" customHeight="1" thickBot="1" x14ac:dyDescent="0.3">
      <c r="A40" s="380">
        <v>29</v>
      </c>
      <c r="B40" s="514" t="s">
        <v>402</v>
      </c>
      <c r="C40" s="515"/>
      <c r="D40" s="515"/>
      <c r="E40" s="515"/>
      <c r="F40" s="515"/>
      <c r="G40" s="515"/>
      <c r="H40" s="515"/>
      <c r="I40" s="515"/>
      <c r="J40" s="515"/>
      <c r="K40" s="515"/>
      <c r="L40" s="516"/>
    </row>
    <row r="41" spans="1:12" ht="15.75" customHeight="1" thickBot="1" x14ac:dyDescent="0.3">
      <c r="A41" s="380">
        <v>30</v>
      </c>
      <c r="B41" s="514" t="s">
        <v>403</v>
      </c>
      <c r="C41" s="515"/>
      <c r="D41" s="515"/>
      <c r="E41" s="515"/>
      <c r="F41" s="515"/>
      <c r="G41" s="515"/>
      <c r="H41" s="515"/>
      <c r="I41" s="515"/>
      <c r="J41" s="515"/>
      <c r="K41" s="515"/>
      <c r="L41" s="516"/>
    </row>
    <row r="42" spans="1:12" ht="15.75" customHeight="1" thickBot="1" x14ac:dyDescent="0.3">
      <c r="A42" s="380">
        <v>31</v>
      </c>
      <c r="B42" s="514" t="s">
        <v>404</v>
      </c>
      <c r="C42" s="515"/>
      <c r="D42" s="515"/>
      <c r="E42" s="515"/>
      <c r="F42" s="515"/>
      <c r="G42" s="515"/>
      <c r="H42" s="515"/>
      <c r="I42" s="515"/>
      <c r="J42" s="515"/>
      <c r="K42" s="515"/>
      <c r="L42" s="516"/>
    </row>
    <row r="43" spans="1:12" ht="15.75" customHeight="1" thickBot="1" x14ac:dyDescent="0.3">
      <c r="A43" s="380">
        <v>32</v>
      </c>
      <c r="B43" s="514" t="s">
        <v>405</v>
      </c>
      <c r="C43" s="515"/>
      <c r="D43" s="515"/>
      <c r="E43" s="515"/>
      <c r="F43" s="515"/>
      <c r="G43" s="515"/>
      <c r="H43" s="515"/>
      <c r="I43" s="515"/>
      <c r="J43" s="515"/>
      <c r="K43" s="515"/>
      <c r="L43" s="516"/>
    </row>
    <row r="44" spans="1:12" ht="15.75" customHeight="1" thickBot="1" x14ac:dyDescent="0.3">
      <c r="A44" s="380">
        <v>33</v>
      </c>
      <c r="B44" s="514" t="s">
        <v>406</v>
      </c>
      <c r="C44" s="515"/>
      <c r="D44" s="515"/>
      <c r="E44" s="515"/>
      <c r="F44" s="515"/>
      <c r="G44" s="515"/>
      <c r="H44" s="515"/>
      <c r="I44" s="515"/>
      <c r="J44" s="515"/>
      <c r="K44" s="515"/>
      <c r="L44" s="516"/>
    </row>
    <row r="45" spans="1:12" ht="15.75" customHeight="1" thickBot="1" x14ac:dyDescent="0.3">
      <c r="A45" s="380">
        <v>34</v>
      </c>
      <c r="B45" s="514" t="s">
        <v>407</v>
      </c>
      <c r="C45" s="515"/>
      <c r="D45" s="515"/>
      <c r="E45" s="515"/>
      <c r="F45" s="515"/>
      <c r="G45" s="515"/>
      <c r="H45" s="515"/>
      <c r="I45" s="515"/>
      <c r="J45" s="515"/>
      <c r="K45" s="515"/>
      <c r="L45" s="516"/>
    </row>
    <row r="46" spans="1:12" ht="15.75" customHeight="1" thickBot="1" x14ac:dyDescent="0.3">
      <c r="A46" s="380">
        <v>35</v>
      </c>
      <c r="B46" s="514" t="s">
        <v>408</v>
      </c>
      <c r="C46" s="515"/>
      <c r="D46" s="515"/>
      <c r="E46" s="515"/>
      <c r="F46" s="515"/>
      <c r="G46" s="515"/>
      <c r="H46" s="515"/>
      <c r="I46" s="515"/>
      <c r="J46" s="515"/>
      <c r="K46" s="515"/>
      <c r="L46" s="516"/>
    </row>
    <row r="47" spans="1:12" ht="15.75" customHeight="1" thickBot="1" x14ac:dyDescent="0.3">
      <c r="A47" s="380">
        <v>36</v>
      </c>
      <c r="B47" s="514" t="s">
        <v>409</v>
      </c>
      <c r="C47" s="515"/>
      <c r="D47" s="515"/>
      <c r="E47" s="515"/>
      <c r="F47" s="515"/>
      <c r="G47" s="515"/>
      <c r="H47" s="515"/>
      <c r="I47" s="515"/>
      <c r="J47" s="515"/>
      <c r="K47" s="515"/>
      <c r="L47" s="516"/>
    </row>
    <row r="48" spans="1:12" ht="15.75" customHeight="1" thickBot="1" x14ac:dyDescent="0.3">
      <c r="A48" s="380">
        <v>37</v>
      </c>
      <c r="B48" s="514" t="s">
        <v>410</v>
      </c>
      <c r="C48" s="515"/>
      <c r="D48" s="515"/>
      <c r="E48" s="515"/>
      <c r="F48" s="515"/>
      <c r="G48" s="515"/>
      <c r="H48" s="515"/>
      <c r="I48" s="515"/>
      <c r="J48" s="515"/>
      <c r="K48" s="515"/>
      <c r="L48" s="516"/>
    </row>
    <row r="49" spans="1:12" ht="15.75" customHeight="1" thickBot="1" x14ac:dyDescent="0.3">
      <c r="A49" s="380">
        <v>38</v>
      </c>
      <c r="B49" s="514" t="s">
        <v>411</v>
      </c>
      <c r="C49" s="515"/>
      <c r="D49" s="515"/>
      <c r="E49" s="515"/>
      <c r="F49" s="515"/>
      <c r="G49" s="515"/>
      <c r="H49" s="515"/>
      <c r="I49" s="515"/>
      <c r="J49" s="515"/>
      <c r="K49" s="515"/>
      <c r="L49" s="516"/>
    </row>
    <row r="50" spans="1:12" ht="15.75" customHeight="1" thickBot="1" x14ac:dyDescent="0.3">
      <c r="A50" s="380">
        <v>39</v>
      </c>
      <c r="B50" s="514" t="s">
        <v>412</v>
      </c>
      <c r="C50" s="515"/>
      <c r="D50" s="515"/>
      <c r="E50" s="515"/>
      <c r="F50" s="515"/>
      <c r="G50" s="515"/>
      <c r="H50" s="515"/>
      <c r="I50" s="515"/>
      <c r="J50" s="515"/>
      <c r="K50" s="515"/>
      <c r="L50" s="516"/>
    </row>
    <row r="51" spans="1:12" ht="15.75" customHeight="1" thickBot="1" x14ac:dyDescent="0.3">
      <c r="A51" s="380">
        <v>40</v>
      </c>
      <c r="B51" s="514" t="s">
        <v>413</v>
      </c>
      <c r="C51" s="515"/>
      <c r="D51" s="515"/>
      <c r="E51" s="515"/>
      <c r="F51" s="515"/>
      <c r="G51" s="515"/>
      <c r="H51" s="515"/>
      <c r="I51" s="515"/>
      <c r="J51" s="515"/>
      <c r="K51" s="515"/>
      <c r="L51" s="516"/>
    </row>
    <row r="52" spans="1:12" ht="15.75" customHeight="1" thickBot="1" x14ac:dyDescent="0.3">
      <c r="A52" s="380">
        <v>41</v>
      </c>
      <c r="B52" s="514" t="s">
        <v>414</v>
      </c>
      <c r="C52" s="515"/>
      <c r="D52" s="515"/>
      <c r="E52" s="515"/>
      <c r="F52" s="515"/>
      <c r="G52" s="515"/>
      <c r="H52" s="515"/>
      <c r="I52" s="515"/>
      <c r="J52" s="515"/>
      <c r="K52" s="515"/>
      <c r="L52" s="516"/>
    </row>
    <row r="53" spans="1:12" ht="15.75" customHeight="1" thickBot="1" x14ac:dyDescent="0.3">
      <c r="A53" s="380">
        <v>42</v>
      </c>
      <c r="B53" s="514" t="s">
        <v>415</v>
      </c>
      <c r="C53" s="515"/>
      <c r="D53" s="515"/>
      <c r="E53" s="515"/>
      <c r="F53" s="515"/>
      <c r="G53" s="515"/>
      <c r="H53" s="515"/>
      <c r="I53" s="515"/>
      <c r="J53" s="515"/>
      <c r="K53" s="515"/>
      <c r="L53" s="516"/>
    </row>
    <row r="56" spans="1:12" x14ac:dyDescent="0.25">
      <c r="A56" s="376"/>
      <c r="B56" s="376"/>
      <c r="C56" s="376"/>
      <c r="D56" s="376"/>
      <c r="E56" s="376"/>
      <c r="F56" s="376"/>
      <c r="G56" s="376"/>
      <c r="H56" s="376"/>
      <c r="I56" s="376"/>
      <c r="J56" s="376"/>
      <c r="K56" s="376"/>
      <c r="L56" s="376"/>
    </row>
    <row r="57" spans="1:12" x14ac:dyDescent="0.25">
      <c r="A57" s="507" t="s">
        <v>416</v>
      </c>
      <c r="B57" s="507"/>
      <c r="C57" s="507"/>
      <c r="D57" s="507"/>
      <c r="E57" s="507"/>
      <c r="F57" s="507"/>
      <c r="G57" s="507"/>
      <c r="H57" s="507"/>
      <c r="I57" s="507"/>
      <c r="J57" s="507"/>
      <c r="K57" s="507"/>
      <c r="L57" s="507"/>
    </row>
    <row r="58" spans="1:12" x14ac:dyDescent="0.25">
      <c r="A58" s="376"/>
      <c r="B58" s="376"/>
      <c r="C58" s="376"/>
      <c r="D58" s="376"/>
      <c r="E58" s="376"/>
      <c r="F58" s="376"/>
      <c r="G58" s="376"/>
      <c r="H58" s="376"/>
      <c r="I58" s="376"/>
      <c r="J58" s="376"/>
      <c r="K58" s="376"/>
      <c r="L58" s="376"/>
    </row>
    <row r="59" spans="1:12" ht="30" x14ac:dyDescent="0.25">
      <c r="A59" s="508" t="s">
        <v>65</v>
      </c>
      <c r="B59" s="509"/>
      <c r="C59" s="509"/>
      <c r="D59" s="510"/>
      <c r="E59" s="381" t="s">
        <v>66</v>
      </c>
      <c r="F59" s="382" t="s">
        <v>67</v>
      </c>
      <c r="G59" s="382" t="s">
        <v>68</v>
      </c>
      <c r="H59" s="508" t="s">
        <v>3</v>
      </c>
      <c r="I59" s="509"/>
      <c r="J59" s="509"/>
      <c r="K59" s="509"/>
      <c r="L59" s="510"/>
    </row>
    <row r="60" spans="1:12" x14ac:dyDescent="0.25">
      <c r="A60" s="511" t="s">
        <v>90</v>
      </c>
      <c r="B60" s="512"/>
      <c r="C60" s="512"/>
      <c r="D60" s="513"/>
      <c r="E60" s="383" t="s">
        <v>417</v>
      </c>
      <c r="F60" s="384" t="s">
        <v>293</v>
      </c>
      <c r="G60" s="385"/>
      <c r="H60" s="492"/>
      <c r="I60" s="493"/>
      <c r="J60" s="493"/>
      <c r="K60" s="493"/>
      <c r="L60" s="494"/>
    </row>
    <row r="61" spans="1:12" x14ac:dyDescent="0.25">
      <c r="A61" s="489" t="s">
        <v>91</v>
      </c>
      <c r="B61" s="490"/>
      <c r="C61" s="490"/>
      <c r="D61" s="491"/>
      <c r="E61" s="386">
        <v>14</v>
      </c>
      <c r="F61" s="384" t="s">
        <v>293</v>
      </c>
      <c r="G61" s="387"/>
      <c r="H61" s="492"/>
      <c r="I61" s="493"/>
      <c r="J61" s="493"/>
      <c r="K61" s="493"/>
      <c r="L61" s="494"/>
    </row>
    <row r="62" spans="1:12" x14ac:dyDescent="0.25">
      <c r="A62" s="489" t="s">
        <v>418</v>
      </c>
      <c r="B62" s="490"/>
      <c r="C62" s="490"/>
      <c r="D62" s="491"/>
      <c r="E62" s="386" t="s">
        <v>419</v>
      </c>
      <c r="F62" s="384" t="s">
        <v>293</v>
      </c>
      <c r="G62" s="385"/>
      <c r="H62" s="492"/>
      <c r="I62" s="493"/>
      <c r="J62" s="493"/>
      <c r="K62" s="493"/>
      <c r="L62" s="494"/>
    </row>
    <row r="63" spans="1:12" x14ac:dyDescent="0.25">
      <c r="A63" s="489" t="s">
        <v>420</v>
      </c>
      <c r="B63" s="490"/>
      <c r="C63" s="490"/>
      <c r="D63" s="491"/>
      <c r="E63" s="386" t="s">
        <v>421</v>
      </c>
      <c r="F63" s="384" t="s">
        <v>293</v>
      </c>
      <c r="G63" s="385"/>
      <c r="H63" s="388"/>
      <c r="I63" s="388"/>
      <c r="J63" s="388"/>
      <c r="K63" s="388"/>
      <c r="L63" s="389"/>
    </row>
    <row r="64" spans="1:12" x14ac:dyDescent="0.25">
      <c r="A64" s="489" t="s">
        <v>422</v>
      </c>
      <c r="B64" s="490"/>
      <c r="C64" s="490"/>
      <c r="D64" s="491"/>
      <c r="E64" s="386" t="s">
        <v>423</v>
      </c>
      <c r="F64" s="384" t="s">
        <v>293</v>
      </c>
      <c r="G64" s="385"/>
      <c r="H64" s="388"/>
      <c r="I64" s="388"/>
      <c r="J64" s="388"/>
      <c r="K64" s="388"/>
      <c r="L64" s="389"/>
    </row>
    <row r="65" spans="1:12" x14ac:dyDescent="0.25">
      <c r="A65" s="489" t="s">
        <v>424</v>
      </c>
      <c r="B65" s="490"/>
      <c r="C65" s="490"/>
      <c r="D65" s="491"/>
      <c r="E65" s="386" t="s">
        <v>425</v>
      </c>
      <c r="F65" s="384" t="s">
        <v>293</v>
      </c>
      <c r="G65" s="385"/>
      <c r="H65" s="388"/>
      <c r="I65" s="388"/>
      <c r="J65" s="388"/>
      <c r="K65" s="388"/>
      <c r="L65" s="389"/>
    </row>
    <row r="66" spans="1:12" x14ac:dyDescent="0.25">
      <c r="A66" s="489" t="s">
        <v>426</v>
      </c>
      <c r="B66" s="490"/>
      <c r="C66" s="490"/>
      <c r="D66" s="491"/>
      <c r="E66" s="386" t="s">
        <v>427</v>
      </c>
      <c r="F66" s="384" t="s">
        <v>293</v>
      </c>
      <c r="G66" s="385"/>
      <c r="H66" s="388"/>
      <c r="I66" s="388"/>
      <c r="J66" s="388"/>
      <c r="K66" s="388"/>
      <c r="L66" s="389"/>
    </row>
    <row r="67" spans="1:12" x14ac:dyDescent="0.25">
      <c r="A67" s="489" t="s">
        <v>428</v>
      </c>
      <c r="B67" s="490"/>
      <c r="C67" s="490"/>
      <c r="D67" s="491"/>
      <c r="E67" s="386" t="s">
        <v>429</v>
      </c>
      <c r="F67" s="384" t="s">
        <v>293</v>
      </c>
      <c r="G67" s="385"/>
      <c r="H67" s="388"/>
      <c r="I67" s="388"/>
      <c r="J67" s="388"/>
      <c r="K67" s="388"/>
      <c r="L67" s="389"/>
    </row>
    <row r="68" spans="1:12" x14ac:dyDescent="0.25">
      <c r="A68" s="489" t="s">
        <v>430</v>
      </c>
      <c r="B68" s="490"/>
      <c r="C68" s="490"/>
      <c r="D68" s="491"/>
      <c r="E68" s="386" t="s">
        <v>431</v>
      </c>
      <c r="F68" s="384" t="s">
        <v>293</v>
      </c>
      <c r="G68" s="385"/>
      <c r="H68" s="388"/>
      <c r="I68" s="388"/>
      <c r="J68" s="388"/>
      <c r="K68" s="388"/>
      <c r="L68" s="389"/>
    </row>
    <row r="69" spans="1:12" x14ac:dyDescent="0.25">
      <c r="A69" s="489" t="s">
        <v>432</v>
      </c>
      <c r="B69" s="490"/>
      <c r="C69" s="490"/>
      <c r="D69" s="491"/>
      <c r="E69" s="386" t="s">
        <v>433</v>
      </c>
      <c r="F69" s="384" t="s">
        <v>293</v>
      </c>
      <c r="G69" s="385"/>
      <c r="H69" s="388"/>
      <c r="I69" s="388"/>
      <c r="J69" s="388"/>
      <c r="K69" s="388"/>
      <c r="L69" s="389"/>
    </row>
    <row r="70" spans="1:12" x14ac:dyDescent="0.25">
      <c r="A70" s="501" t="s">
        <v>69</v>
      </c>
      <c r="B70" s="502"/>
      <c r="C70" s="502"/>
      <c r="D70" s="503"/>
      <c r="E70" s="390" t="s">
        <v>434</v>
      </c>
      <c r="F70" s="384" t="s">
        <v>293</v>
      </c>
      <c r="G70" s="385"/>
      <c r="H70" s="492"/>
      <c r="I70" s="493"/>
      <c r="J70" s="493"/>
      <c r="K70" s="493"/>
      <c r="L70" s="494"/>
    </row>
    <row r="71" spans="1:12" x14ac:dyDescent="0.25">
      <c r="A71" s="504" t="s">
        <v>87</v>
      </c>
      <c r="B71" s="505"/>
      <c r="C71" s="505"/>
      <c r="D71" s="506"/>
      <c r="E71" s="390"/>
      <c r="F71" s="384" t="s">
        <v>435</v>
      </c>
      <c r="G71" s="387"/>
      <c r="H71" s="492"/>
      <c r="I71" s="493"/>
      <c r="J71" s="493"/>
      <c r="K71" s="493"/>
      <c r="L71" s="494"/>
    </row>
    <row r="72" spans="1:12" x14ac:dyDescent="0.25">
      <c r="A72" s="501" t="s">
        <v>126</v>
      </c>
      <c r="B72" s="502"/>
      <c r="C72" s="502"/>
      <c r="D72" s="503"/>
      <c r="E72" s="390" t="s">
        <v>436</v>
      </c>
      <c r="F72" s="384" t="s">
        <v>293</v>
      </c>
      <c r="G72" s="385"/>
      <c r="H72" s="492"/>
      <c r="I72" s="493"/>
      <c r="J72" s="493"/>
      <c r="K72" s="493"/>
      <c r="L72" s="494"/>
    </row>
    <row r="73" spans="1:12" x14ac:dyDescent="0.25">
      <c r="A73" s="501" t="s">
        <v>89</v>
      </c>
      <c r="B73" s="502"/>
      <c r="C73" s="502"/>
      <c r="D73" s="503"/>
      <c r="E73" s="390"/>
      <c r="F73" s="384" t="s">
        <v>435</v>
      </c>
      <c r="G73" s="385"/>
      <c r="H73" s="492"/>
      <c r="I73" s="493"/>
      <c r="J73" s="493"/>
      <c r="K73" s="493"/>
      <c r="L73" s="494"/>
    </row>
    <row r="74" spans="1:12" x14ac:dyDescent="0.25">
      <c r="A74" s="489" t="s">
        <v>70</v>
      </c>
      <c r="B74" s="490"/>
      <c r="C74" s="490"/>
      <c r="D74" s="491"/>
      <c r="E74" s="386">
        <v>24</v>
      </c>
      <c r="F74" s="384" t="s">
        <v>293</v>
      </c>
      <c r="G74" s="385"/>
      <c r="H74" s="492"/>
      <c r="I74" s="493"/>
      <c r="J74" s="493"/>
      <c r="K74" s="493"/>
      <c r="L74" s="494"/>
    </row>
    <row r="75" spans="1:12" x14ac:dyDescent="0.25">
      <c r="A75" s="489" t="s">
        <v>71</v>
      </c>
      <c r="B75" s="490"/>
      <c r="C75" s="490"/>
      <c r="D75" s="491"/>
      <c r="E75" s="386">
        <v>9</v>
      </c>
      <c r="F75" s="384" t="s">
        <v>293</v>
      </c>
      <c r="G75" s="385"/>
      <c r="H75" s="492"/>
      <c r="I75" s="493"/>
      <c r="J75" s="493"/>
      <c r="K75" s="493"/>
      <c r="L75" s="494"/>
    </row>
    <row r="76" spans="1:12" x14ac:dyDescent="0.25">
      <c r="A76" s="489" t="s">
        <v>72</v>
      </c>
      <c r="B76" s="490"/>
      <c r="C76" s="490"/>
      <c r="D76" s="491"/>
      <c r="E76" s="386">
        <v>20</v>
      </c>
      <c r="F76" s="384" t="s">
        <v>293</v>
      </c>
      <c r="G76" s="385"/>
      <c r="H76" s="492"/>
      <c r="I76" s="493"/>
      <c r="J76" s="493"/>
      <c r="K76" s="493"/>
      <c r="L76" s="494"/>
    </row>
    <row r="77" spans="1:12" x14ac:dyDescent="0.25">
      <c r="A77" s="498" t="s">
        <v>73</v>
      </c>
      <c r="B77" s="499"/>
      <c r="C77" s="499"/>
      <c r="D77" s="500"/>
      <c r="E77" s="386" t="s">
        <v>437</v>
      </c>
      <c r="F77" s="384" t="s">
        <v>293</v>
      </c>
      <c r="G77" s="387"/>
      <c r="H77" s="492"/>
      <c r="I77" s="493"/>
      <c r="J77" s="493"/>
      <c r="K77" s="493"/>
      <c r="L77" s="494"/>
    </row>
    <row r="78" spans="1:12" x14ac:dyDescent="0.25">
      <c r="A78" s="489" t="s">
        <v>74</v>
      </c>
      <c r="B78" s="490"/>
      <c r="C78" s="490"/>
      <c r="D78" s="491"/>
      <c r="E78" s="386">
        <v>21</v>
      </c>
      <c r="F78" s="384" t="s">
        <v>293</v>
      </c>
      <c r="G78" s="385"/>
      <c r="H78" s="492"/>
      <c r="I78" s="493"/>
      <c r="J78" s="493"/>
      <c r="K78" s="493"/>
      <c r="L78" s="494"/>
    </row>
    <row r="79" spans="1:12" x14ac:dyDescent="0.25">
      <c r="A79" s="495" t="s">
        <v>88</v>
      </c>
      <c r="B79" s="496"/>
      <c r="C79" s="496"/>
      <c r="D79" s="497"/>
      <c r="E79" s="386" t="s">
        <v>438</v>
      </c>
      <c r="F79" s="384" t="s">
        <v>293</v>
      </c>
      <c r="G79" s="387"/>
      <c r="H79" s="492"/>
      <c r="I79" s="493"/>
      <c r="J79" s="493"/>
      <c r="K79" s="493"/>
      <c r="L79" s="494"/>
    </row>
    <row r="80" spans="1:12" x14ac:dyDescent="0.25">
      <c r="A80" s="489" t="s">
        <v>92</v>
      </c>
      <c r="B80" s="490"/>
      <c r="C80" s="490"/>
      <c r="D80" s="491"/>
      <c r="E80" s="386" t="s">
        <v>439</v>
      </c>
      <c r="F80" s="384" t="s">
        <v>293</v>
      </c>
      <c r="G80" s="387"/>
      <c r="H80" s="492"/>
      <c r="I80" s="493"/>
      <c r="J80" s="493"/>
      <c r="K80" s="493"/>
      <c r="L80" s="494"/>
    </row>
    <row r="81" spans="1:12" x14ac:dyDescent="0.25">
      <c r="A81" s="489" t="s">
        <v>93</v>
      </c>
      <c r="B81" s="490"/>
      <c r="C81" s="490"/>
      <c r="D81" s="491"/>
      <c r="E81" s="386"/>
      <c r="F81" s="384" t="s">
        <v>435</v>
      </c>
      <c r="G81" s="385"/>
      <c r="H81" s="492"/>
      <c r="I81" s="493"/>
      <c r="J81" s="493"/>
      <c r="K81" s="493"/>
      <c r="L81" s="494"/>
    </row>
  </sheetData>
  <mergeCells count="87">
    <mergeCell ref="A8:L9"/>
    <mergeCell ref="B13:L13"/>
    <mergeCell ref="A6:L7"/>
    <mergeCell ref="B11:L11"/>
    <mergeCell ref="B12:L1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B53:L53"/>
    <mergeCell ref="B45:L45"/>
    <mergeCell ref="B46:L46"/>
    <mergeCell ref="B47:L47"/>
    <mergeCell ref="B43:L43"/>
    <mergeCell ref="B44:L44"/>
    <mergeCell ref="B48:L48"/>
    <mergeCell ref="B49:L49"/>
    <mergeCell ref="B50:L50"/>
    <mergeCell ref="B51:L51"/>
    <mergeCell ref="B52:L52"/>
    <mergeCell ref="B19:L19"/>
    <mergeCell ref="B20:L20"/>
    <mergeCell ref="B21:L21"/>
    <mergeCell ref="B22:L22"/>
    <mergeCell ref="B23:L23"/>
    <mergeCell ref="B29:L29"/>
    <mergeCell ref="B30:L30"/>
    <mergeCell ref="B31:L31"/>
    <mergeCell ref="B32:L32"/>
    <mergeCell ref="B33:L33"/>
    <mergeCell ref="B38:L38"/>
    <mergeCell ref="B39:L39"/>
    <mergeCell ref="B40:L40"/>
    <mergeCell ref="B41:L41"/>
    <mergeCell ref="B42:L42"/>
    <mergeCell ref="A57:L57"/>
    <mergeCell ref="A59:D59"/>
    <mergeCell ref="H59:L59"/>
    <mergeCell ref="A60:D60"/>
    <mergeCell ref="H60:L60"/>
    <mergeCell ref="A61:D61"/>
    <mergeCell ref="H61:L61"/>
    <mergeCell ref="A62:D62"/>
    <mergeCell ref="H62:L62"/>
    <mergeCell ref="A63:D63"/>
    <mergeCell ref="A64:D64"/>
    <mergeCell ref="A65:D65"/>
    <mergeCell ref="A66:D66"/>
    <mergeCell ref="A67:D67"/>
    <mergeCell ref="A68:D68"/>
    <mergeCell ref="A69:D69"/>
    <mergeCell ref="A70:D70"/>
    <mergeCell ref="H70:L70"/>
    <mergeCell ref="A71:D71"/>
    <mergeCell ref="H71:L71"/>
    <mergeCell ref="A72:D72"/>
    <mergeCell ref="H72:L72"/>
    <mergeCell ref="A73:D73"/>
    <mergeCell ref="H73:L73"/>
    <mergeCell ref="A74:D74"/>
    <mergeCell ref="H74:L74"/>
    <mergeCell ref="A75:D75"/>
    <mergeCell ref="H75:L75"/>
    <mergeCell ref="A76:D76"/>
    <mergeCell ref="H76:L76"/>
    <mergeCell ref="A77:D77"/>
    <mergeCell ref="H77:L77"/>
    <mergeCell ref="A81:D81"/>
    <mergeCell ref="H81:L81"/>
    <mergeCell ref="A78:D78"/>
    <mergeCell ref="H78:L78"/>
    <mergeCell ref="A79:D79"/>
    <mergeCell ref="H79:L79"/>
    <mergeCell ref="A80:D80"/>
    <mergeCell ref="H80:L80"/>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TECNICA GRUPO 6 </vt:lpstr>
      <vt:lpstr>TECNICA GRUPO 20 </vt:lpstr>
      <vt:lpstr>TECNICA GRUPO 1</vt:lpstr>
      <vt:lpstr>TECNICA GRUPO 2</vt:lpstr>
      <vt:lpstr>TECNICA GRUPO 4</vt:lpstr>
      <vt:lpstr>TECNICA GRUPO 8</vt:lpstr>
      <vt:lpstr>TECNICA GRUPO 19</vt:lpstr>
      <vt:lpstr>TECNICA GRUPO 30</vt:lpstr>
      <vt:lpstr>JURIDICA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2014-12-17T02:27:03Z</dcterms:modified>
</cp:coreProperties>
</file>