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eorgina.Nelson\Documents\CONVO JHON\EVALUACION DEFINITIVA\PROPUESTA 3 FUND CENTURY\"/>
    </mc:Choice>
  </mc:AlternateContent>
  <bookViews>
    <workbookView xWindow="120" yWindow="135" windowWidth="15480" windowHeight="6660" tabRatio="598" activeTab="3"/>
  </bookViews>
  <sheets>
    <sheet name="JURIDICA" sheetId="9" r:id="rId1"/>
    <sheet name="FINANCIERA" sheetId="10" r:id="rId2"/>
    <sheet name="TECNICA GRUPO 1" sheetId="8" r:id="rId3"/>
    <sheet name="TECNICA GRUPO 2" sheetId="11" r:id="rId4"/>
  </sheets>
  <calcPr calcId="152511"/>
</workbook>
</file>

<file path=xl/calcChain.xml><?xml version="1.0" encoding="utf-8"?>
<calcChain xmlns="http://schemas.openxmlformats.org/spreadsheetml/2006/main">
  <c r="F138" i="8" l="1"/>
  <c r="D149" i="8" s="1"/>
  <c r="E123" i="8"/>
  <c r="D148" i="8" s="1"/>
  <c r="M117" i="8"/>
  <c r="L117" i="8"/>
  <c r="K117" i="8"/>
  <c r="C119" i="8" s="1"/>
  <c r="A111" i="8"/>
  <c r="A112" i="8" s="1"/>
  <c r="A113" i="8" s="1"/>
  <c r="A114" i="8" s="1"/>
  <c r="A115" i="8" s="1"/>
  <c r="A116" i="8" s="1"/>
  <c r="A110" i="8"/>
  <c r="N109" i="8"/>
  <c r="N117" i="8" s="1"/>
  <c r="M57" i="8"/>
  <c r="C62" i="8" s="1"/>
  <c r="L57" i="8"/>
  <c r="K57" i="8"/>
  <c r="C61" i="8" s="1"/>
  <c r="A50" i="8"/>
  <c r="A51" i="8" s="1"/>
  <c r="A52" i="8" s="1"/>
  <c r="A53" i="8" s="1"/>
  <c r="A54" i="8" s="1"/>
  <c r="A55" i="8" s="1"/>
  <c r="A56" i="8" s="1"/>
  <c r="N49" i="8"/>
  <c r="N57" i="8" s="1"/>
  <c r="E40" i="8"/>
  <c r="E24" i="8"/>
  <c r="C24" i="8"/>
  <c r="E148" i="8" l="1"/>
  <c r="D148" i="11"/>
  <c r="F138" i="11"/>
  <c r="D149" i="11" s="1"/>
  <c r="E123" i="11"/>
  <c r="N117" i="11"/>
  <c r="M117" i="11"/>
  <c r="L117" i="11"/>
  <c r="K117" i="11"/>
  <c r="C119" i="11" s="1"/>
  <c r="A111" i="11"/>
  <c r="A112" i="11" s="1"/>
  <c r="A113" i="11" s="1"/>
  <c r="A114" i="11" s="1"/>
  <c r="A115" i="11" s="1"/>
  <c r="A116" i="11" s="1"/>
  <c r="A110" i="11"/>
  <c r="N109" i="11"/>
  <c r="C62" i="11"/>
  <c r="M57" i="11"/>
  <c r="L57" i="11"/>
  <c r="K57" i="11"/>
  <c r="C61" i="11" s="1"/>
  <c r="A50" i="11"/>
  <c r="A51" i="11" s="1"/>
  <c r="A52" i="11" s="1"/>
  <c r="A53" i="11" s="1"/>
  <c r="A54" i="11" s="1"/>
  <c r="A55" i="11" s="1"/>
  <c r="A56" i="11" s="1"/>
  <c r="N49" i="11"/>
  <c r="N57" i="11" s="1"/>
  <c r="E40" i="11"/>
  <c r="E24" i="11"/>
  <c r="C24" i="11"/>
  <c r="E148" i="11" l="1"/>
  <c r="C14" i="10" l="1"/>
  <c r="C15" i="10" s="1"/>
</calcChain>
</file>

<file path=xl/sharedStrings.xml><?xml version="1.0" encoding="utf-8"?>
<sst xmlns="http://schemas.openxmlformats.org/spreadsheetml/2006/main" count="642" uniqueCount="272">
  <si>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</si>
  <si>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</si>
  <si>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</si>
  <si>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</si>
  <si>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</si>
  <si>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</si>
  <si>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</si>
  <si>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</si>
  <si>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</si>
  <si>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</si>
  <si>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</si>
  <si>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</si>
  <si>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</si>
  <si>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</si>
  <si>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</si>
  <si>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</si>
  <si>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</si>
  <si>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</si>
  <si>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</si>
  <si>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</si>
  <si>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</si>
  <si>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</si>
  <si>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</si>
  <si>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</si>
  <si>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</si>
  <si>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</si>
  <si>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</si>
  <si>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</si>
  <si>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</si>
  <si>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</si>
  <si>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</si>
  <si>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</si>
  <si>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</si>
  <si>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</si>
  <si>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</si>
  <si>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</si>
  <si>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</si>
  <si>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</si>
  <si>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</si>
  <si>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</si>
  <si>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</si>
  <si>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</si>
  <si>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</si>
  <si>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</si>
  <si>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</si>
  <si>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</si>
  <si>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</si>
  <si>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</si>
  <si>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</si>
  <si>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</si>
  <si>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</si>
  <si>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</si>
  <si>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</si>
  <si>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</si>
  <si>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</si>
  <si>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</si>
  <si>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</si>
  <si>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</si>
  <si>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</si>
  <si>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</si>
  <si>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</si>
  <si>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</si>
  <si>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</si>
  <si>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</si>
  <si>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</si>
  <si>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</si>
  <si>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</si>
  <si>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</si>
  <si>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</si>
  <si>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</si>
  <si>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</si>
  <si>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</si>
  <si>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</si>
  <si>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</si>
  <si>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</si>
  <si>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</si>
  <si>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ACTIVO CORRIENTE</t>
  </si>
  <si>
    <t xml:space="preserve">ACTIVO TOTAL </t>
  </si>
  <si>
    <t xml:space="preserve">PASIVO CORRIENTE </t>
  </si>
  <si>
    <t>PASIVO TOTAL</t>
  </si>
  <si>
    <t>INDICADORES FINANCIEROS DEL PROPONENTE</t>
  </si>
  <si>
    <t>Capacidad Financiera</t>
  </si>
  <si>
    <t>CUMPLE - NO CUMPLE</t>
  </si>
  <si>
    <t>NIVEL DE ENDEUDAMIENTO</t>
  </si>
  <si>
    <t>CONSOLIDADO GENERAL:</t>
  </si>
  <si>
    <t xml:space="preserve">CON LA CAPACIDAD FINANCIERA </t>
  </si>
  <si>
    <t>PROPONENTE</t>
  </si>
  <si>
    <t>NOTA EXPLICATIVA: Este formato se debe diligenciarse cuantas veces sea necesario de acuerdo al numero de oferentes.</t>
  </si>
  <si>
    <t xml:space="preserve">                                                 INSTITUTO COLOMBIANO DE BIENESTAR FAMILIAR - ICBF</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</si>
  <si>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</si>
  <si>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</si>
  <si>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</si>
  <si>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</si>
  <si>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CARTA DE PRESENTACION DE LA PROPUESTA DONDE SE INDIQUE EL GRUPO O CRUPOS EN LOS QUE VA A PARTICIPAR FORMATO 1</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</si>
  <si>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</si>
  <si>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</si>
  <si>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</si>
  <si>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</si>
  <si>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</si>
  <si>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</si>
  <si>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</si>
  <si>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</si>
  <si>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</si>
  <si>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</si>
  <si>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</si>
  <si>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</si>
  <si>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</si>
  <si>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</si>
  <si>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</si>
  <si>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</si>
  <si>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</si>
  <si>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CÉDULA DE CIUDADANÍA</t>
  </si>
  <si>
    <t>TARJETA PROFESIONAL DE REQUERIRSE</t>
  </si>
  <si>
    <t>TÍTULO OBTENIDO</t>
  </si>
  <si>
    <t>INSTITUCIÓN DE EDUCACIÓN SUPERIOR</t>
  </si>
  <si>
    <t>FECHA DE TERMINACIÓN DE MATERIAS O DE GRADO SEGÚN EL CASO</t>
  </si>
  <si>
    <t xml:space="preserve">EXPERIENCIA PROFESIONAL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</si>
  <si>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</si>
  <si>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</si>
  <si>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</si>
  <si>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</si>
  <si>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</si>
  <si>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</si>
  <si>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</si>
  <si>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</si>
  <si>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COORDINADORCOORDINADOR GENERAL DEL PROYECTO POR CADA MIL CUPOS OFERTADOS O FRACIÓN INFERIOR</t>
  </si>
  <si>
    <t>PROFESIONAL DE APOYO PEDAGÓGICO  POR CADA MIL CUPOS OFERTADOS O FRACIÓN INFERIOR</t>
  </si>
  <si>
    <t xml:space="preserve">FINANCIERO  POR CADA CINCO MIL CUPOS OFERTADOS O FRACIÓN INFERIOR </t>
  </si>
  <si>
    <t xml:space="preserve">GARANTIA DE SERIEDAD DE LA PROPUESTA </t>
  </si>
  <si>
    <t xml:space="preserve">AUTORIZACION DEL REPRESENTANTE LEGAL Y/O APODERADO PARA PRESENTAR PROPUESTA O SUSCRIBIR EL CONTRATO (DE REQUERIRSE DE ACUERDO A LOS ESTATUTOS)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</si>
  <si>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</si>
  <si>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</si>
  <si>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</si>
  <si>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</si>
  <si>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</si>
  <si>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</si>
  <si>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</si>
  <si>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</si>
  <si>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</si>
  <si>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</si>
  <si>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</si>
  <si>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</si>
  <si>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</si>
  <si>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</si>
  <si>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</si>
  <si>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</si>
  <si>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VALOR DEL PRESUPUESTO OFICIAL</t>
  </si>
  <si>
    <t>N</t>
  </si>
  <si>
    <t>VALOR TOTAL DEL PRESUPUESTO OFICIAL DE LOS GRUPOS A LOS QUE SE PRESENTA:</t>
  </si>
  <si>
    <t>VALOR TOTAL DEL PRESUPUESTO DE LOS GRUPOS A LOS QUE SE PRESENTA EN SMMLV:</t>
  </si>
  <si>
    <t>INFORMACION A 31 DE DICIEMBRE DE 2013</t>
  </si>
  <si>
    <t>LIQUIDEZ*</t>
  </si>
  <si>
    <t>* VER NOTA 5 DEL NUMERAL 3.18</t>
  </si>
  <si>
    <t>EL PROPONENTE CUMPLE __X____ NO CUMPLE _______</t>
  </si>
  <si>
    <t xml:space="preserve">No DEL GRUPO AL QUE SE PRESENTA: </t>
  </si>
  <si>
    <t>N°1</t>
  </si>
  <si>
    <t>N°2</t>
  </si>
  <si>
    <t>PROPONENTE: Fundación Fund Century</t>
  </si>
  <si>
    <t>NUMERO DE NIT 900113906-8</t>
  </si>
  <si>
    <t>FUNDACION MISION AYUDA MIA</t>
  </si>
  <si>
    <t>CAJA DE COMPENSACION FAMILIAR DE SAN ANDRES Y PROVIDENCIA CAJASAI</t>
  </si>
  <si>
    <t>FUNDACION FUND CENTURY</t>
  </si>
  <si>
    <t>X</t>
  </si>
  <si>
    <t>NA</t>
  </si>
  <si>
    <t>SE HIZO ENTREGA PERSONAL POR PARTE DE LA REPRESENTANTE LEGAL</t>
  </si>
  <si>
    <t>PROPONENTE No. 3. FUNDACION FUND CENTURY</t>
  </si>
  <si>
    <t>DEL 2 AL 4</t>
  </si>
  <si>
    <t>DEL 17 AL 26</t>
  </si>
  <si>
    <t>DEL 38 AL 49</t>
  </si>
  <si>
    <t>DEL 5 AL 7</t>
  </si>
  <si>
    <t>DEL 50 AL 55</t>
  </si>
  <si>
    <t>DEL 12 AL 13</t>
  </si>
  <si>
    <t>DEL 10 AL 11</t>
  </si>
  <si>
    <t>DEL 30 AL 32</t>
  </si>
  <si>
    <t>DEL 35 AL 37</t>
  </si>
  <si>
    <t>CONVOCATORIA PÚBLICA DE APORTE No 001 DE 2014</t>
  </si>
  <si>
    <t xml:space="preserve">                                                       FUNDACION FUND CENTURY</t>
  </si>
  <si>
    <t>GOBERNACION DEL DEPARTAMENTO</t>
  </si>
  <si>
    <t>Convenio de Apoyo No. 66 de 2012</t>
  </si>
  <si>
    <t>Aunar esfuerzos entre el departamento y FUND CENTURY para la trabajar mancomunadamente en la realizacion de actividades de organizaciòn tècnicos, logísticos e integrales para la implementación de acciones de promoción social dirigida a las familias beneficiarias de los proyectos de "Promoción y fortalecimiento social dirigidos a los beneficiarios de familias en accion y  fortalecimiento integral a los adultos mayores de san andres.</t>
  </si>
  <si>
    <t>10/02/201</t>
  </si>
  <si>
    <t>$ 294.450.000</t>
  </si>
  <si>
    <t>58-63</t>
  </si>
  <si>
    <t>En las obligaciones del convenio no se observan actividades dirigidas a tención a la primera infancia y/o familias, ni la cantidad de cupos atendidos; Se Solicita aclaración respecto a la ponderacion de las actividades realcionadas con las familias y beneficiarios atendidos y relacionar experiencia por Grupo ofertado.</t>
  </si>
  <si>
    <t>Contrato 047 de 2013</t>
  </si>
  <si>
    <t>Prestar servicio para la organizacion y realización de actividades de fortalecimiento dirigidas a la atención integral a los adultos mayores de San Andrés Isla.</t>
  </si>
  <si>
    <t>ND</t>
  </si>
  <si>
    <t>$ 10.620.000</t>
  </si>
  <si>
    <t>64-65</t>
  </si>
  <si>
    <t>Contrato 073 de 2013</t>
  </si>
  <si>
    <t>$ 46.440.000</t>
  </si>
  <si>
    <t>66-68</t>
  </si>
  <si>
    <t>Contrato 022 de 2013</t>
  </si>
  <si>
    <t>Servicio de operación logìstica para la realización de la asamblea de beneficiarios dirigidos a la población vulnerable del programa MAS FAMILIAS EN ACCION .</t>
  </si>
  <si>
    <t>$ 37.800.000</t>
  </si>
  <si>
    <t>71-73</t>
  </si>
  <si>
    <t>FUDACION NACIONAL AQUILEO PARRA</t>
  </si>
  <si>
    <t>Contrato Interinstitucional 004 de 2014</t>
  </si>
  <si>
    <t>Prestar servicio de asesoría y capacitación para desarrollar y mejorar bajo todos los aspectos la protección  y la educación de la Primera Infancia a través de seminarios y capacitación con énfasis en el sentido de la educación inicial, el arte en la educación inicial y el seguimiento al desarrollo integral en los niños mas vulnerables y mas desfavorecidos en la educación inicial a la población infantil dirigido a las instituciones donde el contratante desarrolla programas de educación inicial, en el horario y dias que por escrito expida el contratante.</t>
  </si>
  <si>
    <t>$ 45.000.000</t>
  </si>
  <si>
    <t>74-76</t>
  </si>
  <si>
    <t>BUZOS COMERCIALES INGENIERIA LTDA</t>
  </si>
  <si>
    <t>Contrato 019 de 2014</t>
  </si>
  <si>
    <t>Prestación de servicios educativos.</t>
  </si>
  <si>
    <t>$ 39.000.240</t>
  </si>
  <si>
    <t>77-79</t>
  </si>
  <si>
    <t>SE ENCUENTRA DENTRO DE UN KM DE DISTANCIA DE LA UBICACIÓN ACTUAL DE LOS BENEFICIARIOS SI/NO</t>
  </si>
  <si>
    <t>CENTRO DE DESARROLLO INTANTIL</t>
  </si>
  <si>
    <t>CDI CON ARRIENDO</t>
  </si>
  <si>
    <t>Barrio Los Almendros M5 C14</t>
  </si>
  <si>
    <t>DESARROLLO FAMILIAR</t>
  </si>
  <si>
    <t>FAMILIAR</t>
  </si>
  <si>
    <t>COORDINADOR MODALIDAD INSTITUCIONAL</t>
  </si>
  <si>
    <t>1 / 165</t>
  </si>
  <si>
    <t>JOSEPH RICHARD JESSIE MARTINEZ</t>
  </si>
  <si>
    <t>Sociologo</t>
  </si>
  <si>
    <t>CORPORACION UNIFICADA NACIONAL DE EDUCACIÓN SUPERIOR</t>
  </si>
  <si>
    <t>1/ 165</t>
  </si>
  <si>
    <t>ALEXA HOOKER ARZUZA</t>
  </si>
  <si>
    <t>Psicologa</t>
  </si>
  <si>
    <t>FUNDACION UNIVERSITARIA KONRAD LORENZ</t>
  </si>
  <si>
    <t>PROFESIONAL DE APOYO PSICOSOCIALMODALIDAD FAMILIAR</t>
  </si>
  <si>
    <t>2/500</t>
  </si>
  <si>
    <t>MEREDITH MC.GOWAN GORDON</t>
  </si>
  <si>
    <t>TRABAJADOR SOCIAL</t>
  </si>
  <si>
    <t>UNIVERSIDAD EDUCATIVA MAYOR DEL DESARROLLO SOCIAL SIMON BOLIVAR</t>
  </si>
  <si>
    <t>No adjunta documentación soporte de  Experiencia.</t>
  </si>
  <si>
    <t>LICETH ENAMORADO ZUÑIGA</t>
  </si>
  <si>
    <t>UNIVERSIDAD SANBUENAVENTURA</t>
  </si>
  <si>
    <t>Gobernación Departamental</t>
  </si>
  <si>
    <t>17/04/2006 - 29/06/2006 y 05/02/2007 - 24/04/2007</t>
  </si>
  <si>
    <t>Apoyo a los programas sociales, familias en acción, centro de atención integral al adulto mayor.</t>
  </si>
  <si>
    <t>Ajustar propuesta técnica de acuerso a las preguntas orientadoras del pliego de condiciones de la convocatoria pública de aporte No. 001 de 2014.</t>
  </si>
  <si>
    <t>ROBERTO FRANCIS SIMPSON</t>
  </si>
  <si>
    <t>ECONOMISTA</t>
  </si>
  <si>
    <t>FUNDACION UNIVERSITARIA CENTRAL</t>
  </si>
  <si>
    <t>Fundación FUND Centrury</t>
  </si>
  <si>
    <t>2006-Actual</t>
  </si>
  <si>
    <t>Gerente</t>
  </si>
  <si>
    <t>No adjunta soportes documenales de formación y experiencia</t>
  </si>
  <si>
    <t>Solicitar aclaración respecto a la ponderacion de las actividades realcionadas con las familias.  En las obligaciones del convenio no se observan actividades dirigidas a Atención a la primera infancia y/o familias.</t>
  </si>
  <si>
    <t>Solicitar aclaración respecto a la ponderacion de las actividades realcionadas con las familias.  En las obligaciones del convenio no se observan actividades dirigidas a tenciòn a la primera infancia y/o familias, ni la cantidad de cupos atendidos.</t>
  </si>
  <si>
    <t>Punta Rocosa-Valle</t>
  </si>
  <si>
    <t>COORDINADOR INSTITUCIONAL</t>
  </si>
  <si>
    <t>1 / 200</t>
  </si>
  <si>
    <t>FRANCIE ELNA BOWIE STEPHENS</t>
  </si>
  <si>
    <t>Técnico Profesional en Educación Especial</t>
  </si>
  <si>
    <t>CORPORACION INSTITUTO DE ARTES Y CIENCIAS</t>
  </si>
  <si>
    <t>No adjunta documentación soporte de formación y Experiencia.</t>
  </si>
  <si>
    <t>Ajustar la propuesta de acuerdo a las preguntas orientadoras del pliego de condiciones de la convocatoria pública de aporte 001 de 2014.</t>
  </si>
  <si>
    <t>LA FUNDACIÓN UNIVERSIDAD CENTRAL</t>
  </si>
  <si>
    <t>Fundación Fund Century</t>
  </si>
  <si>
    <t>2006- Actual</t>
  </si>
  <si>
    <t>No se adjunta tarjeta profesional , ni certificaciones de experiencia.</t>
  </si>
  <si>
    <t>El objeto del contrato  no cumplae con las características requeridad.  No se observan actividades dirigidas a tención a la primera infancia y/o familias.</t>
  </si>
  <si>
    <t>En las obligaciones del convenio no se observa la cantidad de cupos atendidos; Se Solicita aclaración respecto a la ponderacion de las actividades realcionadas con las familias y beneficiarios atendidos y relacionar experiencia por Grupo ofertado.</t>
  </si>
  <si>
    <t>Diagonal a la Clínica Villarreal</t>
  </si>
  <si>
    <t>Presenta carta de intención de arrendamiento de inmueble, sin embargo no cumple con criterio de distancia mínima de la ubicación actual de los beneficiarios.</t>
  </si>
  <si>
    <t>COORDINADOR MODALIDAD  FAMILIAR</t>
  </si>
  <si>
    <t>Presenta carta de intención modificada para la modalidad de desarrollo familiar (SABSANADO). No adjunta soportes documenales de experiencia</t>
  </si>
  <si>
    <t>No cumple con perfil de formación</t>
  </si>
  <si>
    <t>EDILMA ESTHER JAY STEPHENS</t>
  </si>
  <si>
    <t>Licenciada en Educación Matemáticas</t>
  </si>
  <si>
    <t>UNIVERSIDAD DEL CAUCA</t>
  </si>
  <si>
    <t>SENA</t>
  </si>
  <si>
    <t>07/1998 - 04/2001</t>
  </si>
  <si>
    <t>Coordinadora de Recursos Humanos</t>
  </si>
  <si>
    <t>No cumple con requisitos de experiencia.</t>
  </si>
  <si>
    <t>PROFESIONAL DE APOYO PSICOSOCIA MODALIDAD INSTITUCIONAL</t>
  </si>
  <si>
    <t>Presenta carta de intención modificada para la modalidad de CDI. (SABSANADO).  No adjunta soportes documenales de experiencia</t>
  </si>
  <si>
    <t>Presenta carta de intención modificada para la modalidad de desarrollo familiar (SABSANADO)</t>
  </si>
  <si>
    <r>
      <t>En San Andres , a los nueve (9) dias del mes de noviembre de 2014, en las instalaciones del Instituto Colombiano de Bienestar Familiar –ICBF- de la Regional San Andres</t>
    </r>
    <r>
      <rPr>
        <b/>
        <sz val="11"/>
        <color theme="1"/>
        <rFont val="Arial Narrow"/>
        <family val="2"/>
      </rPr>
      <t xml:space="preserve"> </t>
    </r>
    <r>
      <rPr>
        <sz val="11"/>
        <color theme="1"/>
        <rFont val="Arial Narrow"/>
        <family val="2"/>
      </rPr>
      <t>se reunieron los integrantes del Comité Evaluador, a saber: Estudio Técnico</t>
    </r>
    <r>
      <rPr>
        <b/>
        <sz val="11"/>
        <color theme="1"/>
        <rFont val="Arial Narrow"/>
        <family val="2"/>
      </rPr>
      <t xml:space="preserve">: </t>
    </r>
    <r>
      <rPr>
        <sz val="11"/>
        <color theme="1"/>
        <rFont val="Arial Narrow"/>
        <family val="2"/>
      </rPr>
      <t>Sirdaris Cueto Herrera Estudio Financiero</t>
    </r>
    <r>
      <rPr>
        <b/>
        <sz val="11"/>
        <color theme="1"/>
        <rFont val="Arial Narrow"/>
        <family val="2"/>
      </rPr>
      <t>:</t>
    </r>
    <r>
      <rPr>
        <sz val="11"/>
        <color theme="1"/>
        <rFont val="Arial Narrow"/>
        <family val="2"/>
      </rPr>
      <t xml:space="preserve"> Edgar Cubillos Perez y Estudio Jurídico</t>
    </r>
    <r>
      <rPr>
        <b/>
        <sz val="11"/>
        <color theme="1"/>
        <rFont val="Arial Narrow"/>
        <family val="2"/>
      </rPr>
      <t>:</t>
    </r>
    <r>
      <rPr>
        <sz val="11"/>
        <color theme="1"/>
        <rFont val="Arial Narrow"/>
        <family val="2"/>
      </rPr>
      <t xml:space="preserve"> Georgina Nelson Fyne, con el fin de estudiar y evaluar las propuestas presentadas con ocasión de la Convocatoria Pública de aporte No.001 de 2014, cuyo objeto consiste en</t>
    </r>
    <r>
      <rPr>
        <b/>
        <sz val="11"/>
        <color theme="1"/>
        <rFont val="Arial Narrow"/>
        <family val="2"/>
      </rPr>
      <t>: "Atender a niños y niñas menores de 5 años, o hasta su ingreso al grado de transición en los servicios de educación inicial y cuidado, en las modalidades Centros de Desarrollo Infantil y Desarrollo Infantil en medio familiar, con el fin de promover el desarrollo integral de la primera infancia con calidad, de conformidad con los lineamientos, estándares de calidad y las directrices, y parámetros establecidos por el ICBF"</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</si>
</sst>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240A]\ #,##0"/>
    <numFmt numFmtId="165" formatCode="&quot;$&quot;\ #,##0_);[Red]\(&quot;$&quot;\ #,##0\)"/>
    <numFmt numFmtId="166" formatCode="[$$-2C0A]\ #,##0"/>
    <numFmt numFmtId="167" formatCode="[$$-240A]\ #,##0.00"/>
    <numFmt numFmtId="168" formatCode="_-* #,##0\ _€_-;\-* #,##0\ _€_-;_-* &quot;-&quot;??\ _€_-;_-@_-"/>
    <numFmt numFmtId="169" formatCode="[$$-2C0A]\ #,##0.00"/>
  </numFmts>
  <fonts count="35"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b/>
      <sz val="12"/>
      <color rgb="FF000000"/>
      <name val="Arial"/>
      <family val="2"/>
    </font>
    <font>
      <sz val="12"/>
      <color rgb="FF000000"/>
      <name val="Arial"/>
      <family val="2"/>
    </font>
    <font>
      <sz val="12"/>
      <color theme="1"/>
      <name val="Arial"/>
      <family val="2"/>
    </font>
    <font>
      <b/>
      <sz val="10"/>
      <color theme="1"/>
      <name val="Arial"/>
      <family val="2"/>
    </font>
    <font>
      <b/>
      <u/>
      <sz val="16"/>
      <color theme="1"/>
      <name val="Calibri"/>
      <family val="2"/>
      <scheme val="minor"/>
    </font>
    <font>
      <sz val="12"/>
      <color rgb="FF7030A0"/>
      <name val="Arial"/>
      <family val="2"/>
    </font>
    <font>
      <b/>
      <sz val="12"/>
      <name val="Arial"/>
      <family val="2"/>
    </font>
    <font>
      <sz val="12"/>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theme="5"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240">
    <xf numFmtId="0" fontId="0" fillId="0" borderId="0" xfId="0"/>
    <xf numFmtId="0" fontId="0" fillId="0" borderId="1" xfId="0" applyBorder="1"/>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5" fontId="0" fillId="0" borderId="0" xfId="0" applyNumberFormat="1" applyAlignment="1">
      <alignment horizontal="center" vertical="center"/>
    </xf>
    <xf numFmtId="166" fontId="0" fillId="0" borderId="0" xfId="0" applyNumberFormat="1" applyFill="1" applyBorder="1" applyAlignment="1">
      <alignment horizontal="center" vertical="center"/>
    </xf>
    <xf numFmtId="164" fontId="0" fillId="0" borderId="0" xfId="0" applyNumberFormat="1" applyBorder="1" applyAlignment="1">
      <alignment vertical="center"/>
    </xf>
    <xf numFmtId="168" fontId="13" fillId="0" borderId="1" xfId="1" applyNumberFormat="1" applyFont="1" applyFill="1" applyBorder="1" applyAlignment="1">
      <alignment horizontal="righ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3" borderId="1" xfId="0" applyFill="1" applyBorder="1" applyAlignment="1">
      <alignmen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left" vertical="center" wrapText="1"/>
      <protection locked="0"/>
    </xf>
    <xf numFmtId="0" fontId="0" fillId="2"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169" fontId="1" fillId="0" borderId="1" xfId="0" applyNumberFormat="1" applyFont="1" applyFill="1" applyBorder="1" applyAlignment="1">
      <alignment horizontal="center" vertical="center"/>
    </xf>
    <xf numFmtId="0" fontId="19" fillId="0" borderId="0" xfId="0" applyFont="1" applyBorder="1" applyAlignment="1">
      <alignment horizontal="center"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24" fillId="0" borderId="0" xfId="0" applyFont="1" applyAlignment="1">
      <alignment horizontal="justify" vertical="center"/>
    </xf>
    <xf numFmtId="0" fontId="25" fillId="4"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5" borderId="5" xfId="0" applyFont="1" applyFill="1" applyBorder="1" applyAlignment="1">
      <alignment horizontal="center" vertical="center" wrapText="1"/>
    </xf>
    <xf numFmtId="0" fontId="26" fillId="6" borderId="19" xfId="0" applyFont="1" applyFill="1" applyBorder="1" applyAlignment="1">
      <alignment horizontal="center" vertical="center" wrapText="1"/>
    </xf>
    <xf numFmtId="0" fontId="25" fillId="0" borderId="0" xfId="0" applyFont="1" applyBorder="1" applyAlignment="1">
      <alignment horizontal="center" vertical="center" wrapText="1"/>
    </xf>
    <xf numFmtId="0" fontId="9" fillId="2" borderId="0" xfId="0" applyFont="1" applyFill="1" applyBorder="1" applyAlignment="1">
      <alignment horizontal="center" vertical="center" wrapText="1"/>
    </xf>
    <xf numFmtId="166"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6" borderId="27" xfId="0" applyFont="1" applyFill="1" applyBorder="1" applyAlignment="1">
      <alignment vertical="center"/>
    </xf>
    <xf numFmtId="0" fontId="27" fillId="6" borderId="28" xfId="0" applyFont="1" applyFill="1" applyBorder="1" applyAlignment="1">
      <alignment horizontal="center" vertical="center" wrapText="1"/>
    </xf>
    <xf numFmtId="0" fontId="28" fillId="0" borderId="29" xfId="0" applyFont="1" applyBorder="1" applyAlignment="1">
      <alignment vertical="center" wrapText="1"/>
    </xf>
    <xf numFmtId="0" fontId="28" fillId="0" borderId="28" xfId="0" applyFont="1" applyBorder="1" applyAlignment="1">
      <alignment vertical="center"/>
    </xf>
    <xf numFmtId="0" fontId="27" fillId="6" borderId="29" xfId="0" applyFont="1" applyFill="1" applyBorder="1" applyAlignment="1">
      <alignment vertical="center"/>
    </xf>
    <xf numFmtId="0" fontId="28" fillId="6" borderId="28" xfId="0" applyFont="1" applyFill="1" applyBorder="1" applyAlignment="1">
      <alignment vertical="center"/>
    </xf>
    <xf numFmtId="0" fontId="28" fillId="6" borderId="0" xfId="0" applyFont="1" applyFill="1" applyAlignment="1">
      <alignment vertical="center"/>
    </xf>
    <xf numFmtId="0" fontId="28" fillId="6" borderId="29" xfId="0" applyFont="1" applyFill="1" applyBorder="1" applyAlignment="1">
      <alignment vertical="center"/>
    </xf>
    <xf numFmtId="0" fontId="27" fillId="6" borderId="0" xfId="0" applyFont="1" applyFill="1" applyAlignment="1">
      <alignment horizontal="center" vertical="center"/>
    </xf>
    <xf numFmtId="0" fontId="27" fillId="6" borderId="29" xfId="0" applyFont="1" applyFill="1" applyBorder="1" applyAlignment="1">
      <alignment horizontal="center" vertical="center"/>
    </xf>
    <xf numFmtId="0" fontId="28" fillId="6" borderId="25" xfId="0" applyFont="1" applyFill="1" applyBorder="1" applyAlignment="1">
      <alignment vertical="center"/>
    </xf>
    <xf numFmtId="0" fontId="28" fillId="6" borderId="27" xfId="0" applyFont="1" applyFill="1" applyBorder="1" applyAlignment="1">
      <alignment vertical="center"/>
    </xf>
    <xf numFmtId="0" fontId="28" fillId="6" borderId="33" xfId="0" applyFont="1" applyFill="1" applyBorder="1" applyAlignment="1">
      <alignment vertical="center"/>
    </xf>
    <xf numFmtId="0" fontId="28" fillId="6" borderId="36" xfId="0" applyFont="1" applyFill="1" applyBorder="1" applyAlignment="1">
      <alignment vertical="center"/>
    </xf>
    <xf numFmtId="0" fontId="27" fillId="6" borderId="28" xfId="0" applyFont="1" applyFill="1" applyBorder="1" applyAlignment="1">
      <alignment vertical="center"/>
    </xf>
    <xf numFmtId="0" fontId="27" fillId="6" borderId="36" xfId="0" applyFont="1" applyFill="1" applyBorder="1" applyAlignment="1">
      <alignment horizontal="center" vertical="center"/>
    </xf>
    <xf numFmtId="0" fontId="27" fillId="6" borderId="0" xfId="0" applyFont="1" applyFill="1" applyAlignment="1">
      <alignment horizontal="right" vertical="center"/>
    </xf>
    <xf numFmtId="0" fontId="27" fillId="6" borderId="0" xfId="0" applyFont="1" applyFill="1" applyAlignment="1">
      <alignment vertical="center"/>
    </xf>
    <xf numFmtId="0" fontId="28" fillId="0" borderId="29" xfId="0" applyFont="1" applyBorder="1" applyAlignment="1">
      <alignment vertical="center"/>
    </xf>
    <xf numFmtId="0" fontId="28" fillId="6" borderId="35" xfId="0" applyFont="1" applyFill="1" applyBorder="1" applyAlignment="1">
      <alignment vertical="center" wrapText="1"/>
    </xf>
    <xf numFmtId="0" fontId="29" fillId="0" borderId="0" xfId="0" applyFont="1"/>
    <xf numFmtId="0" fontId="32" fillId="0" borderId="0" xfId="0" applyFont="1"/>
    <xf numFmtId="2" fontId="18" fillId="0" borderId="1" xfId="0" applyNumberFormat="1" applyFont="1" applyFill="1" applyBorder="1" applyAlignment="1" applyProtection="1">
      <alignment horizontal="center" vertical="center" wrapText="1"/>
      <protection locked="0"/>
    </xf>
    <xf numFmtId="9" fontId="13" fillId="0" borderId="1" xfId="4"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3" fillId="6" borderId="33" xfId="0" applyFont="1" applyFill="1" applyBorder="1" applyAlignment="1">
      <alignment vertical="center"/>
    </xf>
    <xf numFmtId="0" fontId="33" fillId="6" borderId="33" xfId="0" applyFont="1" applyFill="1" applyBorder="1" applyAlignment="1">
      <alignment horizontal="center" vertical="center"/>
    </xf>
    <xf numFmtId="0" fontId="33" fillId="6" borderId="33" xfId="0" applyFont="1" applyFill="1" applyBorder="1" applyAlignment="1">
      <alignment vertical="center" wrapText="1"/>
    </xf>
    <xf numFmtId="43" fontId="28" fillId="7" borderId="26" xfId="1" applyFont="1" applyFill="1" applyBorder="1" applyAlignment="1">
      <alignment vertical="center"/>
    </xf>
    <xf numFmtId="43" fontId="28" fillId="7" borderId="0" xfId="1" applyFont="1" applyFill="1" applyAlignment="1">
      <alignment vertical="center"/>
    </xf>
    <xf numFmtId="0" fontId="27" fillId="6" borderId="30" xfId="0" applyFont="1" applyFill="1" applyBorder="1" applyAlignment="1">
      <alignment horizontal="justify" vertical="distributed"/>
    </xf>
    <xf numFmtId="2" fontId="28" fillId="7" borderId="0" xfId="1" applyNumberFormat="1" applyFont="1" applyFill="1" applyAlignment="1">
      <alignment vertical="center"/>
    </xf>
    <xf numFmtId="10" fontId="28" fillId="7" borderId="0" xfId="1" applyNumberFormat="1" applyFont="1" applyFill="1" applyAlignment="1">
      <alignment vertical="center"/>
    </xf>
    <xf numFmtId="0" fontId="23" fillId="0" borderId="0" xfId="0" applyFont="1" applyAlignment="1">
      <alignment horizontal="center" vertical="center"/>
    </xf>
    <xf numFmtId="0" fontId="0" fillId="0" borderId="1" xfId="0" applyBorder="1" applyAlignment="1">
      <alignment wrapText="1"/>
    </xf>
    <xf numFmtId="0" fontId="25" fillId="5" borderId="1" xfId="0"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7" fillId="6" borderId="33" xfId="0" applyFont="1" applyFill="1" applyBorder="1" applyAlignment="1">
      <alignment vertical="center"/>
    </xf>
    <xf numFmtId="3" fontId="0" fillId="3" borderId="1" xfId="0" applyNumberFormat="1" applyFill="1" applyBorder="1" applyAlignment="1">
      <alignment horizontal="right" vertical="center"/>
    </xf>
    <xf numFmtId="3" fontId="0" fillId="3" borderId="1" xfId="0" applyNumberFormat="1" applyFill="1" applyBorder="1" applyAlignment="1">
      <alignment horizontal="right" vertical="center" wrapText="1"/>
    </xf>
    <xf numFmtId="3" fontId="11" fillId="0" borderId="1" xfId="0" applyNumberFormat="1" applyFont="1" applyFill="1" applyBorder="1" applyAlignment="1">
      <alignment horizontal="right" vertical="center" wrapText="1"/>
    </xf>
    <xf numFmtId="166" fontId="0" fillId="0" borderId="1" xfId="0" applyNumberFormat="1" applyFill="1" applyBorder="1" applyAlignment="1" applyProtection="1">
      <alignment vertical="center"/>
      <protection locked="0"/>
    </xf>
    <xf numFmtId="3" fontId="13" fillId="0" borderId="1" xfId="0" applyNumberFormat="1" applyFont="1" applyFill="1" applyBorder="1" applyAlignment="1" applyProtection="1">
      <alignment horizontal="center" vertical="center" wrapText="1"/>
      <protection locked="0"/>
    </xf>
    <xf numFmtId="0" fontId="0" fillId="0" borderId="1" xfId="0" applyBorder="1" applyAlignment="1">
      <alignment horizontal="center" wrapText="1"/>
    </xf>
    <xf numFmtId="3" fontId="0" fillId="0" borderId="1" xfId="0" applyNumberFormat="1" applyBorder="1" applyAlignment="1"/>
    <xf numFmtId="14" fontId="0" fillId="0" borderId="1" xfId="0" applyNumberFormat="1" applyBorder="1" applyAlignment="1">
      <alignment wrapText="1"/>
    </xf>
    <xf numFmtId="14" fontId="0" fillId="0" borderId="1" xfId="0" applyNumberFormat="1" applyBorder="1" applyAlignment="1"/>
    <xf numFmtId="0" fontId="0" fillId="0" borderId="4" xfId="0" applyBorder="1" applyAlignment="1">
      <alignment wrapText="1"/>
    </xf>
    <xf numFmtId="14" fontId="0" fillId="0" borderId="1" xfId="0" applyNumberFormat="1" applyFill="1" applyBorder="1" applyAlignment="1">
      <alignment wrapText="1"/>
    </xf>
    <xf numFmtId="3" fontId="0" fillId="0" borderId="1" xfId="0" applyNumberFormat="1" applyFill="1" applyBorder="1" applyAlignment="1"/>
    <xf numFmtId="14" fontId="0" fillId="0" borderId="1" xfId="0" applyNumberFormat="1" applyBorder="1" applyAlignment="1">
      <alignment horizontal="right"/>
    </xf>
    <xf numFmtId="0" fontId="0" fillId="0" borderId="1" xfId="0" applyBorder="1" applyAlignment="1">
      <alignment horizontal="center"/>
    </xf>
    <xf numFmtId="0" fontId="0" fillId="0" borderId="1" xfId="0" applyBorder="1" applyAlignment="1">
      <alignment wrapText="1"/>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Border="1" applyAlignment="1">
      <alignment horizontal="center" vertical="center" wrapText="1"/>
    </xf>
    <xf numFmtId="0" fontId="31" fillId="9" borderId="0" xfId="0" applyFont="1" applyFill="1" applyAlignment="1">
      <alignment horizontal="center"/>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wrapText="1"/>
    </xf>
    <xf numFmtId="0" fontId="25" fillId="4" borderId="1" xfId="0" applyFont="1" applyFill="1" applyBorder="1" applyAlignment="1">
      <alignment horizontal="center" vertical="center" wrapText="1"/>
    </xf>
    <xf numFmtId="0" fontId="0" fillId="0" borderId="1" xfId="0" applyBorder="1" applyAlignment="1">
      <alignment wrapText="1"/>
    </xf>
    <xf numFmtId="0" fontId="30" fillId="0" borderId="0" xfId="0" applyFont="1" applyAlignment="1">
      <alignment horizontal="center" vertical="center"/>
    </xf>
    <xf numFmtId="0" fontId="25" fillId="5" borderId="1" xfId="0" applyFont="1" applyFill="1" applyBorder="1" applyAlignment="1">
      <alignment horizontal="center" vertical="center" wrapText="1"/>
    </xf>
    <xf numFmtId="0" fontId="26" fillId="6" borderId="19" xfId="0" applyFont="1" applyFill="1" applyBorder="1" applyAlignment="1">
      <alignment horizontal="left" vertical="justify" wrapText="1"/>
    </xf>
    <xf numFmtId="0" fontId="26" fillId="6" borderId="20" xfId="0" applyFont="1" applyFill="1" applyBorder="1" applyAlignment="1">
      <alignment horizontal="left" vertical="justify" wrapText="1"/>
    </xf>
    <xf numFmtId="0" fontId="26" fillId="6" borderId="21" xfId="0" applyFont="1" applyFill="1" applyBorder="1" applyAlignment="1">
      <alignment horizontal="left" vertical="justify" wrapText="1"/>
    </xf>
    <xf numFmtId="0" fontId="0" fillId="0" borderId="1" xfId="0" applyBorder="1" applyAlignment="1">
      <alignment horizontal="center"/>
    </xf>
    <xf numFmtId="0" fontId="26" fillId="6" borderId="22" xfId="0" applyFont="1" applyFill="1" applyBorder="1" applyAlignment="1">
      <alignment horizontal="left" vertical="justify" wrapText="1"/>
    </xf>
    <xf numFmtId="0" fontId="26" fillId="6" borderId="23" xfId="0" applyFont="1" applyFill="1" applyBorder="1" applyAlignment="1">
      <alignment horizontal="left" vertical="justify" wrapText="1"/>
    </xf>
    <xf numFmtId="0" fontId="26" fillId="6" borderId="24" xfId="0" applyFont="1" applyFill="1" applyBorder="1" applyAlignment="1">
      <alignment horizontal="left" vertical="justify" wrapText="1"/>
    </xf>
    <xf numFmtId="0" fontId="26" fillId="0" borderId="22" xfId="0" applyFont="1" applyBorder="1" applyAlignment="1">
      <alignment horizontal="left" vertical="justify" wrapText="1"/>
    </xf>
    <xf numFmtId="0" fontId="26" fillId="0" borderId="23" xfId="0" applyFont="1" applyBorder="1" applyAlignment="1">
      <alignment horizontal="left" vertical="justify" wrapText="1"/>
    </xf>
    <xf numFmtId="0" fontId="26" fillId="0" borderId="24" xfId="0" applyFont="1" applyBorder="1" applyAlignment="1">
      <alignment horizontal="left" vertical="justify" wrapText="1"/>
    </xf>
    <xf numFmtId="0" fontId="0" fillId="0" borderId="5"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26" fillId="6" borderId="22" xfId="0" applyFont="1" applyFill="1" applyBorder="1" applyAlignment="1">
      <alignment horizontal="center" vertical="justify" wrapText="1"/>
    </xf>
    <xf numFmtId="0" fontId="26" fillId="6" borderId="23" xfId="0" applyFont="1" applyFill="1" applyBorder="1" applyAlignment="1">
      <alignment horizontal="center" vertical="justify" wrapText="1"/>
    </xf>
    <xf numFmtId="0" fontId="26" fillId="6" borderId="24" xfId="0" applyFont="1" applyFill="1" applyBorder="1" applyAlignment="1">
      <alignment horizontal="center" vertical="justify" wrapText="1"/>
    </xf>
    <xf numFmtId="0" fontId="27" fillId="6" borderId="25" xfId="0" applyFont="1" applyFill="1" applyBorder="1" applyAlignment="1">
      <alignment horizontal="center" vertical="center" wrapText="1"/>
    </xf>
    <xf numFmtId="0" fontId="27" fillId="6" borderId="26" xfId="0" applyFont="1" applyFill="1" applyBorder="1" applyAlignment="1">
      <alignment horizontal="center" vertical="center" wrapText="1"/>
    </xf>
    <xf numFmtId="0" fontId="27" fillId="6" borderId="0" xfId="0" applyFont="1" applyFill="1" applyAlignment="1">
      <alignment horizontal="center" vertical="center" wrapText="1"/>
    </xf>
    <xf numFmtId="0" fontId="28" fillId="6" borderId="32" xfId="0" applyFont="1" applyFill="1" applyBorder="1" applyAlignment="1">
      <alignment horizontal="center" vertical="center" wrapText="1"/>
    </xf>
    <xf numFmtId="0" fontId="28" fillId="6" borderId="31" xfId="0" applyFont="1" applyFill="1" applyBorder="1" applyAlignment="1">
      <alignment horizontal="center" vertical="center" wrapText="1"/>
    </xf>
    <xf numFmtId="0" fontId="34" fillId="6" borderId="32" xfId="0" applyFont="1" applyFill="1" applyBorder="1" applyAlignment="1">
      <alignment horizontal="center" vertical="center" wrapText="1"/>
    </xf>
    <xf numFmtId="0" fontId="34" fillId="6" borderId="31" xfId="0" applyFont="1" applyFill="1" applyBorder="1" applyAlignment="1">
      <alignment horizontal="center" vertical="center" wrapText="1"/>
    </xf>
    <xf numFmtId="0" fontId="28" fillId="6" borderId="38" xfId="0" applyFont="1" applyFill="1" applyBorder="1" applyAlignment="1">
      <alignment vertical="center"/>
    </xf>
    <xf numFmtId="0" fontId="27" fillId="6" borderId="25" xfId="0" applyFont="1" applyFill="1" applyBorder="1" applyAlignment="1">
      <alignment vertical="center"/>
    </xf>
    <xf numFmtId="0" fontId="27" fillId="6" borderId="33" xfId="0" applyFont="1" applyFill="1" applyBorder="1" applyAlignment="1">
      <alignment vertical="center"/>
    </xf>
    <xf numFmtId="0" fontId="27" fillId="6" borderId="26" xfId="0" applyFont="1" applyFill="1" applyBorder="1" applyAlignment="1">
      <alignment vertical="center" wrapText="1"/>
    </xf>
    <xf numFmtId="0" fontId="27" fillId="6" borderId="37" xfId="0" applyFont="1" applyFill="1" applyBorder="1" applyAlignment="1">
      <alignment vertical="center" wrapText="1"/>
    </xf>
    <xf numFmtId="0" fontId="33" fillId="6" borderId="32" xfId="0" applyFont="1" applyFill="1" applyBorder="1" applyAlignment="1">
      <alignment horizontal="center" vertical="center" wrapText="1"/>
    </xf>
    <xf numFmtId="0" fontId="33" fillId="6" borderId="31" xfId="0" applyFont="1" applyFill="1" applyBorder="1" applyAlignment="1">
      <alignment horizontal="center" vertical="center" wrapText="1"/>
    </xf>
    <xf numFmtId="44" fontId="34" fillId="6" borderId="32" xfId="3" applyFont="1" applyFill="1" applyBorder="1" applyAlignment="1">
      <alignment horizontal="center" vertical="center" wrapText="1"/>
    </xf>
    <xf numFmtId="44" fontId="34" fillId="6" borderId="31" xfId="3" applyFont="1" applyFill="1" applyBorder="1" applyAlignment="1">
      <alignment horizontal="center" vertical="center" wrapText="1"/>
    </xf>
    <xf numFmtId="0" fontId="28" fillId="6" borderId="39" xfId="0" applyFont="1" applyFill="1" applyBorder="1" applyAlignment="1">
      <alignment vertical="center"/>
    </xf>
    <xf numFmtId="0" fontId="27" fillId="6" borderId="35" xfId="0" applyFont="1" applyFill="1" applyBorder="1" applyAlignment="1">
      <alignment vertical="center" wrapText="1"/>
    </xf>
    <xf numFmtId="0" fontId="27" fillId="6" borderId="34" xfId="0" applyFont="1" applyFill="1" applyBorder="1" applyAlignment="1">
      <alignment vertical="center" wrapText="1"/>
    </xf>
    <xf numFmtId="0" fontId="27" fillId="8" borderId="30" xfId="0" applyFont="1" applyFill="1" applyBorder="1" applyAlignment="1">
      <alignment horizontal="center" vertical="center"/>
    </xf>
    <xf numFmtId="0" fontId="27" fillId="8" borderId="32" xfId="0" applyFont="1" applyFill="1" applyBorder="1" applyAlignment="1">
      <alignment horizontal="center" vertical="center"/>
    </xf>
    <xf numFmtId="0" fontId="27" fillId="8" borderId="31"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1" xfId="0" applyFill="1" applyBorder="1" applyAlignment="1">
      <alignment horizontal="center" vertical="center" wrapText="1"/>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5" xfId="0" applyFill="1" applyBorder="1" applyAlignment="1">
      <alignment horizontal="center" vertical="center" wrapText="1"/>
    </xf>
    <xf numFmtId="0" fontId="0" fillId="0" borderId="14" xfId="0" applyFill="1" applyBorder="1" applyAlignment="1">
      <alignment horizontal="center" vertical="center" wrapText="1"/>
    </xf>
    <xf numFmtId="0" fontId="7" fillId="2" borderId="6" xfId="0" applyFont="1" applyFill="1" applyBorder="1" applyAlignment="1">
      <alignment horizontal="center" vertical="center"/>
    </xf>
    <xf numFmtId="0" fontId="17" fillId="0" borderId="0" xfId="0" applyFont="1" applyFill="1" applyAlignment="1">
      <alignment horizontal="left" vertical="center"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9" fillId="0" borderId="15" xfId="0" applyFont="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9"/>
  <sheetViews>
    <sheetView view="pageBreakPreview" zoomScale="60" zoomScaleNormal="100" workbookViewId="0">
      <selection activeCell="A8" sqref="A8:L9"/>
    </sheetView>
  </sheetViews>
  <sheetFormatPr baseColWidth="10" defaultRowHeight="15" x14ac:dyDescent="0.25"/>
  <cols>
    <col min="1" max="1" width="11.42578125" style="72"/>
    <col min="2" max="2" width="13.85546875" style="72" customWidth="1"/>
    <col min="3" max="3" width="10.140625" style="72" customWidth="1"/>
    <col min="4" max="4" width="11.7109375" style="72" customWidth="1"/>
    <col min="5" max="5" width="11.42578125" style="72"/>
    <col min="6" max="6" width="9.85546875" style="72" customWidth="1"/>
    <col min="7" max="7" width="9.42578125" style="72" customWidth="1"/>
    <col min="8" max="11" width="11.42578125" style="72"/>
    <col min="12" max="12" width="10.5703125" style="72" customWidth="1"/>
    <col min="13" max="16384" width="11.42578125" style="72"/>
  </cols>
  <sheetData>
    <row r="2" spans="1:12" ht="39.75" customHeight="1" x14ac:dyDescent="0.35">
      <c r="A2" s="154" t="s">
        <v>87</v>
      </c>
      <c r="B2" s="154"/>
      <c r="C2" s="154"/>
      <c r="D2" s="154"/>
      <c r="E2" s="154"/>
      <c r="F2" s="154"/>
      <c r="G2" s="154"/>
      <c r="H2" s="154"/>
      <c r="I2" s="154"/>
      <c r="J2" s="154"/>
      <c r="K2" s="154"/>
      <c r="L2" s="154"/>
    </row>
    <row r="4" spans="1:12" ht="16.5" x14ac:dyDescent="0.25">
      <c r="A4" s="157" t="s">
        <v>63</v>
      </c>
      <c r="B4" s="157"/>
      <c r="C4" s="157"/>
      <c r="D4" s="157"/>
      <c r="E4" s="157"/>
      <c r="F4" s="157"/>
      <c r="G4" s="157"/>
      <c r="H4" s="157"/>
      <c r="I4" s="157"/>
      <c r="J4" s="157"/>
      <c r="K4" s="157"/>
      <c r="L4" s="157"/>
    </row>
    <row r="5" spans="1:12" ht="16.5" x14ac:dyDescent="0.25">
      <c r="A5" s="127"/>
    </row>
    <row r="6" spans="1:12" ht="16.5" x14ac:dyDescent="0.25">
      <c r="A6" s="157" t="s">
        <v>175</v>
      </c>
      <c r="B6" s="157"/>
      <c r="C6" s="157"/>
      <c r="D6" s="157"/>
      <c r="E6" s="157"/>
      <c r="F6" s="157"/>
      <c r="G6" s="157"/>
      <c r="H6" s="157"/>
      <c r="I6" s="157"/>
      <c r="J6" s="157"/>
      <c r="K6" s="157"/>
      <c r="L6" s="157"/>
    </row>
    <row r="7" spans="1:12" ht="16.5" x14ac:dyDescent="0.25">
      <c r="A7" s="54"/>
    </row>
    <row r="8" spans="1:12" ht="109.5" customHeight="1" x14ac:dyDescent="0.25">
      <c r="A8" s="158" t="s">
        <v>271</v>
      </c>
      <c r="B8" s="158"/>
      <c r="C8" s="158"/>
      <c r="D8" s="158"/>
      <c r="E8" s="158"/>
      <c r="F8" s="158"/>
      <c r="G8" s="158"/>
      <c r="H8" s="158"/>
      <c r="I8" s="158"/>
      <c r="J8" s="158"/>
      <c r="K8" s="158"/>
      <c r="L8" s="158"/>
    </row>
    <row r="9" spans="1:12" ht="45.75" customHeight="1" x14ac:dyDescent="0.25">
      <c r="A9" s="158"/>
      <c r="B9" s="158"/>
      <c r="C9" s="158"/>
      <c r="D9" s="158"/>
      <c r="E9" s="158"/>
      <c r="F9" s="158"/>
      <c r="G9" s="158"/>
      <c r="H9" s="158"/>
      <c r="I9" s="158"/>
      <c r="J9" s="158"/>
      <c r="K9" s="158"/>
      <c r="L9" s="158"/>
    </row>
    <row r="10" spans="1:12" ht="28.5" customHeight="1" x14ac:dyDescent="0.25">
      <c r="A10" s="158" t="s">
        <v>90</v>
      </c>
      <c r="B10" s="158"/>
      <c r="C10" s="158"/>
      <c r="D10" s="158"/>
      <c r="E10" s="158"/>
      <c r="F10" s="158"/>
      <c r="G10" s="158"/>
      <c r="H10" s="158"/>
      <c r="I10" s="158"/>
      <c r="J10" s="158"/>
      <c r="K10" s="158"/>
      <c r="L10" s="158"/>
    </row>
    <row r="11" spans="1:12" ht="28.5" customHeight="1" x14ac:dyDescent="0.25">
      <c r="A11" s="158"/>
      <c r="B11" s="158"/>
      <c r="C11" s="158"/>
      <c r="D11" s="158"/>
      <c r="E11" s="158"/>
      <c r="F11" s="158"/>
      <c r="G11" s="158"/>
      <c r="H11" s="158"/>
      <c r="I11" s="158"/>
      <c r="J11" s="158"/>
      <c r="K11" s="158"/>
      <c r="L11" s="158"/>
    </row>
    <row r="12" spans="1:12" ht="15.75" thickBot="1" x14ac:dyDescent="0.3"/>
    <row r="13" spans="1:12" ht="15.75" thickBot="1" x14ac:dyDescent="0.3">
      <c r="A13" s="55" t="s">
        <v>64</v>
      </c>
      <c r="B13" s="159" t="s">
        <v>86</v>
      </c>
      <c r="C13" s="160"/>
      <c r="D13" s="160"/>
      <c r="E13" s="160"/>
      <c r="F13" s="160"/>
      <c r="G13" s="160"/>
      <c r="H13" s="160"/>
      <c r="I13" s="160"/>
      <c r="J13" s="160"/>
      <c r="K13" s="160"/>
      <c r="L13" s="160"/>
    </row>
    <row r="14" spans="1:12" ht="15.75" thickBot="1" x14ac:dyDescent="0.3">
      <c r="A14" s="56">
        <v>1</v>
      </c>
      <c r="B14" s="155" t="s">
        <v>159</v>
      </c>
      <c r="C14" s="155"/>
      <c r="D14" s="155"/>
      <c r="E14" s="155"/>
      <c r="F14" s="155"/>
      <c r="G14" s="155"/>
      <c r="H14" s="155"/>
      <c r="I14" s="155"/>
      <c r="J14" s="155"/>
      <c r="K14" s="155"/>
      <c r="L14" s="155"/>
    </row>
    <row r="15" spans="1:12" ht="15.75" thickBot="1" x14ac:dyDescent="0.3">
      <c r="A15" s="56">
        <v>2</v>
      </c>
      <c r="B15" s="155" t="s">
        <v>160</v>
      </c>
      <c r="C15" s="155"/>
      <c r="D15" s="155"/>
      <c r="E15" s="155"/>
      <c r="F15" s="155"/>
      <c r="G15" s="155"/>
      <c r="H15" s="155"/>
      <c r="I15" s="155"/>
      <c r="J15" s="155"/>
      <c r="K15" s="155"/>
      <c r="L15" s="155"/>
    </row>
    <row r="16" spans="1:12" ht="15.75" thickBot="1" x14ac:dyDescent="0.3">
      <c r="A16" s="56">
        <v>3</v>
      </c>
      <c r="B16" s="155" t="s">
        <v>161</v>
      </c>
      <c r="C16" s="155"/>
      <c r="D16" s="155"/>
      <c r="E16" s="155"/>
      <c r="F16" s="155"/>
      <c r="G16" s="155"/>
      <c r="H16" s="155"/>
      <c r="I16" s="155"/>
      <c r="J16" s="155"/>
      <c r="K16" s="155"/>
      <c r="L16" s="155"/>
    </row>
    <row r="17" spans="1:12" ht="15.75" thickBot="1" x14ac:dyDescent="0.3">
      <c r="A17" s="56">
        <v>4</v>
      </c>
      <c r="B17" s="156"/>
      <c r="C17" s="156"/>
      <c r="D17" s="156"/>
      <c r="E17" s="156"/>
      <c r="F17" s="156"/>
      <c r="G17" s="156"/>
      <c r="H17" s="156"/>
      <c r="I17" s="156"/>
      <c r="J17" s="156"/>
      <c r="K17" s="156"/>
      <c r="L17" s="156"/>
    </row>
    <row r="18" spans="1:12" ht="15.75" thickBot="1" x14ac:dyDescent="0.3">
      <c r="A18" s="56">
        <v>5</v>
      </c>
      <c r="B18" s="156"/>
      <c r="C18" s="156"/>
      <c r="D18" s="156"/>
      <c r="E18" s="156"/>
      <c r="F18" s="156"/>
      <c r="G18" s="156"/>
      <c r="H18" s="156"/>
      <c r="I18" s="156"/>
      <c r="J18" s="156"/>
      <c r="K18" s="156"/>
      <c r="L18" s="156"/>
    </row>
    <row r="19" spans="1:12" x14ac:dyDescent="0.25">
      <c r="A19" s="59"/>
      <c r="B19" s="59"/>
      <c r="C19" s="59"/>
      <c r="D19" s="59"/>
      <c r="E19" s="59"/>
      <c r="F19" s="59"/>
      <c r="G19" s="59"/>
      <c r="H19" s="59"/>
      <c r="I19" s="59"/>
      <c r="J19" s="59"/>
      <c r="K19" s="59"/>
      <c r="L19" s="59"/>
    </row>
    <row r="22" spans="1:12" x14ac:dyDescent="0.25">
      <c r="A22" s="161" t="s">
        <v>165</v>
      </c>
      <c r="B22" s="161"/>
      <c r="C22" s="161"/>
      <c r="D22" s="161"/>
      <c r="E22" s="161"/>
      <c r="F22" s="161"/>
      <c r="G22" s="161"/>
      <c r="H22" s="161"/>
      <c r="I22" s="161"/>
      <c r="J22" s="161"/>
      <c r="K22" s="161"/>
      <c r="L22" s="161"/>
    </row>
    <row r="24" spans="1:12" ht="15" customHeight="1" x14ac:dyDescent="0.25">
      <c r="A24" s="162" t="s">
        <v>65</v>
      </c>
      <c r="B24" s="162"/>
      <c r="C24" s="162"/>
      <c r="D24" s="162"/>
      <c r="E24" s="57" t="s">
        <v>66</v>
      </c>
      <c r="F24" s="129" t="s">
        <v>67</v>
      </c>
      <c r="G24" s="129" t="s">
        <v>68</v>
      </c>
      <c r="H24" s="162" t="s">
        <v>3</v>
      </c>
      <c r="I24" s="162"/>
      <c r="J24" s="162"/>
      <c r="K24" s="162"/>
      <c r="L24" s="162"/>
    </row>
    <row r="25" spans="1:12" ht="30" customHeight="1" x14ac:dyDescent="0.25">
      <c r="A25" s="163" t="s">
        <v>93</v>
      </c>
      <c r="B25" s="164"/>
      <c r="C25" s="164"/>
      <c r="D25" s="165"/>
      <c r="E25" s="58" t="s">
        <v>166</v>
      </c>
      <c r="F25" s="131" t="s">
        <v>131</v>
      </c>
      <c r="G25" s="1"/>
      <c r="H25" s="166"/>
      <c r="I25" s="166"/>
      <c r="J25" s="166"/>
      <c r="K25" s="166"/>
      <c r="L25" s="166"/>
    </row>
    <row r="26" spans="1:12" ht="15" customHeight="1" x14ac:dyDescent="0.25">
      <c r="A26" s="167" t="s">
        <v>94</v>
      </c>
      <c r="B26" s="168"/>
      <c r="C26" s="168"/>
      <c r="D26" s="169"/>
      <c r="E26" s="58" t="s">
        <v>167</v>
      </c>
      <c r="F26" s="131" t="s">
        <v>131</v>
      </c>
      <c r="G26" s="1"/>
      <c r="H26" s="166"/>
      <c r="I26" s="166"/>
      <c r="J26" s="166"/>
      <c r="K26" s="166"/>
      <c r="L26" s="166"/>
    </row>
    <row r="27" spans="1:12" ht="15" customHeight="1" x14ac:dyDescent="0.25">
      <c r="A27" s="167" t="s">
        <v>128</v>
      </c>
      <c r="B27" s="168"/>
      <c r="C27" s="168"/>
      <c r="D27" s="169"/>
      <c r="E27" s="58" t="s">
        <v>168</v>
      </c>
      <c r="F27" s="131" t="s">
        <v>131</v>
      </c>
      <c r="G27" s="1"/>
      <c r="H27" s="166"/>
      <c r="I27" s="166"/>
      <c r="J27" s="166"/>
      <c r="K27" s="166"/>
      <c r="L27" s="166"/>
    </row>
    <row r="28" spans="1:12" ht="15" customHeight="1" x14ac:dyDescent="0.25">
      <c r="A28" s="170" t="s">
        <v>69</v>
      </c>
      <c r="B28" s="171"/>
      <c r="C28" s="171"/>
      <c r="D28" s="172"/>
      <c r="E28" s="58" t="s">
        <v>169</v>
      </c>
      <c r="F28" s="131" t="s">
        <v>131</v>
      </c>
      <c r="G28" s="1"/>
      <c r="H28" s="166"/>
      <c r="I28" s="166"/>
      <c r="J28" s="166"/>
      <c r="K28" s="166"/>
      <c r="L28" s="166"/>
    </row>
    <row r="29" spans="1:12" ht="15" customHeight="1" x14ac:dyDescent="0.25">
      <c r="A29" s="170" t="s">
        <v>89</v>
      </c>
      <c r="B29" s="171"/>
      <c r="C29" s="171"/>
      <c r="D29" s="172"/>
      <c r="E29" s="58" t="s">
        <v>170</v>
      </c>
      <c r="F29" s="131" t="s">
        <v>131</v>
      </c>
      <c r="G29" s="1"/>
      <c r="H29" s="173"/>
      <c r="I29" s="174"/>
      <c r="J29" s="174"/>
      <c r="K29" s="174"/>
      <c r="L29" s="175"/>
    </row>
    <row r="30" spans="1:12" ht="37.5" customHeight="1" x14ac:dyDescent="0.25">
      <c r="A30" s="170" t="s">
        <v>129</v>
      </c>
      <c r="B30" s="171"/>
      <c r="C30" s="171"/>
      <c r="D30" s="172"/>
      <c r="E30" s="58" t="s">
        <v>163</v>
      </c>
      <c r="F30" s="131" t="s">
        <v>163</v>
      </c>
      <c r="G30" s="1"/>
      <c r="H30" s="166" t="s">
        <v>164</v>
      </c>
      <c r="I30" s="166"/>
      <c r="J30" s="166"/>
      <c r="K30" s="166"/>
      <c r="L30" s="166"/>
    </row>
    <row r="31" spans="1:12" ht="15" customHeight="1" x14ac:dyDescent="0.25">
      <c r="A31" s="170" t="s">
        <v>92</v>
      </c>
      <c r="B31" s="171"/>
      <c r="C31" s="171"/>
      <c r="D31" s="172"/>
      <c r="E31" s="58" t="s">
        <v>163</v>
      </c>
      <c r="F31" s="131" t="s">
        <v>163</v>
      </c>
      <c r="G31" s="1"/>
      <c r="H31" s="173"/>
      <c r="I31" s="174"/>
      <c r="J31" s="174"/>
      <c r="K31" s="174"/>
      <c r="L31" s="175"/>
    </row>
    <row r="32" spans="1:12" ht="15" customHeight="1" x14ac:dyDescent="0.25">
      <c r="A32" s="167" t="s">
        <v>70</v>
      </c>
      <c r="B32" s="168"/>
      <c r="C32" s="168"/>
      <c r="D32" s="169"/>
      <c r="E32" s="58">
        <v>8</v>
      </c>
      <c r="F32" s="131" t="s">
        <v>131</v>
      </c>
      <c r="G32" s="1"/>
      <c r="H32" s="166"/>
      <c r="I32" s="166"/>
      <c r="J32" s="166"/>
      <c r="K32" s="166"/>
      <c r="L32" s="166"/>
    </row>
    <row r="33" spans="1:12" ht="15" customHeight="1" x14ac:dyDescent="0.25">
      <c r="A33" s="167" t="s">
        <v>71</v>
      </c>
      <c r="B33" s="168"/>
      <c r="C33" s="168"/>
      <c r="D33" s="169"/>
      <c r="E33" s="58">
        <v>27</v>
      </c>
      <c r="F33" s="131" t="s">
        <v>131</v>
      </c>
      <c r="G33" s="1"/>
      <c r="H33" s="166"/>
      <c r="I33" s="166"/>
      <c r="J33" s="166"/>
      <c r="K33" s="166"/>
      <c r="L33" s="166"/>
    </row>
    <row r="34" spans="1:12" ht="15" customHeight="1" x14ac:dyDescent="0.25">
      <c r="A34" s="167" t="s">
        <v>72</v>
      </c>
      <c r="B34" s="168"/>
      <c r="C34" s="168"/>
      <c r="D34" s="169"/>
      <c r="E34" s="58" t="s">
        <v>171</v>
      </c>
      <c r="F34" s="131" t="s">
        <v>131</v>
      </c>
      <c r="G34" s="1"/>
      <c r="H34" s="166"/>
      <c r="I34" s="166"/>
      <c r="J34" s="166"/>
      <c r="K34" s="166"/>
      <c r="L34" s="166"/>
    </row>
    <row r="35" spans="1:12" ht="15" customHeight="1" x14ac:dyDescent="0.25">
      <c r="A35" s="167" t="s">
        <v>73</v>
      </c>
      <c r="B35" s="168"/>
      <c r="C35" s="168"/>
      <c r="D35" s="169"/>
      <c r="E35" s="58" t="s">
        <v>172</v>
      </c>
      <c r="F35" s="131" t="s">
        <v>131</v>
      </c>
      <c r="G35" s="1"/>
      <c r="H35" s="166"/>
      <c r="I35" s="166"/>
      <c r="J35" s="166"/>
      <c r="K35" s="166"/>
      <c r="L35" s="166"/>
    </row>
    <row r="36" spans="1:12" ht="15" customHeight="1" x14ac:dyDescent="0.25">
      <c r="A36" s="167" t="s">
        <v>74</v>
      </c>
      <c r="B36" s="168"/>
      <c r="C36" s="168"/>
      <c r="D36" s="169"/>
      <c r="E36" s="58">
        <v>9</v>
      </c>
      <c r="F36" s="131" t="s">
        <v>131</v>
      </c>
      <c r="G36" s="1"/>
      <c r="H36" s="166"/>
      <c r="I36" s="166"/>
      <c r="J36" s="166"/>
      <c r="K36" s="166"/>
      <c r="L36" s="166"/>
    </row>
    <row r="37" spans="1:12" ht="15" customHeight="1" x14ac:dyDescent="0.25">
      <c r="A37" s="176" t="s">
        <v>91</v>
      </c>
      <c r="B37" s="177"/>
      <c r="C37" s="177"/>
      <c r="D37" s="178"/>
      <c r="E37" s="58" t="s">
        <v>173</v>
      </c>
      <c r="F37" s="131" t="s">
        <v>131</v>
      </c>
      <c r="G37" s="1"/>
      <c r="H37" s="173"/>
      <c r="I37" s="174"/>
      <c r="J37" s="174"/>
      <c r="K37" s="174"/>
      <c r="L37" s="175"/>
    </row>
    <row r="38" spans="1:12" ht="15" customHeight="1" x14ac:dyDescent="0.25">
      <c r="A38" s="167" t="s">
        <v>95</v>
      </c>
      <c r="B38" s="168"/>
      <c r="C38" s="168"/>
      <c r="D38" s="169"/>
      <c r="E38" s="58" t="s">
        <v>174</v>
      </c>
      <c r="F38" s="131" t="s">
        <v>131</v>
      </c>
      <c r="G38" s="1"/>
      <c r="H38" s="173"/>
      <c r="I38" s="174"/>
      <c r="J38" s="174"/>
      <c r="K38" s="174"/>
      <c r="L38" s="175"/>
    </row>
    <row r="39" spans="1:12" ht="15" customHeight="1" x14ac:dyDescent="0.25">
      <c r="A39" s="167" t="s">
        <v>96</v>
      </c>
      <c r="B39" s="168"/>
      <c r="C39" s="168"/>
      <c r="D39" s="169"/>
      <c r="E39" s="58" t="s">
        <v>163</v>
      </c>
      <c r="F39" s="131" t="s">
        <v>163</v>
      </c>
      <c r="G39" s="1"/>
      <c r="H39" s="166"/>
      <c r="I39" s="166"/>
      <c r="J39" s="166"/>
      <c r="K39" s="166"/>
      <c r="L39" s="166"/>
    </row>
  </sheetData>
  <mergeCells count="44">
    <mergeCell ref="A38:D38"/>
    <mergeCell ref="H38:L38"/>
    <mergeCell ref="A39:D39"/>
    <mergeCell ref="H39:L39"/>
    <mergeCell ref="A35:D35"/>
    <mergeCell ref="H35:L35"/>
    <mergeCell ref="A36:D36"/>
    <mergeCell ref="H36:L36"/>
    <mergeCell ref="A37:D37"/>
    <mergeCell ref="H37:L37"/>
    <mergeCell ref="A32:D32"/>
    <mergeCell ref="H32:L32"/>
    <mergeCell ref="A33:D33"/>
    <mergeCell ref="H33:L33"/>
    <mergeCell ref="A34:D34"/>
    <mergeCell ref="H34:L34"/>
    <mergeCell ref="A29:D29"/>
    <mergeCell ref="H29:L29"/>
    <mergeCell ref="A30:D30"/>
    <mergeCell ref="H30:L30"/>
    <mergeCell ref="A31:D31"/>
    <mergeCell ref="H31:L31"/>
    <mergeCell ref="A26:D26"/>
    <mergeCell ref="H26:L26"/>
    <mergeCell ref="A27:D27"/>
    <mergeCell ref="H27:L27"/>
    <mergeCell ref="A28:D28"/>
    <mergeCell ref="H28:L28"/>
    <mergeCell ref="A22:L22"/>
    <mergeCell ref="A24:D24"/>
    <mergeCell ref="H24:L24"/>
    <mergeCell ref="A25:D25"/>
    <mergeCell ref="H25:L25"/>
    <mergeCell ref="B18:L18"/>
    <mergeCell ref="A4:L4"/>
    <mergeCell ref="A6:L6"/>
    <mergeCell ref="A8:L9"/>
    <mergeCell ref="A10:L11"/>
    <mergeCell ref="B13:L13"/>
    <mergeCell ref="A2:L2"/>
    <mergeCell ref="B14:L14"/>
    <mergeCell ref="B15:L15"/>
    <mergeCell ref="B16:L16"/>
    <mergeCell ref="B17:L17"/>
  </mergeCells>
  <pageMargins left="0.7" right="0.7" top="0.75" bottom="0.75" header="0.3" footer="0.3"/>
  <pageSetup scale="61"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0"/>
  <sheetViews>
    <sheetView workbookViewId="0">
      <selection activeCell="G14" sqref="G14"/>
    </sheetView>
  </sheetViews>
  <sheetFormatPr baseColWidth="10" defaultRowHeight="15.75" x14ac:dyDescent="0.25"/>
  <cols>
    <col min="1" max="1" width="24.85546875" style="113" customWidth="1"/>
    <col min="2" max="2" width="55.5703125" style="113" customWidth="1"/>
    <col min="3" max="3" width="41.28515625" style="113" customWidth="1"/>
    <col min="4" max="4" width="29.42578125" style="113" customWidth="1"/>
    <col min="5" max="5" width="29.140625" style="113" customWidth="1"/>
    <col min="6" max="16384" width="11.42578125" style="72"/>
  </cols>
  <sheetData>
    <row r="2" spans="1:5" ht="16.5" thickBot="1" x14ac:dyDescent="0.3"/>
    <row r="3" spans="1:5" ht="15.75" customHeight="1" x14ac:dyDescent="0.25">
      <c r="A3" s="179" t="s">
        <v>88</v>
      </c>
      <c r="B3" s="180"/>
      <c r="C3" s="180"/>
      <c r="D3" s="180"/>
      <c r="E3" s="93"/>
    </row>
    <row r="4" spans="1:5" x14ac:dyDescent="0.25">
      <c r="A4" s="94"/>
      <c r="B4" s="181" t="s">
        <v>75</v>
      </c>
      <c r="C4" s="181"/>
      <c r="D4" s="181"/>
      <c r="E4" s="95"/>
    </row>
    <row r="5" spans="1:5" x14ac:dyDescent="0.25">
      <c r="A5" s="96"/>
      <c r="B5" s="181" t="s">
        <v>145</v>
      </c>
      <c r="C5" s="181"/>
      <c r="D5" s="181"/>
      <c r="E5" s="97"/>
    </row>
    <row r="6" spans="1:5" thickBot="1" x14ac:dyDescent="0.3">
      <c r="A6" s="98"/>
      <c r="B6" s="99"/>
      <c r="C6" s="99"/>
      <c r="D6" s="99"/>
      <c r="E6" s="100"/>
    </row>
    <row r="7" spans="1:5" ht="16.5" thickBot="1" x14ac:dyDescent="0.3">
      <c r="A7" s="98"/>
      <c r="B7" s="124" t="s">
        <v>157</v>
      </c>
      <c r="C7" s="182"/>
      <c r="D7" s="183"/>
      <c r="E7" s="100"/>
    </row>
    <row r="8" spans="1:5" ht="16.5" thickBot="1" x14ac:dyDescent="0.3">
      <c r="A8" s="98"/>
      <c r="B8" s="119" t="s">
        <v>158</v>
      </c>
      <c r="C8" s="184"/>
      <c r="D8" s="185"/>
      <c r="E8" s="100"/>
    </row>
    <row r="9" spans="1:5" ht="16.5" customHeight="1" thickBot="1" x14ac:dyDescent="0.3">
      <c r="A9" s="98"/>
      <c r="B9" s="119" t="s">
        <v>154</v>
      </c>
      <c r="C9" s="191" t="s">
        <v>146</v>
      </c>
      <c r="D9" s="192"/>
      <c r="E9" s="100"/>
    </row>
    <row r="10" spans="1:5" ht="16.5" thickBot="1" x14ac:dyDescent="0.3">
      <c r="A10" s="98"/>
      <c r="B10" s="120" t="s">
        <v>155</v>
      </c>
      <c r="C10" s="193">
        <v>1525655050</v>
      </c>
      <c r="D10" s="194"/>
      <c r="E10" s="100"/>
    </row>
    <row r="11" spans="1:5" ht="16.5" thickBot="1" x14ac:dyDescent="0.3">
      <c r="A11" s="98"/>
      <c r="B11" s="120" t="s">
        <v>156</v>
      </c>
      <c r="C11" s="193">
        <v>764827620</v>
      </c>
      <c r="D11" s="194"/>
      <c r="E11" s="100"/>
    </row>
    <row r="12" spans="1:5" ht="16.5" thickBot="1" x14ac:dyDescent="0.3">
      <c r="A12" s="98"/>
      <c r="B12" s="120" t="s">
        <v>147</v>
      </c>
      <c r="C12" s="193"/>
      <c r="D12" s="194"/>
      <c r="E12" s="100"/>
    </row>
    <row r="13" spans="1:5" ht="16.5" thickBot="1" x14ac:dyDescent="0.3">
      <c r="A13" s="98"/>
      <c r="B13" s="120" t="s">
        <v>147</v>
      </c>
      <c r="C13" s="193"/>
      <c r="D13" s="194"/>
      <c r="E13" s="100"/>
    </row>
    <row r="14" spans="1:5" ht="32.25" thickBot="1" x14ac:dyDescent="0.3">
      <c r="A14" s="98"/>
      <c r="B14" s="121" t="s">
        <v>148</v>
      </c>
      <c r="C14" s="193">
        <f>SUM(C10:D13)</f>
        <v>2290482670</v>
      </c>
      <c r="D14" s="194"/>
      <c r="E14" s="100"/>
    </row>
    <row r="15" spans="1:5" ht="48" thickBot="1" x14ac:dyDescent="0.3">
      <c r="A15" s="98"/>
      <c r="B15" s="121" t="s">
        <v>149</v>
      </c>
      <c r="C15" s="193">
        <f>+C14/616000</f>
        <v>3718.3160227272729</v>
      </c>
      <c r="D15" s="194"/>
      <c r="E15" s="100"/>
    </row>
    <row r="16" spans="1:5" x14ac:dyDescent="0.25">
      <c r="A16" s="98"/>
      <c r="B16" s="99"/>
      <c r="C16" s="101"/>
      <c r="D16" s="102"/>
      <c r="E16" s="100"/>
    </row>
    <row r="17" spans="1:5" ht="16.5" thickBot="1" x14ac:dyDescent="0.3">
      <c r="A17" s="98"/>
      <c r="B17" s="99" t="s">
        <v>150</v>
      </c>
      <c r="C17" s="101"/>
      <c r="D17" s="102"/>
      <c r="E17" s="100"/>
    </row>
    <row r="18" spans="1:5" ht="15" x14ac:dyDescent="0.25">
      <c r="A18" s="98"/>
      <c r="B18" s="103" t="s">
        <v>76</v>
      </c>
      <c r="C18" s="122">
        <v>208581990</v>
      </c>
      <c r="D18" s="104"/>
      <c r="E18" s="100"/>
    </row>
    <row r="19" spans="1:5" ht="15" x14ac:dyDescent="0.25">
      <c r="A19" s="98"/>
      <c r="B19" s="98" t="s">
        <v>77</v>
      </c>
      <c r="C19" s="123">
        <v>362464500</v>
      </c>
      <c r="D19" s="100"/>
      <c r="E19" s="100"/>
    </row>
    <row r="20" spans="1:5" ht="15" x14ac:dyDescent="0.25">
      <c r="A20" s="98"/>
      <c r="B20" s="98" t="s">
        <v>78</v>
      </c>
      <c r="C20" s="123">
        <v>1234000</v>
      </c>
      <c r="D20" s="100"/>
      <c r="E20" s="100"/>
    </row>
    <row r="21" spans="1:5" thickBot="1" x14ac:dyDescent="0.3">
      <c r="A21" s="98"/>
      <c r="B21" s="105" t="s">
        <v>79</v>
      </c>
      <c r="C21" s="123">
        <v>207234500</v>
      </c>
      <c r="D21" s="106"/>
      <c r="E21" s="100"/>
    </row>
    <row r="22" spans="1:5" ht="16.5" thickBot="1" x14ac:dyDescent="0.3">
      <c r="A22" s="98"/>
      <c r="B22" s="198" t="s">
        <v>80</v>
      </c>
      <c r="C22" s="199"/>
      <c r="D22" s="200"/>
      <c r="E22" s="100"/>
    </row>
    <row r="23" spans="1:5" ht="16.5" thickBot="1" x14ac:dyDescent="0.3">
      <c r="A23" s="98"/>
      <c r="B23" s="198" t="s">
        <v>81</v>
      </c>
      <c r="C23" s="199"/>
      <c r="D23" s="200"/>
      <c r="E23" s="100"/>
    </row>
    <row r="24" spans="1:5" x14ac:dyDescent="0.25">
      <c r="A24" s="98"/>
      <c r="B24" s="107" t="s">
        <v>151</v>
      </c>
      <c r="C24" s="125">
        <v>168.96</v>
      </c>
      <c r="D24" s="102" t="s">
        <v>82</v>
      </c>
      <c r="E24" s="100"/>
    </row>
    <row r="25" spans="1:5" ht="16.5" thickBot="1" x14ac:dyDescent="0.3">
      <c r="A25" s="98"/>
      <c r="B25" s="134" t="s">
        <v>83</v>
      </c>
      <c r="C25" s="126">
        <v>0.57169999999999999</v>
      </c>
      <c r="D25" s="108" t="s">
        <v>82</v>
      </c>
      <c r="E25" s="100"/>
    </row>
    <row r="26" spans="1:5" ht="16.5" thickBot="1" x14ac:dyDescent="0.3">
      <c r="A26" s="98"/>
      <c r="B26" s="109"/>
      <c r="C26" s="110"/>
      <c r="D26" s="99"/>
      <c r="E26" s="111"/>
    </row>
    <row r="27" spans="1:5" ht="15.75" customHeight="1" x14ac:dyDescent="0.25">
      <c r="A27" s="186"/>
      <c r="B27" s="187" t="s">
        <v>84</v>
      </c>
      <c r="C27" s="189" t="s">
        <v>153</v>
      </c>
      <c r="D27" s="190"/>
      <c r="E27" s="195"/>
    </row>
    <row r="28" spans="1:5" ht="16.5" thickBot="1" x14ac:dyDescent="0.3">
      <c r="A28" s="186"/>
      <c r="B28" s="188"/>
      <c r="C28" s="196" t="s">
        <v>85</v>
      </c>
      <c r="D28" s="197"/>
      <c r="E28" s="195"/>
    </row>
    <row r="29" spans="1:5" thickBot="1" x14ac:dyDescent="0.3">
      <c r="A29" s="105"/>
      <c r="B29" s="112"/>
      <c r="C29" s="112"/>
      <c r="D29" s="112"/>
      <c r="E29" s="106"/>
    </row>
    <row r="30" spans="1:5" x14ac:dyDescent="0.25">
      <c r="B30" s="114" t="s">
        <v>152</v>
      </c>
    </row>
  </sheetData>
  <mergeCells count="19">
    <mergeCell ref="E27:E28"/>
    <mergeCell ref="C28:D28"/>
    <mergeCell ref="C14:D14"/>
    <mergeCell ref="C15:D15"/>
    <mergeCell ref="B22:D22"/>
    <mergeCell ref="B23:D23"/>
    <mergeCell ref="A27:A28"/>
    <mergeCell ref="B27:B28"/>
    <mergeCell ref="C27:D27"/>
    <mergeCell ref="C9:D9"/>
    <mergeCell ref="C10:D10"/>
    <mergeCell ref="C11:D11"/>
    <mergeCell ref="C12:D12"/>
    <mergeCell ref="C13:D13"/>
    <mergeCell ref="A3:D3"/>
    <mergeCell ref="B4:D4"/>
    <mergeCell ref="B5:D5"/>
    <mergeCell ref="C7:D7"/>
    <mergeCell ref="C8:D8"/>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9"/>
  <sheetViews>
    <sheetView view="pageBreakPreview" zoomScale="60" zoomScaleNormal="70" workbookViewId="0">
      <selection activeCell="G27" sqref="G27"/>
    </sheetView>
  </sheetViews>
  <sheetFormatPr baseColWidth="10" defaultRowHeight="15" x14ac:dyDescent="0.25"/>
  <cols>
    <col min="1" max="1" width="3.140625" style="6" bestFit="1" customWidth="1"/>
    <col min="2" max="2" width="102.7109375" style="6" bestFit="1" customWidth="1"/>
    <col min="3" max="3" width="31.140625" style="6" customWidth="1"/>
    <col min="4" max="4" width="26.7109375" style="6" customWidth="1"/>
    <col min="5" max="5" width="25" style="6" customWidth="1"/>
    <col min="6" max="6" width="29.7109375" style="6" customWidth="1"/>
    <col min="7" max="7" width="19.42578125" style="6" customWidth="1"/>
    <col min="8" max="8" width="20" style="6" customWidth="1"/>
    <col min="9" max="9" width="17.28515625" style="6" customWidth="1"/>
    <col min="10" max="10" width="15.28515625" style="6" customWidth="1"/>
    <col min="11" max="11" width="14.7109375" style="6" bestFit="1" customWidth="1"/>
    <col min="12" max="13" width="18.7109375" style="6" customWidth="1"/>
    <col min="14" max="14" width="22.140625" style="6" customWidth="1"/>
    <col min="15" max="15" width="19.7109375" style="6" customWidth="1"/>
    <col min="16" max="16" width="19.5703125" style="6" bestFit="1" customWidth="1"/>
    <col min="17" max="17" width="14.5703125" style="6" customWidth="1"/>
    <col min="18" max="22" width="6.42578125" style="6" customWidth="1"/>
    <col min="23" max="251" width="11.42578125" style="6"/>
    <col min="252" max="252" width="1" style="6" customWidth="1"/>
    <col min="253" max="253" width="4.28515625" style="6" customWidth="1"/>
    <col min="254" max="254" width="34.7109375" style="6" customWidth="1"/>
    <col min="255" max="255" width="0" style="6" hidden="1" customWidth="1"/>
    <col min="256" max="256" width="20" style="6" customWidth="1"/>
    <col min="257" max="257" width="20.85546875" style="6" customWidth="1"/>
    <col min="258" max="258" width="25" style="6" customWidth="1"/>
    <col min="259" max="259" width="18.7109375" style="6" customWidth="1"/>
    <col min="260" max="260" width="29.7109375" style="6" customWidth="1"/>
    <col min="261" max="261" width="13.42578125" style="6" customWidth="1"/>
    <col min="262" max="262" width="13.85546875" style="6" customWidth="1"/>
    <col min="263" max="267" width="16.5703125" style="6" customWidth="1"/>
    <col min="268" max="268" width="20.5703125" style="6" customWidth="1"/>
    <col min="269" max="269" width="21.140625" style="6" customWidth="1"/>
    <col min="270" max="270" width="9.5703125" style="6" customWidth="1"/>
    <col min="271" max="271" width="0.42578125" style="6" customWidth="1"/>
    <col min="272" max="278" width="6.42578125" style="6" customWidth="1"/>
    <col min="279" max="507" width="11.42578125" style="6"/>
    <col min="508" max="508" width="1" style="6" customWidth="1"/>
    <col min="509" max="509" width="4.28515625" style="6" customWidth="1"/>
    <col min="510" max="510" width="34.7109375" style="6" customWidth="1"/>
    <col min="511" max="511" width="0" style="6" hidden="1" customWidth="1"/>
    <col min="512" max="512" width="20" style="6" customWidth="1"/>
    <col min="513" max="513" width="20.85546875" style="6" customWidth="1"/>
    <col min="514" max="514" width="25" style="6" customWidth="1"/>
    <col min="515" max="515" width="18.7109375" style="6" customWidth="1"/>
    <col min="516" max="516" width="29.7109375" style="6" customWidth="1"/>
    <col min="517" max="517" width="13.42578125" style="6" customWidth="1"/>
    <col min="518" max="518" width="13.85546875" style="6" customWidth="1"/>
    <col min="519" max="523" width="16.5703125" style="6" customWidth="1"/>
    <col min="524" max="524" width="20.5703125" style="6" customWidth="1"/>
    <col min="525" max="525" width="21.140625" style="6" customWidth="1"/>
    <col min="526" max="526" width="9.5703125" style="6" customWidth="1"/>
    <col min="527" max="527" width="0.42578125" style="6" customWidth="1"/>
    <col min="528" max="534" width="6.42578125" style="6" customWidth="1"/>
    <col min="535" max="763" width="11.42578125" style="6"/>
    <col min="764" max="764" width="1" style="6" customWidth="1"/>
    <col min="765" max="765" width="4.28515625" style="6" customWidth="1"/>
    <col min="766" max="766" width="34.7109375" style="6" customWidth="1"/>
    <col min="767" max="767" width="0" style="6" hidden="1" customWidth="1"/>
    <col min="768" max="768" width="20" style="6" customWidth="1"/>
    <col min="769" max="769" width="20.85546875" style="6" customWidth="1"/>
    <col min="770" max="770" width="25" style="6" customWidth="1"/>
    <col min="771" max="771" width="18.7109375" style="6" customWidth="1"/>
    <col min="772" max="772" width="29.7109375" style="6" customWidth="1"/>
    <col min="773" max="773" width="13.42578125" style="6" customWidth="1"/>
    <col min="774" max="774" width="13.85546875" style="6" customWidth="1"/>
    <col min="775" max="779" width="16.5703125" style="6" customWidth="1"/>
    <col min="780" max="780" width="20.5703125" style="6" customWidth="1"/>
    <col min="781" max="781" width="21.140625" style="6" customWidth="1"/>
    <col min="782" max="782" width="9.5703125" style="6" customWidth="1"/>
    <col min="783" max="783" width="0.42578125" style="6" customWidth="1"/>
    <col min="784" max="790" width="6.42578125" style="6" customWidth="1"/>
    <col min="791" max="1019" width="11.42578125" style="6"/>
    <col min="1020" max="1020" width="1" style="6" customWidth="1"/>
    <col min="1021" max="1021" width="4.28515625" style="6" customWidth="1"/>
    <col min="1022" max="1022" width="34.7109375" style="6" customWidth="1"/>
    <col min="1023" max="1023" width="0" style="6" hidden="1" customWidth="1"/>
    <col min="1024" max="1024" width="20" style="6" customWidth="1"/>
    <col min="1025" max="1025" width="20.85546875" style="6" customWidth="1"/>
    <col min="1026" max="1026" width="25" style="6" customWidth="1"/>
    <col min="1027" max="1027" width="18.7109375" style="6" customWidth="1"/>
    <col min="1028" max="1028" width="29.7109375" style="6" customWidth="1"/>
    <col min="1029" max="1029" width="13.42578125" style="6" customWidth="1"/>
    <col min="1030" max="1030" width="13.85546875" style="6" customWidth="1"/>
    <col min="1031" max="1035" width="16.5703125" style="6" customWidth="1"/>
    <col min="1036" max="1036" width="20.5703125" style="6" customWidth="1"/>
    <col min="1037" max="1037" width="21.140625" style="6" customWidth="1"/>
    <col min="1038" max="1038" width="9.5703125" style="6" customWidth="1"/>
    <col min="1039" max="1039" width="0.42578125" style="6" customWidth="1"/>
    <col min="1040" max="1046" width="6.42578125" style="6" customWidth="1"/>
    <col min="1047" max="1275" width="11.42578125" style="6"/>
    <col min="1276" max="1276" width="1" style="6" customWidth="1"/>
    <col min="1277" max="1277" width="4.28515625" style="6" customWidth="1"/>
    <col min="1278" max="1278" width="34.7109375" style="6" customWidth="1"/>
    <col min="1279" max="1279" width="0" style="6" hidden="1" customWidth="1"/>
    <col min="1280" max="1280" width="20" style="6" customWidth="1"/>
    <col min="1281" max="1281" width="20.85546875" style="6" customWidth="1"/>
    <col min="1282" max="1282" width="25" style="6" customWidth="1"/>
    <col min="1283" max="1283" width="18.7109375" style="6" customWidth="1"/>
    <col min="1284" max="1284" width="29.7109375" style="6" customWidth="1"/>
    <col min="1285" max="1285" width="13.42578125" style="6" customWidth="1"/>
    <col min="1286" max="1286" width="13.85546875" style="6" customWidth="1"/>
    <col min="1287" max="1291" width="16.5703125" style="6" customWidth="1"/>
    <col min="1292" max="1292" width="20.5703125" style="6" customWidth="1"/>
    <col min="1293" max="1293" width="21.140625" style="6" customWidth="1"/>
    <col min="1294" max="1294" width="9.5703125" style="6" customWidth="1"/>
    <col min="1295" max="1295" width="0.42578125" style="6" customWidth="1"/>
    <col min="1296" max="1302" width="6.42578125" style="6" customWidth="1"/>
    <col min="1303" max="1531" width="11.42578125" style="6"/>
    <col min="1532" max="1532" width="1" style="6" customWidth="1"/>
    <col min="1533" max="1533" width="4.28515625" style="6" customWidth="1"/>
    <col min="1534" max="1534" width="34.7109375" style="6" customWidth="1"/>
    <col min="1535" max="1535" width="0" style="6" hidden="1" customWidth="1"/>
    <col min="1536" max="1536" width="20" style="6" customWidth="1"/>
    <col min="1537" max="1537" width="20.85546875" style="6" customWidth="1"/>
    <col min="1538" max="1538" width="25" style="6" customWidth="1"/>
    <col min="1539" max="1539" width="18.7109375" style="6" customWidth="1"/>
    <col min="1540" max="1540" width="29.7109375" style="6" customWidth="1"/>
    <col min="1541" max="1541" width="13.42578125" style="6" customWidth="1"/>
    <col min="1542" max="1542" width="13.85546875" style="6" customWidth="1"/>
    <col min="1543" max="1547" width="16.5703125" style="6" customWidth="1"/>
    <col min="1548" max="1548" width="20.5703125" style="6" customWidth="1"/>
    <col min="1549" max="1549" width="21.140625" style="6" customWidth="1"/>
    <col min="1550" max="1550" width="9.5703125" style="6" customWidth="1"/>
    <col min="1551" max="1551" width="0.42578125" style="6" customWidth="1"/>
    <col min="1552" max="1558" width="6.42578125" style="6" customWidth="1"/>
    <col min="1559" max="1787" width="11.42578125" style="6"/>
    <col min="1788" max="1788" width="1" style="6" customWidth="1"/>
    <col min="1789" max="1789" width="4.28515625" style="6" customWidth="1"/>
    <col min="1790" max="1790" width="34.7109375" style="6" customWidth="1"/>
    <col min="1791" max="1791" width="0" style="6" hidden="1" customWidth="1"/>
    <col min="1792" max="1792" width="20" style="6" customWidth="1"/>
    <col min="1793" max="1793" width="20.85546875" style="6" customWidth="1"/>
    <col min="1794" max="1794" width="25" style="6" customWidth="1"/>
    <col min="1795" max="1795" width="18.7109375" style="6" customWidth="1"/>
    <col min="1796" max="1796" width="29.7109375" style="6" customWidth="1"/>
    <col min="1797" max="1797" width="13.42578125" style="6" customWidth="1"/>
    <col min="1798" max="1798" width="13.85546875" style="6" customWidth="1"/>
    <col min="1799" max="1803" width="16.5703125" style="6" customWidth="1"/>
    <col min="1804" max="1804" width="20.5703125" style="6" customWidth="1"/>
    <col min="1805" max="1805" width="21.140625" style="6" customWidth="1"/>
    <col min="1806" max="1806" width="9.5703125" style="6" customWidth="1"/>
    <col min="1807" max="1807" width="0.42578125" style="6" customWidth="1"/>
    <col min="1808" max="1814" width="6.42578125" style="6" customWidth="1"/>
    <col min="1815" max="2043" width="11.42578125" style="6"/>
    <col min="2044" max="2044" width="1" style="6" customWidth="1"/>
    <col min="2045" max="2045" width="4.28515625" style="6" customWidth="1"/>
    <col min="2046" max="2046" width="34.7109375" style="6" customWidth="1"/>
    <col min="2047" max="2047" width="0" style="6" hidden="1" customWidth="1"/>
    <col min="2048" max="2048" width="20" style="6" customWidth="1"/>
    <col min="2049" max="2049" width="20.85546875" style="6" customWidth="1"/>
    <col min="2050" max="2050" width="25" style="6" customWidth="1"/>
    <col min="2051" max="2051" width="18.7109375" style="6" customWidth="1"/>
    <col min="2052" max="2052" width="29.7109375" style="6" customWidth="1"/>
    <col min="2053" max="2053" width="13.42578125" style="6" customWidth="1"/>
    <col min="2054" max="2054" width="13.85546875" style="6" customWidth="1"/>
    <col min="2055" max="2059" width="16.5703125" style="6" customWidth="1"/>
    <col min="2060" max="2060" width="20.5703125" style="6" customWidth="1"/>
    <col min="2061" max="2061" width="21.140625" style="6" customWidth="1"/>
    <col min="2062" max="2062" width="9.5703125" style="6" customWidth="1"/>
    <col min="2063" max="2063" width="0.42578125" style="6" customWidth="1"/>
    <col min="2064" max="2070" width="6.42578125" style="6" customWidth="1"/>
    <col min="2071" max="2299" width="11.42578125" style="6"/>
    <col min="2300" max="2300" width="1" style="6" customWidth="1"/>
    <col min="2301" max="2301" width="4.28515625" style="6" customWidth="1"/>
    <col min="2302" max="2302" width="34.7109375" style="6" customWidth="1"/>
    <col min="2303" max="2303" width="0" style="6" hidden="1" customWidth="1"/>
    <col min="2304" max="2304" width="20" style="6" customWidth="1"/>
    <col min="2305" max="2305" width="20.85546875" style="6" customWidth="1"/>
    <col min="2306" max="2306" width="25" style="6" customWidth="1"/>
    <col min="2307" max="2307" width="18.7109375" style="6" customWidth="1"/>
    <col min="2308" max="2308" width="29.7109375" style="6" customWidth="1"/>
    <col min="2309" max="2309" width="13.42578125" style="6" customWidth="1"/>
    <col min="2310" max="2310" width="13.85546875" style="6" customWidth="1"/>
    <col min="2311" max="2315" width="16.5703125" style="6" customWidth="1"/>
    <col min="2316" max="2316" width="20.5703125" style="6" customWidth="1"/>
    <col min="2317" max="2317" width="21.140625" style="6" customWidth="1"/>
    <col min="2318" max="2318" width="9.5703125" style="6" customWidth="1"/>
    <col min="2319" max="2319" width="0.42578125" style="6" customWidth="1"/>
    <col min="2320" max="2326" width="6.42578125" style="6" customWidth="1"/>
    <col min="2327" max="2555" width="11.42578125" style="6"/>
    <col min="2556" max="2556" width="1" style="6" customWidth="1"/>
    <col min="2557" max="2557" width="4.28515625" style="6" customWidth="1"/>
    <col min="2558" max="2558" width="34.7109375" style="6" customWidth="1"/>
    <col min="2559" max="2559" width="0" style="6" hidden="1" customWidth="1"/>
    <col min="2560" max="2560" width="20" style="6" customWidth="1"/>
    <col min="2561" max="2561" width="20.85546875" style="6" customWidth="1"/>
    <col min="2562" max="2562" width="25" style="6" customWidth="1"/>
    <col min="2563" max="2563" width="18.7109375" style="6" customWidth="1"/>
    <col min="2564" max="2564" width="29.7109375" style="6" customWidth="1"/>
    <col min="2565" max="2565" width="13.42578125" style="6" customWidth="1"/>
    <col min="2566" max="2566" width="13.85546875" style="6" customWidth="1"/>
    <col min="2567" max="2571" width="16.5703125" style="6" customWidth="1"/>
    <col min="2572" max="2572" width="20.5703125" style="6" customWidth="1"/>
    <col min="2573" max="2573" width="21.140625" style="6" customWidth="1"/>
    <col min="2574" max="2574" width="9.5703125" style="6" customWidth="1"/>
    <col min="2575" max="2575" width="0.42578125" style="6" customWidth="1"/>
    <col min="2576" max="2582" width="6.42578125" style="6" customWidth="1"/>
    <col min="2583" max="2811" width="11.42578125" style="6"/>
    <col min="2812" max="2812" width="1" style="6" customWidth="1"/>
    <col min="2813" max="2813" width="4.28515625" style="6" customWidth="1"/>
    <col min="2814" max="2814" width="34.7109375" style="6" customWidth="1"/>
    <col min="2815" max="2815" width="0" style="6" hidden="1" customWidth="1"/>
    <col min="2816" max="2816" width="20" style="6" customWidth="1"/>
    <col min="2817" max="2817" width="20.85546875" style="6" customWidth="1"/>
    <col min="2818" max="2818" width="25" style="6" customWidth="1"/>
    <col min="2819" max="2819" width="18.7109375" style="6" customWidth="1"/>
    <col min="2820" max="2820" width="29.7109375" style="6" customWidth="1"/>
    <col min="2821" max="2821" width="13.42578125" style="6" customWidth="1"/>
    <col min="2822" max="2822" width="13.85546875" style="6" customWidth="1"/>
    <col min="2823" max="2827" width="16.5703125" style="6" customWidth="1"/>
    <col min="2828" max="2828" width="20.5703125" style="6" customWidth="1"/>
    <col min="2829" max="2829" width="21.140625" style="6" customWidth="1"/>
    <col min="2830" max="2830" width="9.5703125" style="6" customWidth="1"/>
    <col min="2831" max="2831" width="0.42578125" style="6" customWidth="1"/>
    <col min="2832" max="2838" width="6.42578125" style="6" customWidth="1"/>
    <col min="2839" max="3067" width="11.42578125" style="6"/>
    <col min="3068" max="3068" width="1" style="6" customWidth="1"/>
    <col min="3069" max="3069" width="4.28515625" style="6" customWidth="1"/>
    <col min="3070" max="3070" width="34.7109375" style="6" customWidth="1"/>
    <col min="3071" max="3071" width="0" style="6" hidden="1" customWidth="1"/>
    <col min="3072" max="3072" width="20" style="6" customWidth="1"/>
    <col min="3073" max="3073" width="20.85546875" style="6" customWidth="1"/>
    <col min="3074" max="3074" width="25" style="6" customWidth="1"/>
    <col min="3075" max="3075" width="18.7109375" style="6" customWidth="1"/>
    <col min="3076" max="3076" width="29.7109375" style="6" customWidth="1"/>
    <col min="3077" max="3077" width="13.42578125" style="6" customWidth="1"/>
    <col min="3078" max="3078" width="13.85546875" style="6" customWidth="1"/>
    <col min="3079" max="3083" width="16.5703125" style="6" customWidth="1"/>
    <col min="3084" max="3084" width="20.5703125" style="6" customWidth="1"/>
    <col min="3085" max="3085" width="21.140625" style="6" customWidth="1"/>
    <col min="3086" max="3086" width="9.5703125" style="6" customWidth="1"/>
    <col min="3087" max="3087" width="0.42578125" style="6" customWidth="1"/>
    <col min="3088" max="3094" width="6.42578125" style="6" customWidth="1"/>
    <col min="3095" max="3323" width="11.42578125" style="6"/>
    <col min="3324" max="3324" width="1" style="6" customWidth="1"/>
    <col min="3325" max="3325" width="4.28515625" style="6" customWidth="1"/>
    <col min="3326" max="3326" width="34.7109375" style="6" customWidth="1"/>
    <col min="3327" max="3327" width="0" style="6" hidden="1" customWidth="1"/>
    <col min="3328" max="3328" width="20" style="6" customWidth="1"/>
    <col min="3329" max="3329" width="20.85546875" style="6" customWidth="1"/>
    <col min="3330" max="3330" width="25" style="6" customWidth="1"/>
    <col min="3331" max="3331" width="18.7109375" style="6" customWidth="1"/>
    <col min="3332" max="3332" width="29.7109375" style="6" customWidth="1"/>
    <col min="3333" max="3333" width="13.42578125" style="6" customWidth="1"/>
    <col min="3334" max="3334" width="13.85546875" style="6" customWidth="1"/>
    <col min="3335" max="3339" width="16.5703125" style="6" customWidth="1"/>
    <col min="3340" max="3340" width="20.5703125" style="6" customWidth="1"/>
    <col min="3341" max="3341" width="21.140625" style="6" customWidth="1"/>
    <col min="3342" max="3342" width="9.5703125" style="6" customWidth="1"/>
    <col min="3343" max="3343" width="0.42578125" style="6" customWidth="1"/>
    <col min="3344" max="3350" width="6.42578125" style="6" customWidth="1"/>
    <col min="3351" max="3579" width="11.42578125" style="6"/>
    <col min="3580" max="3580" width="1" style="6" customWidth="1"/>
    <col min="3581" max="3581" width="4.28515625" style="6" customWidth="1"/>
    <col min="3582" max="3582" width="34.7109375" style="6" customWidth="1"/>
    <col min="3583" max="3583" width="0" style="6" hidden="1" customWidth="1"/>
    <col min="3584" max="3584" width="20" style="6" customWidth="1"/>
    <col min="3585" max="3585" width="20.85546875" style="6" customWidth="1"/>
    <col min="3586" max="3586" width="25" style="6" customWidth="1"/>
    <col min="3587" max="3587" width="18.7109375" style="6" customWidth="1"/>
    <col min="3588" max="3588" width="29.7109375" style="6" customWidth="1"/>
    <col min="3589" max="3589" width="13.42578125" style="6" customWidth="1"/>
    <col min="3590" max="3590" width="13.85546875" style="6" customWidth="1"/>
    <col min="3591" max="3595" width="16.5703125" style="6" customWidth="1"/>
    <col min="3596" max="3596" width="20.5703125" style="6" customWidth="1"/>
    <col min="3597" max="3597" width="21.140625" style="6" customWidth="1"/>
    <col min="3598" max="3598" width="9.5703125" style="6" customWidth="1"/>
    <col min="3599" max="3599" width="0.42578125" style="6" customWidth="1"/>
    <col min="3600" max="3606" width="6.42578125" style="6" customWidth="1"/>
    <col min="3607" max="3835" width="11.42578125" style="6"/>
    <col min="3836" max="3836" width="1" style="6" customWidth="1"/>
    <col min="3837" max="3837" width="4.28515625" style="6" customWidth="1"/>
    <col min="3838" max="3838" width="34.7109375" style="6" customWidth="1"/>
    <col min="3839" max="3839" width="0" style="6" hidden="1" customWidth="1"/>
    <col min="3840" max="3840" width="20" style="6" customWidth="1"/>
    <col min="3841" max="3841" width="20.85546875" style="6" customWidth="1"/>
    <col min="3842" max="3842" width="25" style="6" customWidth="1"/>
    <col min="3843" max="3843" width="18.7109375" style="6" customWidth="1"/>
    <col min="3844" max="3844" width="29.7109375" style="6" customWidth="1"/>
    <col min="3845" max="3845" width="13.42578125" style="6" customWidth="1"/>
    <col min="3846" max="3846" width="13.85546875" style="6" customWidth="1"/>
    <col min="3847" max="3851" width="16.5703125" style="6" customWidth="1"/>
    <col min="3852" max="3852" width="20.5703125" style="6" customWidth="1"/>
    <col min="3853" max="3853" width="21.140625" style="6" customWidth="1"/>
    <col min="3854" max="3854" width="9.5703125" style="6" customWidth="1"/>
    <col min="3855" max="3855" width="0.42578125" style="6" customWidth="1"/>
    <col min="3856" max="3862" width="6.42578125" style="6" customWidth="1"/>
    <col min="3863" max="4091" width="11.42578125" style="6"/>
    <col min="4092" max="4092" width="1" style="6" customWidth="1"/>
    <col min="4093" max="4093" width="4.28515625" style="6" customWidth="1"/>
    <col min="4094" max="4094" width="34.7109375" style="6" customWidth="1"/>
    <col min="4095" max="4095" width="0" style="6" hidden="1" customWidth="1"/>
    <col min="4096" max="4096" width="20" style="6" customWidth="1"/>
    <col min="4097" max="4097" width="20.85546875" style="6" customWidth="1"/>
    <col min="4098" max="4098" width="25" style="6" customWidth="1"/>
    <col min="4099" max="4099" width="18.7109375" style="6" customWidth="1"/>
    <col min="4100" max="4100" width="29.7109375" style="6" customWidth="1"/>
    <col min="4101" max="4101" width="13.42578125" style="6" customWidth="1"/>
    <col min="4102" max="4102" width="13.85546875" style="6" customWidth="1"/>
    <col min="4103" max="4107" width="16.5703125" style="6" customWidth="1"/>
    <col min="4108" max="4108" width="20.5703125" style="6" customWidth="1"/>
    <col min="4109" max="4109" width="21.140625" style="6" customWidth="1"/>
    <col min="4110" max="4110" width="9.5703125" style="6" customWidth="1"/>
    <col min="4111" max="4111" width="0.42578125" style="6" customWidth="1"/>
    <col min="4112" max="4118" width="6.42578125" style="6" customWidth="1"/>
    <col min="4119" max="4347" width="11.42578125" style="6"/>
    <col min="4348" max="4348" width="1" style="6" customWidth="1"/>
    <col min="4349" max="4349" width="4.28515625" style="6" customWidth="1"/>
    <col min="4350" max="4350" width="34.7109375" style="6" customWidth="1"/>
    <col min="4351" max="4351" width="0" style="6" hidden="1" customWidth="1"/>
    <col min="4352" max="4352" width="20" style="6" customWidth="1"/>
    <col min="4353" max="4353" width="20.85546875" style="6" customWidth="1"/>
    <col min="4354" max="4354" width="25" style="6" customWidth="1"/>
    <col min="4355" max="4355" width="18.7109375" style="6" customWidth="1"/>
    <col min="4356" max="4356" width="29.7109375" style="6" customWidth="1"/>
    <col min="4357" max="4357" width="13.42578125" style="6" customWidth="1"/>
    <col min="4358" max="4358" width="13.85546875" style="6" customWidth="1"/>
    <col min="4359" max="4363" width="16.5703125" style="6" customWidth="1"/>
    <col min="4364" max="4364" width="20.5703125" style="6" customWidth="1"/>
    <col min="4365" max="4365" width="21.140625" style="6" customWidth="1"/>
    <col min="4366" max="4366" width="9.5703125" style="6" customWidth="1"/>
    <col min="4367" max="4367" width="0.42578125" style="6" customWidth="1"/>
    <col min="4368" max="4374" width="6.42578125" style="6" customWidth="1"/>
    <col min="4375" max="4603" width="11.42578125" style="6"/>
    <col min="4604" max="4604" width="1" style="6" customWidth="1"/>
    <col min="4605" max="4605" width="4.28515625" style="6" customWidth="1"/>
    <col min="4606" max="4606" width="34.7109375" style="6" customWidth="1"/>
    <col min="4607" max="4607" width="0" style="6" hidden="1" customWidth="1"/>
    <col min="4608" max="4608" width="20" style="6" customWidth="1"/>
    <col min="4609" max="4609" width="20.85546875" style="6" customWidth="1"/>
    <col min="4610" max="4610" width="25" style="6" customWidth="1"/>
    <col min="4611" max="4611" width="18.7109375" style="6" customWidth="1"/>
    <col min="4612" max="4612" width="29.7109375" style="6" customWidth="1"/>
    <col min="4613" max="4613" width="13.42578125" style="6" customWidth="1"/>
    <col min="4614" max="4614" width="13.85546875" style="6" customWidth="1"/>
    <col min="4615" max="4619" width="16.5703125" style="6" customWidth="1"/>
    <col min="4620" max="4620" width="20.5703125" style="6" customWidth="1"/>
    <col min="4621" max="4621" width="21.140625" style="6" customWidth="1"/>
    <col min="4622" max="4622" width="9.5703125" style="6" customWidth="1"/>
    <col min="4623" max="4623" width="0.42578125" style="6" customWidth="1"/>
    <col min="4624" max="4630" width="6.42578125" style="6" customWidth="1"/>
    <col min="4631" max="4859" width="11.42578125" style="6"/>
    <col min="4860" max="4860" width="1" style="6" customWidth="1"/>
    <col min="4861" max="4861" width="4.28515625" style="6" customWidth="1"/>
    <col min="4862" max="4862" width="34.7109375" style="6" customWidth="1"/>
    <col min="4863" max="4863" width="0" style="6" hidden="1" customWidth="1"/>
    <col min="4864" max="4864" width="20" style="6" customWidth="1"/>
    <col min="4865" max="4865" width="20.85546875" style="6" customWidth="1"/>
    <col min="4866" max="4866" width="25" style="6" customWidth="1"/>
    <col min="4867" max="4867" width="18.7109375" style="6" customWidth="1"/>
    <col min="4868" max="4868" width="29.7109375" style="6" customWidth="1"/>
    <col min="4869" max="4869" width="13.42578125" style="6" customWidth="1"/>
    <col min="4870" max="4870" width="13.85546875" style="6" customWidth="1"/>
    <col min="4871" max="4875" width="16.5703125" style="6" customWidth="1"/>
    <col min="4876" max="4876" width="20.5703125" style="6" customWidth="1"/>
    <col min="4877" max="4877" width="21.140625" style="6" customWidth="1"/>
    <col min="4878" max="4878" width="9.5703125" style="6" customWidth="1"/>
    <col min="4879" max="4879" width="0.42578125" style="6" customWidth="1"/>
    <col min="4880" max="4886" width="6.42578125" style="6" customWidth="1"/>
    <col min="4887" max="5115" width="11.42578125" style="6"/>
    <col min="5116" max="5116" width="1" style="6" customWidth="1"/>
    <col min="5117" max="5117" width="4.28515625" style="6" customWidth="1"/>
    <col min="5118" max="5118" width="34.7109375" style="6" customWidth="1"/>
    <col min="5119" max="5119" width="0" style="6" hidden="1" customWidth="1"/>
    <col min="5120" max="5120" width="20" style="6" customWidth="1"/>
    <col min="5121" max="5121" width="20.85546875" style="6" customWidth="1"/>
    <col min="5122" max="5122" width="25" style="6" customWidth="1"/>
    <col min="5123" max="5123" width="18.7109375" style="6" customWidth="1"/>
    <col min="5124" max="5124" width="29.7109375" style="6" customWidth="1"/>
    <col min="5125" max="5125" width="13.42578125" style="6" customWidth="1"/>
    <col min="5126" max="5126" width="13.85546875" style="6" customWidth="1"/>
    <col min="5127" max="5131" width="16.5703125" style="6" customWidth="1"/>
    <col min="5132" max="5132" width="20.5703125" style="6" customWidth="1"/>
    <col min="5133" max="5133" width="21.140625" style="6" customWidth="1"/>
    <col min="5134" max="5134" width="9.5703125" style="6" customWidth="1"/>
    <col min="5135" max="5135" width="0.42578125" style="6" customWidth="1"/>
    <col min="5136" max="5142" width="6.42578125" style="6" customWidth="1"/>
    <col min="5143" max="5371" width="11.42578125" style="6"/>
    <col min="5372" max="5372" width="1" style="6" customWidth="1"/>
    <col min="5373" max="5373" width="4.28515625" style="6" customWidth="1"/>
    <col min="5374" max="5374" width="34.7109375" style="6" customWidth="1"/>
    <col min="5375" max="5375" width="0" style="6" hidden="1" customWidth="1"/>
    <col min="5376" max="5376" width="20" style="6" customWidth="1"/>
    <col min="5377" max="5377" width="20.85546875" style="6" customWidth="1"/>
    <col min="5378" max="5378" width="25" style="6" customWidth="1"/>
    <col min="5379" max="5379" width="18.7109375" style="6" customWidth="1"/>
    <col min="5380" max="5380" width="29.7109375" style="6" customWidth="1"/>
    <col min="5381" max="5381" width="13.42578125" style="6" customWidth="1"/>
    <col min="5382" max="5382" width="13.85546875" style="6" customWidth="1"/>
    <col min="5383" max="5387" width="16.5703125" style="6" customWidth="1"/>
    <col min="5388" max="5388" width="20.5703125" style="6" customWidth="1"/>
    <col min="5389" max="5389" width="21.140625" style="6" customWidth="1"/>
    <col min="5390" max="5390" width="9.5703125" style="6" customWidth="1"/>
    <col min="5391" max="5391" width="0.42578125" style="6" customWidth="1"/>
    <col min="5392" max="5398" width="6.42578125" style="6" customWidth="1"/>
    <col min="5399" max="5627" width="11.42578125" style="6"/>
    <col min="5628" max="5628" width="1" style="6" customWidth="1"/>
    <col min="5629" max="5629" width="4.28515625" style="6" customWidth="1"/>
    <col min="5630" max="5630" width="34.7109375" style="6" customWidth="1"/>
    <col min="5631" max="5631" width="0" style="6" hidden="1" customWidth="1"/>
    <col min="5632" max="5632" width="20" style="6" customWidth="1"/>
    <col min="5633" max="5633" width="20.85546875" style="6" customWidth="1"/>
    <col min="5634" max="5634" width="25" style="6" customWidth="1"/>
    <col min="5635" max="5635" width="18.7109375" style="6" customWidth="1"/>
    <col min="5636" max="5636" width="29.7109375" style="6" customWidth="1"/>
    <col min="5637" max="5637" width="13.42578125" style="6" customWidth="1"/>
    <col min="5638" max="5638" width="13.85546875" style="6" customWidth="1"/>
    <col min="5639" max="5643" width="16.5703125" style="6" customWidth="1"/>
    <col min="5644" max="5644" width="20.5703125" style="6" customWidth="1"/>
    <col min="5645" max="5645" width="21.140625" style="6" customWidth="1"/>
    <col min="5646" max="5646" width="9.5703125" style="6" customWidth="1"/>
    <col min="5647" max="5647" width="0.42578125" style="6" customWidth="1"/>
    <col min="5648" max="5654" width="6.42578125" style="6" customWidth="1"/>
    <col min="5655" max="5883" width="11.42578125" style="6"/>
    <col min="5884" max="5884" width="1" style="6" customWidth="1"/>
    <col min="5885" max="5885" width="4.28515625" style="6" customWidth="1"/>
    <col min="5886" max="5886" width="34.7109375" style="6" customWidth="1"/>
    <col min="5887" max="5887" width="0" style="6" hidden="1" customWidth="1"/>
    <col min="5888" max="5888" width="20" style="6" customWidth="1"/>
    <col min="5889" max="5889" width="20.85546875" style="6" customWidth="1"/>
    <col min="5890" max="5890" width="25" style="6" customWidth="1"/>
    <col min="5891" max="5891" width="18.7109375" style="6" customWidth="1"/>
    <col min="5892" max="5892" width="29.7109375" style="6" customWidth="1"/>
    <col min="5893" max="5893" width="13.42578125" style="6" customWidth="1"/>
    <col min="5894" max="5894" width="13.85546875" style="6" customWidth="1"/>
    <col min="5895" max="5899" width="16.5703125" style="6" customWidth="1"/>
    <col min="5900" max="5900" width="20.5703125" style="6" customWidth="1"/>
    <col min="5901" max="5901" width="21.140625" style="6" customWidth="1"/>
    <col min="5902" max="5902" width="9.5703125" style="6" customWidth="1"/>
    <col min="5903" max="5903" width="0.42578125" style="6" customWidth="1"/>
    <col min="5904" max="5910" width="6.42578125" style="6" customWidth="1"/>
    <col min="5911" max="6139" width="11.42578125" style="6"/>
    <col min="6140" max="6140" width="1" style="6" customWidth="1"/>
    <col min="6141" max="6141" width="4.28515625" style="6" customWidth="1"/>
    <col min="6142" max="6142" width="34.7109375" style="6" customWidth="1"/>
    <col min="6143" max="6143" width="0" style="6" hidden="1" customWidth="1"/>
    <col min="6144" max="6144" width="20" style="6" customWidth="1"/>
    <col min="6145" max="6145" width="20.85546875" style="6" customWidth="1"/>
    <col min="6146" max="6146" width="25" style="6" customWidth="1"/>
    <col min="6147" max="6147" width="18.7109375" style="6" customWidth="1"/>
    <col min="6148" max="6148" width="29.7109375" style="6" customWidth="1"/>
    <col min="6149" max="6149" width="13.42578125" style="6" customWidth="1"/>
    <col min="6150" max="6150" width="13.85546875" style="6" customWidth="1"/>
    <col min="6151" max="6155" width="16.5703125" style="6" customWidth="1"/>
    <col min="6156" max="6156" width="20.5703125" style="6" customWidth="1"/>
    <col min="6157" max="6157" width="21.140625" style="6" customWidth="1"/>
    <col min="6158" max="6158" width="9.5703125" style="6" customWidth="1"/>
    <col min="6159" max="6159" width="0.42578125" style="6" customWidth="1"/>
    <col min="6160" max="6166" width="6.42578125" style="6" customWidth="1"/>
    <col min="6167" max="6395" width="11.42578125" style="6"/>
    <col min="6396" max="6396" width="1" style="6" customWidth="1"/>
    <col min="6397" max="6397" width="4.28515625" style="6" customWidth="1"/>
    <col min="6398" max="6398" width="34.7109375" style="6" customWidth="1"/>
    <col min="6399" max="6399" width="0" style="6" hidden="1" customWidth="1"/>
    <col min="6400" max="6400" width="20" style="6" customWidth="1"/>
    <col min="6401" max="6401" width="20.85546875" style="6" customWidth="1"/>
    <col min="6402" max="6402" width="25" style="6" customWidth="1"/>
    <col min="6403" max="6403" width="18.7109375" style="6" customWidth="1"/>
    <col min="6404" max="6404" width="29.7109375" style="6" customWidth="1"/>
    <col min="6405" max="6405" width="13.42578125" style="6" customWidth="1"/>
    <col min="6406" max="6406" width="13.85546875" style="6" customWidth="1"/>
    <col min="6407" max="6411" width="16.5703125" style="6" customWidth="1"/>
    <col min="6412" max="6412" width="20.5703125" style="6" customWidth="1"/>
    <col min="6413" max="6413" width="21.140625" style="6" customWidth="1"/>
    <col min="6414" max="6414" width="9.5703125" style="6" customWidth="1"/>
    <col min="6415" max="6415" width="0.42578125" style="6" customWidth="1"/>
    <col min="6416" max="6422" width="6.42578125" style="6" customWidth="1"/>
    <col min="6423" max="6651" width="11.42578125" style="6"/>
    <col min="6652" max="6652" width="1" style="6" customWidth="1"/>
    <col min="6653" max="6653" width="4.28515625" style="6" customWidth="1"/>
    <col min="6654" max="6654" width="34.7109375" style="6" customWidth="1"/>
    <col min="6655" max="6655" width="0" style="6" hidden="1" customWidth="1"/>
    <col min="6656" max="6656" width="20" style="6" customWidth="1"/>
    <col min="6657" max="6657" width="20.85546875" style="6" customWidth="1"/>
    <col min="6658" max="6658" width="25" style="6" customWidth="1"/>
    <col min="6659" max="6659" width="18.7109375" style="6" customWidth="1"/>
    <col min="6660" max="6660" width="29.7109375" style="6" customWidth="1"/>
    <col min="6661" max="6661" width="13.42578125" style="6" customWidth="1"/>
    <col min="6662" max="6662" width="13.85546875" style="6" customWidth="1"/>
    <col min="6663" max="6667" width="16.5703125" style="6" customWidth="1"/>
    <col min="6668" max="6668" width="20.5703125" style="6" customWidth="1"/>
    <col min="6669" max="6669" width="21.140625" style="6" customWidth="1"/>
    <col min="6670" max="6670" width="9.5703125" style="6" customWidth="1"/>
    <col min="6671" max="6671" width="0.42578125" style="6" customWidth="1"/>
    <col min="6672" max="6678" width="6.42578125" style="6" customWidth="1"/>
    <col min="6679" max="6907" width="11.42578125" style="6"/>
    <col min="6908" max="6908" width="1" style="6" customWidth="1"/>
    <col min="6909" max="6909" width="4.28515625" style="6" customWidth="1"/>
    <col min="6910" max="6910" width="34.7109375" style="6" customWidth="1"/>
    <col min="6911" max="6911" width="0" style="6" hidden="1" customWidth="1"/>
    <col min="6912" max="6912" width="20" style="6" customWidth="1"/>
    <col min="6913" max="6913" width="20.85546875" style="6" customWidth="1"/>
    <col min="6914" max="6914" width="25" style="6" customWidth="1"/>
    <col min="6915" max="6915" width="18.7109375" style="6" customWidth="1"/>
    <col min="6916" max="6916" width="29.7109375" style="6" customWidth="1"/>
    <col min="6917" max="6917" width="13.42578125" style="6" customWidth="1"/>
    <col min="6918" max="6918" width="13.85546875" style="6" customWidth="1"/>
    <col min="6919" max="6923" width="16.5703125" style="6" customWidth="1"/>
    <col min="6924" max="6924" width="20.5703125" style="6" customWidth="1"/>
    <col min="6925" max="6925" width="21.140625" style="6" customWidth="1"/>
    <col min="6926" max="6926" width="9.5703125" style="6" customWidth="1"/>
    <col min="6927" max="6927" width="0.42578125" style="6" customWidth="1"/>
    <col min="6928" max="6934" width="6.42578125" style="6" customWidth="1"/>
    <col min="6935" max="7163" width="11.42578125" style="6"/>
    <col min="7164" max="7164" width="1" style="6" customWidth="1"/>
    <col min="7165" max="7165" width="4.28515625" style="6" customWidth="1"/>
    <col min="7166" max="7166" width="34.7109375" style="6" customWidth="1"/>
    <col min="7167" max="7167" width="0" style="6" hidden="1" customWidth="1"/>
    <col min="7168" max="7168" width="20" style="6" customWidth="1"/>
    <col min="7169" max="7169" width="20.85546875" style="6" customWidth="1"/>
    <col min="7170" max="7170" width="25" style="6" customWidth="1"/>
    <col min="7171" max="7171" width="18.7109375" style="6" customWidth="1"/>
    <col min="7172" max="7172" width="29.7109375" style="6" customWidth="1"/>
    <col min="7173" max="7173" width="13.42578125" style="6" customWidth="1"/>
    <col min="7174" max="7174" width="13.85546875" style="6" customWidth="1"/>
    <col min="7175" max="7179" width="16.5703125" style="6" customWidth="1"/>
    <col min="7180" max="7180" width="20.5703125" style="6" customWidth="1"/>
    <col min="7181" max="7181" width="21.140625" style="6" customWidth="1"/>
    <col min="7182" max="7182" width="9.5703125" style="6" customWidth="1"/>
    <col min="7183" max="7183" width="0.42578125" style="6" customWidth="1"/>
    <col min="7184" max="7190" width="6.42578125" style="6" customWidth="1"/>
    <col min="7191" max="7419" width="11.42578125" style="6"/>
    <col min="7420" max="7420" width="1" style="6" customWidth="1"/>
    <col min="7421" max="7421" width="4.28515625" style="6" customWidth="1"/>
    <col min="7422" max="7422" width="34.7109375" style="6" customWidth="1"/>
    <col min="7423" max="7423" width="0" style="6" hidden="1" customWidth="1"/>
    <col min="7424" max="7424" width="20" style="6" customWidth="1"/>
    <col min="7425" max="7425" width="20.85546875" style="6" customWidth="1"/>
    <col min="7426" max="7426" width="25" style="6" customWidth="1"/>
    <col min="7427" max="7427" width="18.7109375" style="6" customWidth="1"/>
    <col min="7428" max="7428" width="29.7109375" style="6" customWidth="1"/>
    <col min="7429" max="7429" width="13.42578125" style="6" customWidth="1"/>
    <col min="7430" max="7430" width="13.85546875" style="6" customWidth="1"/>
    <col min="7431" max="7435" width="16.5703125" style="6" customWidth="1"/>
    <col min="7436" max="7436" width="20.5703125" style="6" customWidth="1"/>
    <col min="7437" max="7437" width="21.140625" style="6" customWidth="1"/>
    <col min="7438" max="7438" width="9.5703125" style="6" customWidth="1"/>
    <col min="7439" max="7439" width="0.42578125" style="6" customWidth="1"/>
    <col min="7440" max="7446" width="6.42578125" style="6" customWidth="1"/>
    <col min="7447" max="7675" width="11.42578125" style="6"/>
    <col min="7676" max="7676" width="1" style="6" customWidth="1"/>
    <col min="7677" max="7677" width="4.28515625" style="6" customWidth="1"/>
    <col min="7678" max="7678" width="34.7109375" style="6" customWidth="1"/>
    <col min="7679" max="7679" width="0" style="6" hidden="1" customWidth="1"/>
    <col min="7680" max="7680" width="20" style="6" customWidth="1"/>
    <col min="7681" max="7681" width="20.85546875" style="6" customWidth="1"/>
    <col min="7682" max="7682" width="25" style="6" customWidth="1"/>
    <col min="7683" max="7683" width="18.7109375" style="6" customWidth="1"/>
    <col min="7684" max="7684" width="29.7109375" style="6" customWidth="1"/>
    <col min="7685" max="7685" width="13.42578125" style="6" customWidth="1"/>
    <col min="7686" max="7686" width="13.85546875" style="6" customWidth="1"/>
    <col min="7687" max="7691" width="16.5703125" style="6" customWidth="1"/>
    <col min="7692" max="7692" width="20.5703125" style="6" customWidth="1"/>
    <col min="7693" max="7693" width="21.140625" style="6" customWidth="1"/>
    <col min="7694" max="7694" width="9.5703125" style="6" customWidth="1"/>
    <col min="7695" max="7695" width="0.42578125" style="6" customWidth="1"/>
    <col min="7696" max="7702" width="6.42578125" style="6" customWidth="1"/>
    <col min="7703" max="7931" width="11.42578125" style="6"/>
    <col min="7932" max="7932" width="1" style="6" customWidth="1"/>
    <col min="7933" max="7933" width="4.28515625" style="6" customWidth="1"/>
    <col min="7934" max="7934" width="34.7109375" style="6" customWidth="1"/>
    <col min="7935" max="7935" width="0" style="6" hidden="1" customWidth="1"/>
    <col min="7936" max="7936" width="20" style="6" customWidth="1"/>
    <col min="7937" max="7937" width="20.85546875" style="6" customWidth="1"/>
    <col min="7938" max="7938" width="25" style="6" customWidth="1"/>
    <col min="7939" max="7939" width="18.7109375" style="6" customWidth="1"/>
    <col min="7940" max="7940" width="29.7109375" style="6" customWidth="1"/>
    <col min="7941" max="7941" width="13.42578125" style="6" customWidth="1"/>
    <col min="7942" max="7942" width="13.85546875" style="6" customWidth="1"/>
    <col min="7943" max="7947" width="16.5703125" style="6" customWidth="1"/>
    <col min="7948" max="7948" width="20.5703125" style="6" customWidth="1"/>
    <col min="7949" max="7949" width="21.140625" style="6" customWidth="1"/>
    <col min="7950" max="7950" width="9.5703125" style="6" customWidth="1"/>
    <col min="7951" max="7951" width="0.42578125" style="6" customWidth="1"/>
    <col min="7952" max="7958" width="6.42578125" style="6" customWidth="1"/>
    <col min="7959" max="8187" width="11.42578125" style="6"/>
    <col min="8188" max="8188" width="1" style="6" customWidth="1"/>
    <col min="8189" max="8189" width="4.28515625" style="6" customWidth="1"/>
    <col min="8190" max="8190" width="34.7109375" style="6" customWidth="1"/>
    <col min="8191" max="8191" width="0" style="6" hidden="1" customWidth="1"/>
    <col min="8192" max="8192" width="20" style="6" customWidth="1"/>
    <col min="8193" max="8193" width="20.85546875" style="6" customWidth="1"/>
    <col min="8194" max="8194" width="25" style="6" customWidth="1"/>
    <col min="8195" max="8195" width="18.7109375" style="6" customWidth="1"/>
    <col min="8196" max="8196" width="29.7109375" style="6" customWidth="1"/>
    <col min="8197" max="8197" width="13.42578125" style="6" customWidth="1"/>
    <col min="8198" max="8198" width="13.85546875" style="6" customWidth="1"/>
    <col min="8199" max="8203" width="16.5703125" style="6" customWidth="1"/>
    <col min="8204" max="8204" width="20.5703125" style="6" customWidth="1"/>
    <col min="8205" max="8205" width="21.140625" style="6" customWidth="1"/>
    <col min="8206" max="8206" width="9.5703125" style="6" customWidth="1"/>
    <col min="8207" max="8207" width="0.42578125" style="6" customWidth="1"/>
    <col min="8208" max="8214" width="6.42578125" style="6" customWidth="1"/>
    <col min="8215" max="8443" width="11.42578125" style="6"/>
    <col min="8444" max="8444" width="1" style="6" customWidth="1"/>
    <col min="8445" max="8445" width="4.28515625" style="6" customWidth="1"/>
    <col min="8446" max="8446" width="34.7109375" style="6" customWidth="1"/>
    <col min="8447" max="8447" width="0" style="6" hidden="1" customWidth="1"/>
    <col min="8448" max="8448" width="20" style="6" customWidth="1"/>
    <col min="8449" max="8449" width="20.85546875" style="6" customWidth="1"/>
    <col min="8450" max="8450" width="25" style="6" customWidth="1"/>
    <col min="8451" max="8451" width="18.7109375" style="6" customWidth="1"/>
    <col min="8452" max="8452" width="29.7109375" style="6" customWidth="1"/>
    <col min="8453" max="8453" width="13.42578125" style="6" customWidth="1"/>
    <col min="8454" max="8454" width="13.85546875" style="6" customWidth="1"/>
    <col min="8455" max="8459" width="16.5703125" style="6" customWidth="1"/>
    <col min="8460" max="8460" width="20.5703125" style="6" customWidth="1"/>
    <col min="8461" max="8461" width="21.140625" style="6" customWidth="1"/>
    <col min="8462" max="8462" width="9.5703125" style="6" customWidth="1"/>
    <col min="8463" max="8463" width="0.42578125" style="6" customWidth="1"/>
    <col min="8464" max="8470" width="6.42578125" style="6" customWidth="1"/>
    <col min="8471" max="8699" width="11.42578125" style="6"/>
    <col min="8700" max="8700" width="1" style="6" customWidth="1"/>
    <col min="8701" max="8701" width="4.28515625" style="6" customWidth="1"/>
    <col min="8702" max="8702" width="34.7109375" style="6" customWidth="1"/>
    <col min="8703" max="8703" width="0" style="6" hidden="1" customWidth="1"/>
    <col min="8704" max="8704" width="20" style="6" customWidth="1"/>
    <col min="8705" max="8705" width="20.85546875" style="6" customWidth="1"/>
    <col min="8706" max="8706" width="25" style="6" customWidth="1"/>
    <col min="8707" max="8707" width="18.7109375" style="6" customWidth="1"/>
    <col min="8708" max="8708" width="29.7109375" style="6" customWidth="1"/>
    <col min="8709" max="8709" width="13.42578125" style="6" customWidth="1"/>
    <col min="8710" max="8710" width="13.85546875" style="6" customWidth="1"/>
    <col min="8711" max="8715" width="16.5703125" style="6" customWidth="1"/>
    <col min="8716" max="8716" width="20.5703125" style="6" customWidth="1"/>
    <col min="8717" max="8717" width="21.140625" style="6" customWidth="1"/>
    <col min="8718" max="8718" width="9.5703125" style="6" customWidth="1"/>
    <col min="8719" max="8719" width="0.42578125" style="6" customWidth="1"/>
    <col min="8720" max="8726" width="6.42578125" style="6" customWidth="1"/>
    <col min="8727" max="8955" width="11.42578125" style="6"/>
    <col min="8956" max="8956" width="1" style="6" customWidth="1"/>
    <col min="8957" max="8957" width="4.28515625" style="6" customWidth="1"/>
    <col min="8958" max="8958" width="34.7109375" style="6" customWidth="1"/>
    <col min="8959" max="8959" width="0" style="6" hidden="1" customWidth="1"/>
    <col min="8960" max="8960" width="20" style="6" customWidth="1"/>
    <col min="8961" max="8961" width="20.85546875" style="6" customWidth="1"/>
    <col min="8962" max="8962" width="25" style="6" customWidth="1"/>
    <col min="8963" max="8963" width="18.7109375" style="6" customWidth="1"/>
    <col min="8964" max="8964" width="29.7109375" style="6" customWidth="1"/>
    <col min="8965" max="8965" width="13.42578125" style="6" customWidth="1"/>
    <col min="8966" max="8966" width="13.85546875" style="6" customWidth="1"/>
    <col min="8967" max="8971" width="16.5703125" style="6" customWidth="1"/>
    <col min="8972" max="8972" width="20.5703125" style="6" customWidth="1"/>
    <col min="8973" max="8973" width="21.140625" style="6" customWidth="1"/>
    <col min="8974" max="8974" width="9.5703125" style="6" customWidth="1"/>
    <col min="8975" max="8975" width="0.42578125" style="6" customWidth="1"/>
    <col min="8976" max="8982" width="6.42578125" style="6" customWidth="1"/>
    <col min="8983" max="9211" width="11.42578125" style="6"/>
    <col min="9212" max="9212" width="1" style="6" customWidth="1"/>
    <col min="9213" max="9213" width="4.28515625" style="6" customWidth="1"/>
    <col min="9214" max="9214" width="34.7109375" style="6" customWidth="1"/>
    <col min="9215" max="9215" width="0" style="6" hidden="1" customWidth="1"/>
    <col min="9216" max="9216" width="20" style="6" customWidth="1"/>
    <col min="9217" max="9217" width="20.85546875" style="6" customWidth="1"/>
    <col min="9218" max="9218" width="25" style="6" customWidth="1"/>
    <col min="9219" max="9219" width="18.7109375" style="6" customWidth="1"/>
    <col min="9220" max="9220" width="29.7109375" style="6" customWidth="1"/>
    <col min="9221" max="9221" width="13.42578125" style="6" customWidth="1"/>
    <col min="9222" max="9222" width="13.85546875" style="6" customWidth="1"/>
    <col min="9223" max="9227" width="16.5703125" style="6" customWidth="1"/>
    <col min="9228" max="9228" width="20.5703125" style="6" customWidth="1"/>
    <col min="9229" max="9229" width="21.140625" style="6" customWidth="1"/>
    <col min="9230" max="9230" width="9.5703125" style="6" customWidth="1"/>
    <col min="9231" max="9231" width="0.42578125" style="6" customWidth="1"/>
    <col min="9232" max="9238" width="6.42578125" style="6" customWidth="1"/>
    <col min="9239" max="9467" width="11.42578125" style="6"/>
    <col min="9468" max="9468" width="1" style="6" customWidth="1"/>
    <col min="9469" max="9469" width="4.28515625" style="6" customWidth="1"/>
    <col min="9470" max="9470" width="34.7109375" style="6" customWidth="1"/>
    <col min="9471" max="9471" width="0" style="6" hidden="1" customWidth="1"/>
    <col min="9472" max="9472" width="20" style="6" customWidth="1"/>
    <col min="9473" max="9473" width="20.85546875" style="6" customWidth="1"/>
    <col min="9474" max="9474" width="25" style="6" customWidth="1"/>
    <col min="9475" max="9475" width="18.7109375" style="6" customWidth="1"/>
    <col min="9476" max="9476" width="29.7109375" style="6" customWidth="1"/>
    <col min="9477" max="9477" width="13.42578125" style="6" customWidth="1"/>
    <col min="9478" max="9478" width="13.85546875" style="6" customWidth="1"/>
    <col min="9479" max="9483" width="16.5703125" style="6" customWidth="1"/>
    <col min="9484" max="9484" width="20.5703125" style="6" customWidth="1"/>
    <col min="9485" max="9485" width="21.140625" style="6" customWidth="1"/>
    <col min="9486" max="9486" width="9.5703125" style="6" customWidth="1"/>
    <col min="9487" max="9487" width="0.42578125" style="6" customWidth="1"/>
    <col min="9488" max="9494" width="6.42578125" style="6" customWidth="1"/>
    <col min="9495" max="9723" width="11.42578125" style="6"/>
    <col min="9724" max="9724" width="1" style="6" customWidth="1"/>
    <col min="9725" max="9725" width="4.28515625" style="6" customWidth="1"/>
    <col min="9726" max="9726" width="34.7109375" style="6" customWidth="1"/>
    <col min="9727" max="9727" width="0" style="6" hidden="1" customWidth="1"/>
    <col min="9728" max="9728" width="20" style="6" customWidth="1"/>
    <col min="9729" max="9729" width="20.85546875" style="6" customWidth="1"/>
    <col min="9730" max="9730" width="25" style="6" customWidth="1"/>
    <col min="9731" max="9731" width="18.7109375" style="6" customWidth="1"/>
    <col min="9732" max="9732" width="29.7109375" style="6" customWidth="1"/>
    <col min="9733" max="9733" width="13.42578125" style="6" customWidth="1"/>
    <col min="9734" max="9734" width="13.85546875" style="6" customWidth="1"/>
    <col min="9735" max="9739" width="16.5703125" style="6" customWidth="1"/>
    <col min="9740" max="9740" width="20.5703125" style="6" customWidth="1"/>
    <col min="9741" max="9741" width="21.140625" style="6" customWidth="1"/>
    <col min="9742" max="9742" width="9.5703125" style="6" customWidth="1"/>
    <col min="9743" max="9743" width="0.42578125" style="6" customWidth="1"/>
    <col min="9744" max="9750" width="6.42578125" style="6" customWidth="1"/>
    <col min="9751" max="9979" width="11.42578125" style="6"/>
    <col min="9980" max="9980" width="1" style="6" customWidth="1"/>
    <col min="9981" max="9981" width="4.28515625" style="6" customWidth="1"/>
    <col min="9982" max="9982" width="34.7109375" style="6" customWidth="1"/>
    <col min="9983" max="9983" width="0" style="6" hidden="1" customWidth="1"/>
    <col min="9984" max="9984" width="20" style="6" customWidth="1"/>
    <col min="9985" max="9985" width="20.85546875" style="6" customWidth="1"/>
    <col min="9986" max="9986" width="25" style="6" customWidth="1"/>
    <col min="9987" max="9987" width="18.7109375" style="6" customWidth="1"/>
    <col min="9988" max="9988" width="29.7109375" style="6" customWidth="1"/>
    <col min="9989" max="9989" width="13.42578125" style="6" customWidth="1"/>
    <col min="9990" max="9990" width="13.85546875" style="6" customWidth="1"/>
    <col min="9991" max="9995" width="16.5703125" style="6" customWidth="1"/>
    <col min="9996" max="9996" width="20.5703125" style="6" customWidth="1"/>
    <col min="9997" max="9997" width="21.140625" style="6" customWidth="1"/>
    <col min="9998" max="9998" width="9.5703125" style="6" customWidth="1"/>
    <col min="9999" max="9999" width="0.42578125" style="6" customWidth="1"/>
    <col min="10000" max="10006" width="6.42578125" style="6" customWidth="1"/>
    <col min="10007" max="10235" width="11.42578125" style="6"/>
    <col min="10236" max="10236" width="1" style="6" customWidth="1"/>
    <col min="10237" max="10237" width="4.28515625" style="6" customWidth="1"/>
    <col min="10238" max="10238" width="34.7109375" style="6" customWidth="1"/>
    <col min="10239" max="10239" width="0" style="6" hidden="1" customWidth="1"/>
    <col min="10240" max="10240" width="20" style="6" customWidth="1"/>
    <col min="10241" max="10241" width="20.85546875" style="6" customWidth="1"/>
    <col min="10242" max="10242" width="25" style="6" customWidth="1"/>
    <col min="10243" max="10243" width="18.7109375" style="6" customWidth="1"/>
    <col min="10244" max="10244" width="29.7109375" style="6" customWidth="1"/>
    <col min="10245" max="10245" width="13.42578125" style="6" customWidth="1"/>
    <col min="10246" max="10246" width="13.85546875" style="6" customWidth="1"/>
    <col min="10247" max="10251" width="16.5703125" style="6" customWidth="1"/>
    <col min="10252" max="10252" width="20.5703125" style="6" customWidth="1"/>
    <col min="10253" max="10253" width="21.140625" style="6" customWidth="1"/>
    <col min="10254" max="10254" width="9.5703125" style="6" customWidth="1"/>
    <col min="10255" max="10255" width="0.42578125" style="6" customWidth="1"/>
    <col min="10256" max="10262" width="6.42578125" style="6" customWidth="1"/>
    <col min="10263" max="10491" width="11.42578125" style="6"/>
    <col min="10492" max="10492" width="1" style="6" customWidth="1"/>
    <col min="10493" max="10493" width="4.28515625" style="6" customWidth="1"/>
    <col min="10494" max="10494" width="34.7109375" style="6" customWidth="1"/>
    <col min="10495" max="10495" width="0" style="6" hidden="1" customWidth="1"/>
    <col min="10496" max="10496" width="20" style="6" customWidth="1"/>
    <col min="10497" max="10497" width="20.85546875" style="6" customWidth="1"/>
    <col min="10498" max="10498" width="25" style="6" customWidth="1"/>
    <col min="10499" max="10499" width="18.7109375" style="6" customWidth="1"/>
    <col min="10500" max="10500" width="29.7109375" style="6" customWidth="1"/>
    <col min="10501" max="10501" width="13.42578125" style="6" customWidth="1"/>
    <col min="10502" max="10502" width="13.85546875" style="6" customWidth="1"/>
    <col min="10503" max="10507" width="16.5703125" style="6" customWidth="1"/>
    <col min="10508" max="10508" width="20.5703125" style="6" customWidth="1"/>
    <col min="10509" max="10509" width="21.140625" style="6" customWidth="1"/>
    <col min="10510" max="10510" width="9.5703125" style="6" customWidth="1"/>
    <col min="10511" max="10511" width="0.42578125" style="6" customWidth="1"/>
    <col min="10512" max="10518" width="6.42578125" style="6" customWidth="1"/>
    <col min="10519" max="10747" width="11.42578125" style="6"/>
    <col min="10748" max="10748" width="1" style="6" customWidth="1"/>
    <col min="10749" max="10749" width="4.28515625" style="6" customWidth="1"/>
    <col min="10750" max="10750" width="34.7109375" style="6" customWidth="1"/>
    <col min="10751" max="10751" width="0" style="6" hidden="1" customWidth="1"/>
    <col min="10752" max="10752" width="20" style="6" customWidth="1"/>
    <col min="10753" max="10753" width="20.85546875" style="6" customWidth="1"/>
    <col min="10754" max="10754" width="25" style="6" customWidth="1"/>
    <col min="10755" max="10755" width="18.7109375" style="6" customWidth="1"/>
    <col min="10756" max="10756" width="29.7109375" style="6" customWidth="1"/>
    <col min="10757" max="10757" width="13.42578125" style="6" customWidth="1"/>
    <col min="10758" max="10758" width="13.85546875" style="6" customWidth="1"/>
    <col min="10759" max="10763" width="16.5703125" style="6" customWidth="1"/>
    <col min="10764" max="10764" width="20.5703125" style="6" customWidth="1"/>
    <col min="10765" max="10765" width="21.140625" style="6" customWidth="1"/>
    <col min="10766" max="10766" width="9.5703125" style="6" customWidth="1"/>
    <col min="10767" max="10767" width="0.42578125" style="6" customWidth="1"/>
    <col min="10768" max="10774" width="6.42578125" style="6" customWidth="1"/>
    <col min="10775" max="11003" width="11.42578125" style="6"/>
    <col min="11004" max="11004" width="1" style="6" customWidth="1"/>
    <col min="11005" max="11005" width="4.28515625" style="6" customWidth="1"/>
    <col min="11006" max="11006" width="34.7109375" style="6" customWidth="1"/>
    <col min="11007" max="11007" width="0" style="6" hidden="1" customWidth="1"/>
    <col min="11008" max="11008" width="20" style="6" customWidth="1"/>
    <col min="11009" max="11009" width="20.85546875" style="6" customWidth="1"/>
    <col min="11010" max="11010" width="25" style="6" customWidth="1"/>
    <col min="11011" max="11011" width="18.7109375" style="6" customWidth="1"/>
    <col min="11012" max="11012" width="29.7109375" style="6" customWidth="1"/>
    <col min="11013" max="11013" width="13.42578125" style="6" customWidth="1"/>
    <col min="11014" max="11014" width="13.85546875" style="6" customWidth="1"/>
    <col min="11015" max="11019" width="16.5703125" style="6" customWidth="1"/>
    <col min="11020" max="11020" width="20.5703125" style="6" customWidth="1"/>
    <col min="11021" max="11021" width="21.140625" style="6" customWidth="1"/>
    <col min="11022" max="11022" width="9.5703125" style="6" customWidth="1"/>
    <col min="11023" max="11023" width="0.42578125" style="6" customWidth="1"/>
    <col min="11024" max="11030" width="6.42578125" style="6" customWidth="1"/>
    <col min="11031" max="11259" width="11.42578125" style="6"/>
    <col min="11260" max="11260" width="1" style="6" customWidth="1"/>
    <col min="11261" max="11261" width="4.28515625" style="6" customWidth="1"/>
    <col min="11262" max="11262" width="34.7109375" style="6" customWidth="1"/>
    <col min="11263" max="11263" width="0" style="6" hidden="1" customWidth="1"/>
    <col min="11264" max="11264" width="20" style="6" customWidth="1"/>
    <col min="11265" max="11265" width="20.85546875" style="6" customWidth="1"/>
    <col min="11266" max="11266" width="25" style="6" customWidth="1"/>
    <col min="11267" max="11267" width="18.7109375" style="6" customWidth="1"/>
    <col min="11268" max="11268" width="29.7109375" style="6" customWidth="1"/>
    <col min="11269" max="11269" width="13.42578125" style="6" customWidth="1"/>
    <col min="11270" max="11270" width="13.85546875" style="6" customWidth="1"/>
    <col min="11271" max="11275" width="16.5703125" style="6" customWidth="1"/>
    <col min="11276" max="11276" width="20.5703125" style="6" customWidth="1"/>
    <col min="11277" max="11277" width="21.140625" style="6" customWidth="1"/>
    <col min="11278" max="11278" width="9.5703125" style="6" customWidth="1"/>
    <col min="11279" max="11279" width="0.42578125" style="6" customWidth="1"/>
    <col min="11280" max="11286" width="6.42578125" style="6" customWidth="1"/>
    <col min="11287" max="11515" width="11.42578125" style="6"/>
    <col min="11516" max="11516" width="1" style="6" customWidth="1"/>
    <col min="11517" max="11517" width="4.28515625" style="6" customWidth="1"/>
    <col min="11518" max="11518" width="34.7109375" style="6" customWidth="1"/>
    <col min="11519" max="11519" width="0" style="6" hidden="1" customWidth="1"/>
    <col min="11520" max="11520" width="20" style="6" customWidth="1"/>
    <col min="11521" max="11521" width="20.85546875" style="6" customWidth="1"/>
    <col min="11522" max="11522" width="25" style="6" customWidth="1"/>
    <col min="11523" max="11523" width="18.7109375" style="6" customWidth="1"/>
    <col min="11524" max="11524" width="29.7109375" style="6" customWidth="1"/>
    <col min="11525" max="11525" width="13.42578125" style="6" customWidth="1"/>
    <col min="11526" max="11526" width="13.85546875" style="6" customWidth="1"/>
    <col min="11527" max="11531" width="16.5703125" style="6" customWidth="1"/>
    <col min="11532" max="11532" width="20.5703125" style="6" customWidth="1"/>
    <col min="11533" max="11533" width="21.140625" style="6" customWidth="1"/>
    <col min="11534" max="11534" width="9.5703125" style="6" customWidth="1"/>
    <col min="11535" max="11535" width="0.42578125" style="6" customWidth="1"/>
    <col min="11536" max="11542" width="6.42578125" style="6" customWidth="1"/>
    <col min="11543" max="11771" width="11.42578125" style="6"/>
    <col min="11772" max="11772" width="1" style="6" customWidth="1"/>
    <col min="11773" max="11773" width="4.28515625" style="6" customWidth="1"/>
    <col min="11774" max="11774" width="34.7109375" style="6" customWidth="1"/>
    <col min="11775" max="11775" width="0" style="6" hidden="1" customWidth="1"/>
    <col min="11776" max="11776" width="20" style="6" customWidth="1"/>
    <col min="11777" max="11777" width="20.85546875" style="6" customWidth="1"/>
    <col min="11778" max="11778" width="25" style="6" customWidth="1"/>
    <col min="11779" max="11779" width="18.7109375" style="6" customWidth="1"/>
    <col min="11780" max="11780" width="29.7109375" style="6" customWidth="1"/>
    <col min="11781" max="11781" width="13.42578125" style="6" customWidth="1"/>
    <col min="11782" max="11782" width="13.85546875" style="6" customWidth="1"/>
    <col min="11783" max="11787" width="16.5703125" style="6" customWidth="1"/>
    <col min="11788" max="11788" width="20.5703125" style="6" customWidth="1"/>
    <col min="11789" max="11789" width="21.140625" style="6" customWidth="1"/>
    <col min="11790" max="11790" width="9.5703125" style="6" customWidth="1"/>
    <col min="11791" max="11791" width="0.42578125" style="6" customWidth="1"/>
    <col min="11792" max="11798" width="6.42578125" style="6" customWidth="1"/>
    <col min="11799" max="12027" width="11.42578125" style="6"/>
    <col min="12028" max="12028" width="1" style="6" customWidth="1"/>
    <col min="12029" max="12029" width="4.28515625" style="6" customWidth="1"/>
    <col min="12030" max="12030" width="34.7109375" style="6" customWidth="1"/>
    <col min="12031" max="12031" width="0" style="6" hidden="1" customWidth="1"/>
    <col min="12032" max="12032" width="20" style="6" customWidth="1"/>
    <col min="12033" max="12033" width="20.85546875" style="6" customWidth="1"/>
    <col min="12034" max="12034" width="25" style="6" customWidth="1"/>
    <col min="12035" max="12035" width="18.7109375" style="6" customWidth="1"/>
    <col min="12036" max="12036" width="29.7109375" style="6" customWidth="1"/>
    <col min="12037" max="12037" width="13.42578125" style="6" customWidth="1"/>
    <col min="12038" max="12038" width="13.85546875" style="6" customWidth="1"/>
    <col min="12039" max="12043" width="16.5703125" style="6" customWidth="1"/>
    <col min="12044" max="12044" width="20.5703125" style="6" customWidth="1"/>
    <col min="12045" max="12045" width="21.140625" style="6" customWidth="1"/>
    <col min="12046" max="12046" width="9.5703125" style="6" customWidth="1"/>
    <col min="12047" max="12047" width="0.42578125" style="6" customWidth="1"/>
    <col min="12048" max="12054" width="6.42578125" style="6" customWidth="1"/>
    <col min="12055" max="12283" width="11.42578125" style="6"/>
    <col min="12284" max="12284" width="1" style="6" customWidth="1"/>
    <col min="12285" max="12285" width="4.28515625" style="6" customWidth="1"/>
    <col min="12286" max="12286" width="34.7109375" style="6" customWidth="1"/>
    <col min="12287" max="12287" width="0" style="6" hidden="1" customWidth="1"/>
    <col min="12288" max="12288" width="20" style="6" customWidth="1"/>
    <col min="12289" max="12289" width="20.85546875" style="6" customWidth="1"/>
    <col min="12290" max="12290" width="25" style="6" customWidth="1"/>
    <col min="12291" max="12291" width="18.7109375" style="6" customWidth="1"/>
    <col min="12292" max="12292" width="29.7109375" style="6" customWidth="1"/>
    <col min="12293" max="12293" width="13.42578125" style="6" customWidth="1"/>
    <col min="12294" max="12294" width="13.85546875" style="6" customWidth="1"/>
    <col min="12295" max="12299" width="16.5703125" style="6" customWidth="1"/>
    <col min="12300" max="12300" width="20.5703125" style="6" customWidth="1"/>
    <col min="12301" max="12301" width="21.140625" style="6" customWidth="1"/>
    <col min="12302" max="12302" width="9.5703125" style="6" customWidth="1"/>
    <col min="12303" max="12303" width="0.42578125" style="6" customWidth="1"/>
    <col min="12304" max="12310" width="6.42578125" style="6" customWidth="1"/>
    <col min="12311" max="12539" width="11.42578125" style="6"/>
    <col min="12540" max="12540" width="1" style="6" customWidth="1"/>
    <col min="12541" max="12541" width="4.28515625" style="6" customWidth="1"/>
    <col min="12542" max="12542" width="34.7109375" style="6" customWidth="1"/>
    <col min="12543" max="12543" width="0" style="6" hidden="1" customWidth="1"/>
    <col min="12544" max="12544" width="20" style="6" customWidth="1"/>
    <col min="12545" max="12545" width="20.85546875" style="6" customWidth="1"/>
    <col min="12546" max="12546" width="25" style="6" customWidth="1"/>
    <col min="12547" max="12547" width="18.7109375" style="6" customWidth="1"/>
    <col min="12548" max="12548" width="29.7109375" style="6" customWidth="1"/>
    <col min="12549" max="12549" width="13.42578125" style="6" customWidth="1"/>
    <col min="12550" max="12550" width="13.85546875" style="6" customWidth="1"/>
    <col min="12551" max="12555" width="16.5703125" style="6" customWidth="1"/>
    <col min="12556" max="12556" width="20.5703125" style="6" customWidth="1"/>
    <col min="12557" max="12557" width="21.140625" style="6" customWidth="1"/>
    <col min="12558" max="12558" width="9.5703125" style="6" customWidth="1"/>
    <col min="12559" max="12559" width="0.42578125" style="6" customWidth="1"/>
    <col min="12560" max="12566" width="6.42578125" style="6" customWidth="1"/>
    <col min="12567" max="12795" width="11.42578125" style="6"/>
    <col min="12796" max="12796" width="1" style="6" customWidth="1"/>
    <col min="12797" max="12797" width="4.28515625" style="6" customWidth="1"/>
    <col min="12798" max="12798" width="34.7109375" style="6" customWidth="1"/>
    <col min="12799" max="12799" width="0" style="6" hidden="1" customWidth="1"/>
    <col min="12800" max="12800" width="20" style="6" customWidth="1"/>
    <col min="12801" max="12801" width="20.85546875" style="6" customWidth="1"/>
    <col min="12802" max="12802" width="25" style="6" customWidth="1"/>
    <col min="12803" max="12803" width="18.7109375" style="6" customWidth="1"/>
    <col min="12804" max="12804" width="29.7109375" style="6" customWidth="1"/>
    <col min="12805" max="12805" width="13.42578125" style="6" customWidth="1"/>
    <col min="12806" max="12806" width="13.85546875" style="6" customWidth="1"/>
    <col min="12807" max="12811" width="16.5703125" style="6" customWidth="1"/>
    <col min="12812" max="12812" width="20.5703125" style="6" customWidth="1"/>
    <col min="12813" max="12813" width="21.140625" style="6" customWidth="1"/>
    <col min="12814" max="12814" width="9.5703125" style="6" customWidth="1"/>
    <col min="12815" max="12815" width="0.42578125" style="6" customWidth="1"/>
    <col min="12816" max="12822" width="6.42578125" style="6" customWidth="1"/>
    <col min="12823" max="13051" width="11.42578125" style="6"/>
    <col min="13052" max="13052" width="1" style="6" customWidth="1"/>
    <col min="13053" max="13053" width="4.28515625" style="6" customWidth="1"/>
    <col min="13054" max="13054" width="34.7109375" style="6" customWidth="1"/>
    <col min="13055" max="13055" width="0" style="6" hidden="1" customWidth="1"/>
    <col min="13056" max="13056" width="20" style="6" customWidth="1"/>
    <col min="13057" max="13057" width="20.85546875" style="6" customWidth="1"/>
    <col min="13058" max="13058" width="25" style="6" customWidth="1"/>
    <col min="13059" max="13059" width="18.7109375" style="6" customWidth="1"/>
    <col min="13060" max="13060" width="29.7109375" style="6" customWidth="1"/>
    <col min="13061" max="13061" width="13.42578125" style="6" customWidth="1"/>
    <col min="13062" max="13062" width="13.85546875" style="6" customWidth="1"/>
    <col min="13063" max="13067" width="16.5703125" style="6" customWidth="1"/>
    <col min="13068" max="13068" width="20.5703125" style="6" customWidth="1"/>
    <col min="13069" max="13069" width="21.140625" style="6" customWidth="1"/>
    <col min="13070" max="13070" width="9.5703125" style="6" customWidth="1"/>
    <col min="13071" max="13071" width="0.42578125" style="6" customWidth="1"/>
    <col min="13072" max="13078" width="6.42578125" style="6" customWidth="1"/>
    <col min="13079" max="13307" width="11.42578125" style="6"/>
    <col min="13308" max="13308" width="1" style="6" customWidth="1"/>
    <col min="13309" max="13309" width="4.28515625" style="6" customWidth="1"/>
    <col min="13310" max="13310" width="34.7109375" style="6" customWidth="1"/>
    <col min="13311" max="13311" width="0" style="6" hidden="1" customWidth="1"/>
    <col min="13312" max="13312" width="20" style="6" customWidth="1"/>
    <col min="13313" max="13313" width="20.85546875" style="6" customWidth="1"/>
    <col min="13314" max="13314" width="25" style="6" customWidth="1"/>
    <col min="13315" max="13315" width="18.7109375" style="6" customWidth="1"/>
    <col min="13316" max="13316" width="29.7109375" style="6" customWidth="1"/>
    <col min="13317" max="13317" width="13.42578125" style="6" customWidth="1"/>
    <col min="13318" max="13318" width="13.85546875" style="6" customWidth="1"/>
    <col min="13319" max="13323" width="16.5703125" style="6" customWidth="1"/>
    <col min="13324" max="13324" width="20.5703125" style="6" customWidth="1"/>
    <col min="13325" max="13325" width="21.140625" style="6" customWidth="1"/>
    <col min="13326" max="13326" width="9.5703125" style="6" customWidth="1"/>
    <col min="13327" max="13327" width="0.42578125" style="6" customWidth="1"/>
    <col min="13328" max="13334" width="6.42578125" style="6" customWidth="1"/>
    <col min="13335" max="13563" width="11.42578125" style="6"/>
    <col min="13564" max="13564" width="1" style="6" customWidth="1"/>
    <col min="13565" max="13565" width="4.28515625" style="6" customWidth="1"/>
    <col min="13566" max="13566" width="34.7109375" style="6" customWidth="1"/>
    <col min="13567" max="13567" width="0" style="6" hidden="1" customWidth="1"/>
    <col min="13568" max="13568" width="20" style="6" customWidth="1"/>
    <col min="13569" max="13569" width="20.85546875" style="6" customWidth="1"/>
    <col min="13570" max="13570" width="25" style="6" customWidth="1"/>
    <col min="13571" max="13571" width="18.7109375" style="6" customWidth="1"/>
    <col min="13572" max="13572" width="29.7109375" style="6" customWidth="1"/>
    <col min="13573" max="13573" width="13.42578125" style="6" customWidth="1"/>
    <col min="13574" max="13574" width="13.85546875" style="6" customWidth="1"/>
    <col min="13575" max="13579" width="16.5703125" style="6" customWidth="1"/>
    <col min="13580" max="13580" width="20.5703125" style="6" customWidth="1"/>
    <col min="13581" max="13581" width="21.140625" style="6" customWidth="1"/>
    <col min="13582" max="13582" width="9.5703125" style="6" customWidth="1"/>
    <col min="13583" max="13583" width="0.42578125" style="6" customWidth="1"/>
    <col min="13584" max="13590" width="6.42578125" style="6" customWidth="1"/>
    <col min="13591" max="13819" width="11.42578125" style="6"/>
    <col min="13820" max="13820" width="1" style="6" customWidth="1"/>
    <col min="13821" max="13821" width="4.28515625" style="6" customWidth="1"/>
    <col min="13822" max="13822" width="34.7109375" style="6" customWidth="1"/>
    <col min="13823" max="13823" width="0" style="6" hidden="1" customWidth="1"/>
    <col min="13824" max="13824" width="20" style="6" customWidth="1"/>
    <col min="13825" max="13825" width="20.85546875" style="6" customWidth="1"/>
    <col min="13826" max="13826" width="25" style="6" customWidth="1"/>
    <col min="13827" max="13827" width="18.7109375" style="6" customWidth="1"/>
    <col min="13828" max="13828" width="29.7109375" style="6" customWidth="1"/>
    <col min="13829" max="13829" width="13.42578125" style="6" customWidth="1"/>
    <col min="13830" max="13830" width="13.85546875" style="6" customWidth="1"/>
    <col min="13831" max="13835" width="16.5703125" style="6" customWidth="1"/>
    <col min="13836" max="13836" width="20.5703125" style="6" customWidth="1"/>
    <col min="13837" max="13837" width="21.140625" style="6" customWidth="1"/>
    <col min="13838" max="13838" width="9.5703125" style="6" customWidth="1"/>
    <col min="13839" max="13839" width="0.42578125" style="6" customWidth="1"/>
    <col min="13840" max="13846" width="6.42578125" style="6" customWidth="1"/>
    <col min="13847" max="14075" width="11.42578125" style="6"/>
    <col min="14076" max="14076" width="1" style="6" customWidth="1"/>
    <col min="14077" max="14077" width="4.28515625" style="6" customWidth="1"/>
    <col min="14078" max="14078" width="34.7109375" style="6" customWidth="1"/>
    <col min="14079" max="14079" width="0" style="6" hidden="1" customWidth="1"/>
    <col min="14080" max="14080" width="20" style="6" customWidth="1"/>
    <col min="14081" max="14081" width="20.85546875" style="6" customWidth="1"/>
    <col min="14082" max="14082" width="25" style="6" customWidth="1"/>
    <col min="14083" max="14083" width="18.7109375" style="6" customWidth="1"/>
    <col min="14084" max="14084" width="29.7109375" style="6" customWidth="1"/>
    <col min="14085" max="14085" width="13.42578125" style="6" customWidth="1"/>
    <col min="14086" max="14086" width="13.85546875" style="6" customWidth="1"/>
    <col min="14087" max="14091" width="16.5703125" style="6" customWidth="1"/>
    <col min="14092" max="14092" width="20.5703125" style="6" customWidth="1"/>
    <col min="14093" max="14093" width="21.140625" style="6" customWidth="1"/>
    <col min="14094" max="14094" width="9.5703125" style="6" customWidth="1"/>
    <col min="14095" max="14095" width="0.42578125" style="6" customWidth="1"/>
    <col min="14096" max="14102" width="6.42578125" style="6" customWidth="1"/>
    <col min="14103" max="14331" width="11.42578125" style="6"/>
    <col min="14332" max="14332" width="1" style="6" customWidth="1"/>
    <col min="14333" max="14333" width="4.28515625" style="6" customWidth="1"/>
    <col min="14334" max="14334" width="34.7109375" style="6" customWidth="1"/>
    <col min="14335" max="14335" width="0" style="6" hidden="1" customWidth="1"/>
    <col min="14336" max="14336" width="20" style="6" customWidth="1"/>
    <col min="14337" max="14337" width="20.85546875" style="6" customWidth="1"/>
    <col min="14338" max="14338" width="25" style="6" customWidth="1"/>
    <col min="14339" max="14339" width="18.7109375" style="6" customWidth="1"/>
    <col min="14340" max="14340" width="29.7109375" style="6" customWidth="1"/>
    <col min="14341" max="14341" width="13.42578125" style="6" customWidth="1"/>
    <col min="14342" max="14342" width="13.85546875" style="6" customWidth="1"/>
    <col min="14343" max="14347" width="16.5703125" style="6" customWidth="1"/>
    <col min="14348" max="14348" width="20.5703125" style="6" customWidth="1"/>
    <col min="14349" max="14349" width="21.140625" style="6" customWidth="1"/>
    <col min="14350" max="14350" width="9.5703125" style="6" customWidth="1"/>
    <col min="14351" max="14351" width="0.42578125" style="6" customWidth="1"/>
    <col min="14352" max="14358" width="6.42578125" style="6" customWidth="1"/>
    <col min="14359" max="14587" width="11.42578125" style="6"/>
    <col min="14588" max="14588" width="1" style="6" customWidth="1"/>
    <col min="14589" max="14589" width="4.28515625" style="6" customWidth="1"/>
    <col min="14590" max="14590" width="34.7109375" style="6" customWidth="1"/>
    <col min="14591" max="14591" width="0" style="6" hidden="1" customWidth="1"/>
    <col min="14592" max="14592" width="20" style="6" customWidth="1"/>
    <col min="14593" max="14593" width="20.85546875" style="6" customWidth="1"/>
    <col min="14594" max="14594" width="25" style="6" customWidth="1"/>
    <col min="14595" max="14595" width="18.7109375" style="6" customWidth="1"/>
    <col min="14596" max="14596" width="29.7109375" style="6" customWidth="1"/>
    <col min="14597" max="14597" width="13.42578125" style="6" customWidth="1"/>
    <col min="14598" max="14598" width="13.85546875" style="6" customWidth="1"/>
    <col min="14599" max="14603" width="16.5703125" style="6" customWidth="1"/>
    <col min="14604" max="14604" width="20.5703125" style="6" customWidth="1"/>
    <col min="14605" max="14605" width="21.140625" style="6" customWidth="1"/>
    <col min="14606" max="14606" width="9.5703125" style="6" customWidth="1"/>
    <col min="14607" max="14607" width="0.42578125" style="6" customWidth="1"/>
    <col min="14608" max="14614" width="6.42578125" style="6" customWidth="1"/>
    <col min="14615" max="14843" width="11.42578125" style="6"/>
    <col min="14844" max="14844" width="1" style="6" customWidth="1"/>
    <col min="14845" max="14845" width="4.28515625" style="6" customWidth="1"/>
    <col min="14846" max="14846" width="34.7109375" style="6" customWidth="1"/>
    <col min="14847" max="14847" width="0" style="6" hidden="1" customWidth="1"/>
    <col min="14848" max="14848" width="20" style="6" customWidth="1"/>
    <col min="14849" max="14849" width="20.85546875" style="6" customWidth="1"/>
    <col min="14850" max="14850" width="25" style="6" customWidth="1"/>
    <col min="14851" max="14851" width="18.7109375" style="6" customWidth="1"/>
    <col min="14852" max="14852" width="29.7109375" style="6" customWidth="1"/>
    <col min="14853" max="14853" width="13.42578125" style="6" customWidth="1"/>
    <col min="14854" max="14854" width="13.85546875" style="6" customWidth="1"/>
    <col min="14855" max="14859" width="16.5703125" style="6" customWidth="1"/>
    <col min="14860" max="14860" width="20.5703125" style="6" customWidth="1"/>
    <col min="14861" max="14861" width="21.140625" style="6" customWidth="1"/>
    <col min="14862" max="14862" width="9.5703125" style="6" customWidth="1"/>
    <col min="14863" max="14863" width="0.42578125" style="6" customWidth="1"/>
    <col min="14864" max="14870" width="6.42578125" style="6" customWidth="1"/>
    <col min="14871" max="15099" width="11.42578125" style="6"/>
    <col min="15100" max="15100" width="1" style="6" customWidth="1"/>
    <col min="15101" max="15101" width="4.28515625" style="6" customWidth="1"/>
    <col min="15102" max="15102" width="34.7109375" style="6" customWidth="1"/>
    <col min="15103" max="15103" width="0" style="6" hidden="1" customWidth="1"/>
    <col min="15104" max="15104" width="20" style="6" customWidth="1"/>
    <col min="15105" max="15105" width="20.85546875" style="6" customWidth="1"/>
    <col min="15106" max="15106" width="25" style="6" customWidth="1"/>
    <col min="15107" max="15107" width="18.7109375" style="6" customWidth="1"/>
    <col min="15108" max="15108" width="29.7109375" style="6" customWidth="1"/>
    <col min="15109" max="15109" width="13.42578125" style="6" customWidth="1"/>
    <col min="15110" max="15110" width="13.85546875" style="6" customWidth="1"/>
    <col min="15111" max="15115" width="16.5703125" style="6" customWidth="1"/>
    <col min="15116" max="15116" width="20.5703125" style="6" customWidth="1"/>
    <col min="15117" max="15117" width="21.140625" style="6" customWidth="1"/>
    <col min="15118" max="15118" width="9.5703125" style="6" customWidth="1"/>
    <col min="15119" max="15119" width="0.42578125" style="6" customWidth="1"/>
    <col min="15120" max="15126" width="6.42578125" style="6" customWidth="1"/>
    <col min="15127" max="15355" width="11.42578125" style="6"/>
    <col min="15356" max="15356" width="1" style="6" customWidth="1"/>
    <col min="15357" max="15357" width="4.28515625" style="6" customWidth="1"/>
    <col min="15358" max="15358" width="34.7109375" style="6" customWidth="1"/>
    <col min="15359" max="15359" width="0" style="6" hidden="1" customWidth="1"/>
    <col min="15360" max="15360" width="20" style="6" customWidth="1"/>
    <col min="15361" max="15361" width="20.85546875" style="6" customWidth="1"/>
    <col min="15362" max="15362" width="25" style="6" customWidth="1"/>
    <col min="15363" max="15363" width="18.7109375" style="6" customWidth="1"/>
    <col min="15364" max="15364" width="29.7109375" style="6" customWidth="1"/>
    <col min="15365" max="15365" width="13.42578125" style="6" customWidth="1"/>
    <col min="15366" max="15366" width="13.85546875" style="6" customWidth="1"/>
    <col min="15367" max="15371" width="16.5703125" style="6" customWidth="1"/>
    <col min="15372" max="15372" width="20.5703125" style="6" customWidth="1"/>
    <col min="15373" max="15373" width="21.140625" style="6" customWidth="1"/>
    <col min="15374" max="15374" width="9.5703125" style="6" customWidth="1"/>
    <col min="15375" max="15375" width="0.42578125" style="6" customWidth="1"/>
    <col min="15376" max="15382" width="6.42578125" style="6" customWidth="1"/>
    <col min="15383" max="15611" width="11.42578125" style="6"/>
    <col min="15612" max="15612" width="1" style="6" customWidth="1"/>
    <col min="15613" max="15613" width="4.28515625" style="6" customWidth="1"/>
    <col min="15614" max="15614" width="34.7109375" style="6" customWidth="1"/>
    <col min="15615" max="15615" width="0" style="6" hidden="1" customWidth="1"/>
    <col min="15616" max="15616" width="20" style="6" customWidth="1"/>
    <col min="15617" max="15617" width="20.85546875" style="6" customWidth="1"/>
    <col min="15618" max="15618" width="25" style="6" customWidth="1"/>
    <col min="15619" max="15619" width="18.7109375" style="6" customWidth="1"/>
    <col min="15620" max="15620" width="29.7109375" style="6" customWidth="1"/>
    <col min="15621" max="15621" width="13.42578125" style="6" customWidth="1"/>
    <col min="15622" max="15622" width="13.85546875" style="6" customWidth="1"/>
    <col min="15623" max="15627" width="16.5703125" style="6" customWidth="1"/>
    <col min="15628" max="15628" width="20.5703125" style="6" customWidth="1"/>
    <col min="15629" max="15629" width="21.140625" style="6" customWidth="1"/>
    <col min="15630" max="15630" width="9.5703125" style="6" customWidth="1"/>
    <col min="15631" max="15631" width="0.42578125" style="6" customWidth="1"/>
    <col min="15632" max="15638" width="6.42578125" style="6" customWidth="1"/>
    <col min="15639" max="15867" width="11.42578125" style="6"/>
    <col min="15868" max="15868" width="1" style="6" customWidth="1"/>
    <col min="15869" max="15869" width="4.28515625" style="6" customWidth="1"/>
    <col min="15870" max="15870" width="34.7109375" style="6" customWidth="1"/>
    <col min="15871" max="15871" width="0" style="6" hidden="1" customWidth="1"/>
    <col min="15872" max="15872" width="20" style="6" customWidth="1"/>
    <col min="15873" max="15873" width="20.85546875" style="6" customWidth="1"/>
    <col min="15874" max="15874" width="25" style="6" customWidth="1"/>
    <col min="15875" max="15875" width="18.7109375" style="6" customWidth="1"/>
    <col min="15876" max="15876" width="29.7109375" style="6" customWidth="1"/>
    <col min="15877" max="15877" width="13.42578125" style="6" customWidth="1"/>
    <col min="15878" max="15878" width="13.85546875" style="6" customWidth="1"/>
    <col min="15879" max="15883" width="16.5703125" style="6" customWidth="1"/>
    <col min="15884" max="15884" width="20.5703125" style="6" customWidth="1"/>
    <col min="15885" max="15885" width="21.140625" style="6" customWidth="1"/>
    <col min="15886" max="15886" width="9.5703125" style="6" customWidth="1"/>
    <col min="15887" max="15887" width="0.42578125" style="6" customWidth="1"/>
    <col min="15888" max="15894" width="6.42578125" style="6" customWidth="1"/>
    <col min="15895" max="16123" width="11.42578125" style="6"/>
    <col min="16124" max="16124" width="1" style="6" customWidth="1"/>
    <col min="16125" max="16125" width="4.28515625" style="6" customWidth="1"/>
    <col min="16126" max="16126" width="34.7109375" style="6" customWidth="1"/>
    <col min="16127" max="16127" width="0" style="6" hidden="1" customWidth="1"/>
    <col min="16128" max="16128" width="20" style="6" customWidth="1"/>
    <col min="16129" max="16129" width="20.85546875" style="6" customWidth="1"/>
    <col min="16130" max="16130" width="25" style="6" customWidth="1"/>
    <col min="16131" max="16131" width="18.7109375" style="6" customWidth="1"/>
    <col min="16132" max="16132" width="29.7109375" style="6" customWidth="1"/>
    <col min="16133" max="16133" width="13.42578125" style="6" customWidth="1"/>
    <col min="16134" max="16134" width="13.85546875" style="6" customWidth="1"/>
    <col min="16135" max="16139" width="16.5703125" style="6" customWidth="1"/>
    <col min="16140" max="16140" width="20.5703125" style="6" customWidth="1"/>
    <col min="16141" max="16141" width="21.140625" style="6" customWidth="1"/>
    <col min="16142" max="16142" width="9.5703125" style="6" customWidth="1"/>
    <col min="16143" max="16143" width="0.42578125" style="6" customWidth="1"/>
    <col min="16144" max="16150" width="6.42578125" style="6" customWidth="1"/>
    <col min="16151" max="16371" width="11.42578125" style="6"/>
    <col min="16372" max="16384" width="11.42578125" style="6" customWidth="1"/>
  </cols>
  <sheetData>
    <row r="2" spans="2:16" ht="26.25" x14ac:dyDescent="0.25">
      <c r="B2" s="204" t="s">
        <v>61</v>
      </c>
      <c r="C2" s="205"/>
      <c r="D2" s="205"/>
      <c r="E2" s="205"/>
      <c r="F2" s="205"/>
      <c r="G2" s="205"/>
      <c r="H2" s="205"/>
      <c r="I2" s="205"/>
      <c r="J2" s="205"/>
      <c r="K2" s="205"/>
      <c r="L2" s="205"/>
      <c r="M2" s="205"/>
      <c r="N2" s="205"/>
      <c r="O2" s="205"/>
      <c r="P2" s="205"/>
    </row>
    <row r="4" spans="2:16" ht="26.25" x14ac:dyDescent="0.25">
      <c r="B4" s="204" t="s">
        <v>46</v>
      </c>
      <c r="C4" s="205"/>
      <c r="D4" s="205"/>
      <c r="E4" s="205"/>
      <c r="F4" s="205"/>
      <c r="G4" s="205"/>
      <c r="H4" s="205"/>
      <c r="I4" s="205"/>
      <c r="J4" s="205"/>
      <c r="K4" s="205"/>
      <c r="L4" s="205"/>
      <c r="M4" s="205"/>
      <c r="N4" s="205"/>
      <c r="O4" s="205"/>
      <c r="P4" s="205"/>
    </row>
    <row r="5" spans="2:16" ht="15.75" thickBot="1" x14ac:dyDescent="0.3"/>
    <row r="6" spans="2:16" ht="21.75" thickBot="1" x14ac:dyDescent="0.3">
      <c r="B6" s="8" t="s">
        <v>4</v>
      </c>
      <c r="C6" s="216" t="s">
        <v>176</v>
      </c>
      <c r="D6" s="216"/>
      <c r="E6" s="216"/>
      <c r="F6" s="216"/>
      <c r="G6" s="216"/>
      <c r="H6" s="216"/>
      <c r="I6" s="216"/>
      <c r="J6" s="216"/>
      <c r="K6" s="216"/>
      <c r="L6" s="216"/>
      <c r="M6" s="216"/>
      <c r="N6" s="217"/>
    </row>
    <row r="7" spans="2:16" ht="16.5" thickBot="1" x14ac:dyDescent="0.3">
      <c r="B7" s="9" t="s">
        <v>5</v>
      </c>
      <c r="C7" s="216"/>
      <c r="D7" s="216"/>
      <c r="E7" s="216"/>
      <c r="F7" s="216"/>
      <c r="G7" s="216"/>
      <c r="H7" s="216"/>
      <c r="I7" s="216"/>
      <c r="J7" s="216"/>
      <c r="K7" s="216"/>
      <c r="L7" s="216"/>
      <c r="M7" s="216"/>
      <c r="N7" s="217"/>
    </row>
    <row r="8" spans="2:16" ht="16.5" thickBot="1" x14ac:dyDescent="0.3">
      <c r="B8" s="9" t="s">
        <v>6</v>
      </c>
      <c r="C8" s="216"/>
      <c r="D8" s="216"/>
      <c r="E8" s="216"/>
      <c r="F8" s="216"/>
      <c r="G8" s="216"/>
      <c r="H8" s="216"/>
      <c r="I8" s="216"/>
      <c r="J8" s="216"/>
      <c r="K8" s="216"/>
      <c r="L8" s="216"/>
      <c r="M8" s="216"/>
      <c r="N8" s="217"/>
    </row>
    <row r="9" spans="2:16" ht="16.5" thickBot="1" x14ac:dyDescent="0.3">
      <c r="B9" s="9" t="s">
        <v>7</v>
      </c>
      <c r="C9" s="216"/>
      <c r="D9" s="216"/>
      <c r="E9" s="216"/>
      <c r="F9" s="216"/>
      <c r="G9" s="216"/>
      <c r="H9" s="216"/>
      <c r="I9" s="216"/>
      <c r="J9" s="216"/>
      <c r="K9" s="216"/>
      <c r="L9" s="216"/>
      <c r="M9" s="216"/>
      <c r="N9" s="217"/>
    </row>
    <row r="10" spans="2:16" ht="16.5" thickBot="1" x14ac:dyDescent="0.3">
      <c r="B10" s="9" t="s">
        <v>8</v>
      </c>
      <c r="C10" s="218">
        <v>1</v>
      </c>
      <c r="D10" s="218"/>
      <c r="E10" s="219"/>
      <c r="F10" s="25"/>
      <c r="G10" s="25"/>
      <c r="H10" s="25"/>
      <c r="I10" s="25"/>
      <c r="J10" s="25"/>
      <c r="K10" s="25"/>
      <c r="L10" s="25"/>
      <c r="M10" s="25"/>
      <c r="N10" s="26"/>
    </row>
    <row r="11" spans="2:16" ht="16.5" thickBot="1" x14ac:dyDescent="0.3">
      <c r="B11" s="11" t="s">
        <v>9</v>
      </c>
      <c r="C11" s="12">
        <v>41982</v>
      </c>
      <c r="D11" s="13"/>
      <c r="E11" s="13"/>
      <c r="F11" s="13"/>
      <c r="G11" s="13"/>
      <c r="H11" s="13"/>
      <c r="I11" s="13"/>
      <c r="J11" s="13"/>
      <c r="K11" s="13"/>
      <c r="L11" s="13"/>
      <c r="M11" s="13"/>
      <c r="N11" s="14"/>
    </row>
    <row r="12" spans="2:16" ht="15.75" x14ac:dyDescent="0.25">
      <c r="B12" s="10"/>
      <c r="C12" s="15"/>
      <c r="D12" s="16"/>
      <c r="E12" s="16"/>
      <c r="F12" s="16"/>
      <c r="G12" s="16"/>
      <c r="H12" s="16"/>
      <c r="I12" s="75"/>
      <c r="J12" s="75"/>
      <c r="K12" s="75"/>
      <c r="L12" s="75"/>
      <c r="M12" s="75"/>
      <c r="N12" s="16"/>
    </row>
    <row r="13" spans="2:16" x14ac:dyDescent="0.25">
      <c r="I13" s="75"/>
      <c r="J13" s="75"/>
      <c r="K13" s="75"/>
      <c r="L13" s="75"/>
      <c r="M13" s="75"/>
      <c r="N13" s="76"/>
    </row>
    <row r="14" spans="2:16" ht="45.75" customHeight="1" x14ac:dyDescent="0.25">
      <c r="B14" s="230" t="s">
        <v>97</v>
      </c>
      <c r="C14" s="230"/>
      <c r="D14" s="151" t="s">
        <v>12</v>
      </c>
      <c r="E14" s="151" t="s">
        <v>13</v>
      </c>
      <c r="F14" s="151" t="s">
        <v>29</v>
      </c>
      <c r="G14" s="60"/>
      <c r="I14" s="29"/>
      <c r="J14" s="29"/>
      <c r="K14" s="29"/>
      <c r="L14" s="29"/>
      <c r="M14" s="29"/>
      <c r="N14" s="76"/>
    </row>
    <row r="15" spans="2:16" x14ac:dyDescent="0.25">
      <c r="B15" s="230"/>
      <c r="C15" s="230"/>
      <c r="D15" s="151">
        <v>1</v>
      </c>
      <c r="E15" s="27">
        <v>1525655050</v>
      </c>
      <c r="F15" s="135">
        <v>665</v>
      </c>
      <c r="G15" s="61"/>
      <c r="I15" s="30"/>
      <c r="J15" s="30"/>
      <c r="K15" s="30"/>
      <c r="L15" s="30"/>
      <c r="M15" s="30"/>
      <c r="N15" s="76"/>
    </row>
    <row r="16" spans="2:16" x14ac:dyDescent="0.25">
      <c r="B16" s="230"/>
      <c r="C16" s="230"/>
      <c r="D16" s="151">
        <v>2</v>
      </c>
      <c r="E16" s="27"/>
      <c r="F16" s="27"/>
      <c r="G16" s="61"/>
      <c r="I16" s="30"/>
      <c r="J16" s="30"/>
      <c r="K16" s="30"/>
      <c r="L16" s="30"/>
      <c r="M16" s="30"/>
      <c r="N16" s="76"/>
    </row>
    <row r="17" spans="1:14" x14ac:dyDescent="0.25">
      <c r="B17" s="230"/>
      <c r="C17" s="230"/>
      <c r="D17" s="151">
        <v>3</v>
      </c>
      <c r="E17" s="27"/>
      <c r="F17" s="27"/>
      <c r="G17" s="61"/>
      <c r="I17" s="30"/>
      <c r="J17" s="30"/>
      <c r="K17" s="30"/>
      <c r="L17" s="30"/>
      <c r="M17" s="30"/>
      <c r="N17" s="76"/>
    </row>
    <row r="18" spans="1:14" x14ac:dyDescent="0.25">
      <c r="B18" s="230"/>
      <c r="C18" s="230"/>
      <c r="D18" s="151">
        <v>4</v>
      </c>
      <c r="E18" s="28"/>
      <c r="F18" s="27"/>
      <c r="G18" s="61"/>
      <c r="H18" s="18"/>
      <c r="I18" s="30"/>
      <c r="J18" s="30"/>
      <c r="K18" s="30"/>
      <c r="L18" s="30"/>
      <c r="M18" s="30"/>
      <c r="N18" s="17"/>
    </row>
    <row r="19" spans="1:14" x14ac:dyDescent="0.25">
      <c r="B19" s="230"/>
      <c r="C19" s="230"/>
      <c r="D19" s="151">
        <v>5</v>
      </c>
      <c r="E19" s="28"/>
      <c r="F19" s="27"/>
      <c r="G19" s="61"/>
      <c r="H19" s="18"/>
      <c r="I19" s="32"/>
      <c r="J19" s="32"/>
      <c r="K19" s="32"/>
      <c r="L19" s="32"/>
      <c r="M19" s="32"/>
      <c r="N19" s="17"/>
    </row>
    <row r="20" spans="1:14" x14ac:dyDescent="0.25">
      <c r="B20" s="230"/>
      <c r="C20" s="230"/>
      <c r="D20" s="151">
        <v>6</v>
      </c>
      <c r="E20" s="28"/>
      <c r="F20" s="27"/>
      <c r="G20" s="61"/>
      <c r="H20" s="18"/>
      <c r="I20" s="75"/>
      <c r="J20" s="75"/>
      <c r="K20" s="75"/>
      <c r="L20" s="75"/>
      <c r="M20" s="75"/>
      <c r="N20" s="17"/>
    </row>
    <row r="21" spans="1:14" x14ac:dyDescent="0.25">
      <c r="B21" s="230"/>
      <c r="C21" s="230"/>
      <c r="D21" s="151">
        <v>7</v>
      </c>
      <c r="E21" s="28"/>
      <c r="F21" s="27"/>
      <c r="G21" s="61"/>
      <c r="H21" s="18"/>
      <c r="I21" s="75"/>
      <c r="J21" s="75"/>
      <c r="K21" s="75"/>
      <c r="L21" s="75"/>
      <c r="M21" s="75"/>
      <c r="N21" s="17"/>
    </row>
    <row r="22" spans="1:14" ht="15.75" thickBot="1" x14ac:dyDescent="0.3">
      <c r="B22" s="235" t="s">
        <v>14</v>
      </c>
      <c r="C22" s="236"/>
      <c r="D22" s="151"/>
      <c r="E22" s="27">
        <v>1525655050</v>
      </c>
      <c r="F22" s="136">
        <v>665</v>
      </c>
      <c r="G22" s="61"/>
      <c r="H22" s="18"/>
      <c r="I22" s="75"/>
      <c r="J22" s="75"/>
      <c r="K22" s="75"/>
      <c r="L22" s="75"/>
      <c r="M22" s="75"/>
      <c r="N22" s="17"/>
    </row>
    <row r="23" spans="1:14" ht="45.75" thickBot="1" x14ac:dyDescent="0.3">
      <c r="A23" s="34"/>
      <c r="B23" s="38" t="s">
        <v>15</v>
      </c>
      <c r="C23" s="38" t="s">
        <v>98</v>
      </c>
      <c r="E23" s="29"/>
      <c r="F23" s="29"/>
      <c r="G23" s="29"/>
      <c r="H23" s="29"/>
      <c r="I23" s="7"/>
      <c r="J23" s="7"/>
      <c r="K23" s="7"/>
      <c r="L23" s="7"/>
      <c r="M23" s="7"/>
    </row>
    <row r="24" spans="1:14" ht="15.75" thickBot="1" x14ac:dyDescent="0.3">
      <c r="A24" s="35">
        <v>1</v>
      </c>
      <c r="C24" s="137">
        <f>+F22</f>
        <v>665</v>
      </c>
      <c r="D24" s="33"/>
      <c r="E24" s="138">
        <f>E22</f>
        <v>1525655050</v>
      </c>
      <c r="F24" s="31"/>
      <c r="G24" s="31"/>
      <c r="H24" s="31"/>
      <c r="I24" s="19"/>
      <c r="J24" s="19"/>
      <c r="K24" s="19"/>
      <c r="L24" s="19"/>
      <c r="M24" s="19"/>
    </row>
    <row r="25" spans="1:14" x14ac:dyDescent="0.25">
      <c r="A25" s="67"/>
      <c r="C25" s="68"/>
      <c r="D25" s="30"/>
      <c r="E25" s="69"/>
      <c r="F25" s="31"/>
      <c r="G25" s="31"/>
      <c r="H25" s="31"/>
      <c r="I25" s="19"/>
      <c r="J25" s="19"/>
      <c r="K25" s="19"/>
      <c r="L25" s="19"/>
      <c r="M25" s="19"/>
    </row>
    <row r="26" spans="1:14" x14ac:dyDescent="0.25">
      <c r="A26" s="67"/>
      <c r="C26" s="68"/>
      <c r="D26" s="30"/>
      <c r="E26" s="69"/>
      <c r="F26" s="31"/>
      <c r="G26" s="31"/>
      <c r="H26" s="31"/>
      <c r="I26" s="19"/>
      <c r="J26" s="19"/>
      <c r="K26" s="19"/>
      <c r="L26" s="19"/>
      <c r="M26" s="19"/>
    </row>
    <row r="27" spans="1:14" x14ac:dyDescent="0.25">
      <c r="A27" s="67"/>
      <c r="B27" s="90" t="s">
        <v>130</v>
      </c>
      <c r="C27" s="72"/>
      <c r="D27" s="72"/>
      <c r="E27" s="72"/>
      <c r="F27" s="72"/>
      <c r="G27" s="72"/>
      <c r="H27" s="72"/>
      <c r="I27" s="75"/>
      <c r="J27" s="75"/>
      <c r="K27" s="75"/>
      <c r="L27" s="75"/>
      <c r="M27" s="75"/>
      <c r="N27" s="76"/>
    </row>
    <row r="28" spans="1:14" x14ac:dyDescent="0.25">
      <c r="A28" s="67"/>
      <c r="B28" s="72"/>
      <c r="C28" s="72"/>
      <c r="D28" s="72"/>
      <c r="E28" s="72"/>
      <c r="F28" s="72"/>
      <c r="G28" s="72"/>
      <c r="H28" s="72"/>
      <c r="I28" s="75"/>
      <c r="J28" s="75"/>
      <c r="K28" s="75"/>
      <c r="L28" s="75"/>
      <c r="M28" s="75"/>
      <c r="N28" s="76"/>
    </row>
    <row r="29" spans="1:14" x14ac:dyDescent="0.25">
      <c r="A29" s="67"/>
      <c r="B29" s="92" t="s">
        <v>33</v>
      </c>
      <c r="C29" s="92" t="s">
        <v>131</v>
      </c>
      <c r="D29" s="92" t="s">
        <v>132</v>
      </c>
      <c r="E29" s="72"/>
      <c r="F29" s="72"/>
      <c r="G29" s="72"/>
      <c r="H29" s="72"/>
      <c r="I29" s="75"/>
      <c r="J29" s="75"/>
      <c r="K29" s="75"/>
      <c r="L29" s="75"/>
      <c r="M29" s="75"/>
      <c r="N29" s="76"/>
    </row>
    <row r="30" spans="1:14" x14ac:dyDescent="0.25">
      <c r="A30" s="67"/>
      <c r="B30" s="89" t="s">
        <v>133</v>
      </c>
      <c r="C30" s="150"/>
      <c r="D30" s="150" t="s">
        <v>162</v>
      </c>
      <c r="E30" s="72"/>
      <c r="F30" s="72"/>
      <c r="G30" s="72"/>
      <c r="H30" s="72"/>
      <c r="I30" s="75"/>
      <c r="J30" s="75"/>
      <c r="K30" s="75"/>
      <c r="L30" s="75"/>
      <c r="M30" s="75"/>
      <c r="N30" s="76"/>
    </row>
    <row r="31" spans="1:14" x14ac:dyDescent="0.25">
      <c r="A31" s="67"/>
      <c r="B31" s="89" t="s">
        <v>134</v>
      </c>
      <c r="C31" s="150" t="s">
        <v>162</v>
      </c>
      <c r="D31" s="150"/>
      <c r="E31" s="72"/>
      <c r="F31" s="72"/>
      <c r="G31" s="72"/>
      <c r="H31" s="72"/>
      <c r="I31" s="75"/>
      <c r="J31" s="75"/>
      <c r="K31" s="75"/>
      <c r="L31" s="75"/>
      <c r="M31" s="75"/>
      <c r="N31" s="76"/>
    </row>
    <row r="32" spans="1:14" x14ac:dyDescent="0.25">
      <c r="A32" s="67"/>
      <c r="B32" s="89" t="s">
        <v>135</v>
      </c>
      <c r="C32" s="89"/>
      <c r="D32" s="150" t="s">
        <v>162</v>
      </c>
      <c r="E32" s="72"/>
      <c r="F32" s="72"/>
      <c r="G32" s="72"/>
      <c r="H32" s="72"/>
      <c r="I32" s="75"/>
      <c r="J32" s="75"/>
      <c r="K32" s="75"/>
      <c r="L32" s="75"/>
      <c r="M32" s="75"/>
      <c r="N32" s="76"/>
    </row>
    <row r="33" spans="1:17" x14ac:dyDescent="0.25">
      <c r="A33" s="67"/>
      <c r="B33" s="89" t="s">
        <v>136</v>
      </c>
      <c r="C33" s="150"/>
      <c r="D33" s="150" t="s">
        <v>162</v>
      </c>
      <c r="E33" s="72"/>
      <c r="F33" s="72"/>
      <c r="G33" s="72"/>
      <c r="H33" s="72"/>
      <c r="I33" s="75"/>
      <c r="J33" s="75"/>
      <c r="K33" s="75"/>
      <c r="L33" s="75"/>
      <c r="M33" s="75"/>
      <c r="N33" s="76"/>
    </row>
    <row r="34" spans="1:17" x14ac:dyDescent="0.25">
      <c r="A34" s="67"/>
      <c r="B34" s="72"/>
      <c r="C34" s="72"/>
      <c r="D34" s="72"/>
      <c r="E34" s="72"/>
      <c r="F34" s="72"/>
      <c r="G34" s="72"/>
      <c r="H34" s="72"/>
      <c r="I34" s="75"/>
      <c r="J34" s="75"/>
      <c r="K34" s="75"/>
      <c r="L34" s="75"/>
      <c r="M34" s="75"/>
      <c r="N34" s="76"/>
    </row>
    <row r="35" spans="1:17" x14ac:dyDescent="0.25">
      <c r="A35" s="67"/>
      <c r="B35" s="72"/>
      <c r="C35" s="72"/>
      <c r="D35" s="72"/>
      <c r="E35" s="72"/>
      <c r="F35" s="72"/>
      <c r="G35" s="72"/>
      <c r="H35" s="72"/>
      <c r="I35" s="75"/>
      <c r="J35" s="75"/>
      <c r="K35" s="75"/>
      <c r="L35" s="75"/>
      <c r="M35" s="75"/>
      <c r="N35" s="76"/>
    </row>
    <row r="36" spans="1:17" x14ac:dyDescent="0.25">
      <c r="A36" s="67"/>
      <c r="B36" s="90" t="s">
        <v>137</v>
      </c>
      <c r="C36" s="72"/>
      <c r="D36" s="72"/>
      <c r="E36" s="72"/>
      <c r="F36" s="72"/>
      <c r="G36" s="72"/>
      <c r="H36" s="72"/>
      <c r="I36" s="75"/>
      <c r="J36" s="75"/>
      <c r="K36" s="75"/>
      <c r="L36" s="75"/>
      <c r="M36" s="75"/>
      <c r="N36" s="76"/>
    </row>
    <row r="37" spans="1:17" x14ac:dyDescent="0.25">
      <c r="A37" s="67"/>
      <c r="B37" s="72"/>
      <c r="C37" s="72"/>
      <c r="D37" s="72"/>
      <c r="E37" s="72"/>
      <c r="F37" s="72"/>
      <c r="G37" s="72"/>
      <c r="H37" s="72"/>
      <c r="I37" s="75"/>
      <c r="J37" s="75"/>
      <c r="K37" s="75"/>
      <c r="L37" s="75"/>
      <c r="M37" s="75"/>
      <c r="N37" s="76"/>
    </row>
    <row r="38" spans="1:17" x14ac:dyDescent="0.25">
      <c r="A38" s="67"/>
      <c r="B38" s="72"/>
      <c r="C38" s="72"/>
      <c r="D38" s="72"/>
      <c r="E38" s="72"/>
      <c r="F38" s="72"/>
      <c r="G38" s="72"/>
      <c r="H38" s="72"/>
      <c r="I38" s="75"/>
      <c r="J38" s="75"/>
      <c r="K38" s="75"/>
      <c r="L38" s="75"/>
      <c r="M38" s="75"/>
      <c r="N38" s="76"/>
    </row>
    <row r="39" spans="1:17" x14ac:dyDescent="0.25">
      <c r="A39" s="67"/>
      <c r="B39" s="92" t="s">
        <v>33</v>
      </c>
      <c r="C39" s="92" t="s">
        <v>56</v>
      </c>
      <c r="D39" s="91" t="s">
        <v>49</v>
      </c>
      <c r="E39" s="91" t="s">
        <v>16</v>
      </c>
      <c r="F39" s="72"/>
      <c r="G39" s="72"/>
      <c r="H39" s="72"/>
      <c r="I39" s="75"/>
      <c r="J39" s="75"/>
      <c r="K39" s="75"/>
      <c r="L39" s="75"/>
      <c r="M39" s="75"/>
      <c r="N39" s="76"/>
    </row>
    <row r="40" spans="1:17" ht="28.5" x14ac:dyDescent="0.25">
      <c r="A40" s="67"/>
      <c r="B40" s="73" t="s">
        <v>138</v>
      </c>
      <c r="C40" s="74">
        <v>40</v>
      </c>
      <c r="D40" s="150"/>
      <c r="E40" s="224">
        <f>+D40+D41</f>
        <v>25</v>
      </c>
      <c r="F40" s="72"/>
      <c r="G40" s="72"/>
      <c r="H40" s="72"/>
      <c r="I40" s="75"/>
      <c r="J40" s="75"/>
      <c r="K40" s="75"/>
      <c r="L40" s="75"/>
      <c r="M40" s="75"/>
      <c r="N40" s="76"/>
    </row>
    <row r="41" spans="1:17" ht="42.75" x14ac:dyDescent="0.25">
      <c r="A41" s="67"/>
      <c r="B41" s="73" t="s">
        <v>139</v>
      </c>
      <c r="C41" s="74">
        <v>60</v>
      </c>
      <c r="D41" s="150">
        <v>25</v>
      </c>
      <c r="E41" s="225"/>
      <c r="F41" s="72"/>
      <c r="G41" s="72"/>
      <c r="H41" s="72"/>
      <c r="I41" s="75"/>
      <c r="J41" s="75"/>
      <c r="K41" s="75"/>
      <c r="L41" s="75"/>
      <c r="M41" s="75"/>
      <c r="N41" s="76"/>
    </row>
    <row r="42" spans="1:17" x14ac:dyDescent="0.25">
      <c r="A42" s="67"/>
      <c r="C42" s="68"/>
      <c r="D42" s="30"/>
      <c r="E42" s="69"/>
      <c r="F42" s="31"/>
      <c r="G42" s="31"/>
      <c r="H42" s="31"/>
      <c r="I42" s="19"/>
      <c r="J42" s="19"/>
      <c r="K42" s="19"/>
      <c r="L42" s="19"/>
      <c r="M42" s="19"/>
    </row>
    <row r="43" spans="1:17" x14ac:dyDescent="0.25">
      <c r="A43" s="67"/>
      <c r="C43" s="68"/>
      <c r="D43" s="30"/>
      <c r="E43" s="69"/>
      <c r="F43" s="31"/>
      <c r="G43" s="31"/>
      <c r="H43" s="31"/>
      <c r="I43" s="19"/>
      <c r="J43" s="19"/>
      <c r="K43" s="19"/>
      <c r="L43" s="19"/>
      <c r="M43" s="19"/>
    </row>
    <row r="44" spans="1:17" x14ac:dyDescent="0.25">
      <c r="A44" s="67"/>
      <c r="C44" s="68"/>
      <c r="D44" s="30"/>
      <c r="E44" s="69"/>
      <c r="F44" s="31"/>
      <c r="G44" s="31"/>
      <c r="H44" s="31"/>
      <c r="I44" s="19"/>
      <c r="J44" s="19"/>
      <c r="K44" s="19"/>
      <c r="L44" s="19"/>
      <c r="M44" s="19"/>
    </row>
    <row r="45" spans="1:17" ht="15.75" customHeight="1" thickBot="1" x14ac:dyDescent="0.3">
      <c r="M45" s="232" t="s">
        <v>35</v>
      </c>
      <c r="N45" s="232"/>
    </row>
    <row r="46" spans="1:17" x14ac:dyDescent="0.25">
      <c r="B46" s="90" t="s">
        <v>30</v>
      </c>
      <c r="M46" s="44"/>
      <c r="N46" s="44"/>
    </row>
    <row r="47" spans="1:17" ht="15.75" thickBot="1" x14ac:dyDescent="0.3">
      <c r="M47" s="44"/>
      <c r="N47" s="44"/>
    </row>
    <row r="48" spans="1:17" s="75" customFormat="1" ht="109.5" customHeight="1" x14ac:dyDescent="0.25">
      <c r="B48" s="86" t="s">
        <v>140</v>
      </c>
      <c r="C48" s="86" t="s">
        <v>141</v>
      </c>
      <c r="D48" s="86" t="s">
        <v>142</v>
      </c>
      <c r="E48" s="86" t="s">
        <v>43</v>
      </c>
      <c r="F48" s="86" t="s">
        <v>22</v>
      </c>
      <c r="G48" s="86" t="s">
        <v>99</v>
      </c>
      <c r="H48" s="86" t="s">
        <v>17</v>
      </c>
      <c r="I48" s="86" t="s">
        <v>10</v>
      </c>
      <c r="J48" s="86" t="s">
        <v>31</v>
      </c>
      <c r="K48" s="86" t="s">
        <v>59</v>
      </c>
      <c r="L48" s="86" t="s">
        <v>20</v>
      </c>
      <c r="M48" s="71" t="s">
        <v>26</v>
      </c>
      <c r="N48" s="86" t="s">
        <v>143</v>
      </c>
      <c r="O48" s="86" t="s">
        <v>36</v>
      </c>
      <c r="P48" s="87" t="s">
        <v>11</v>
      </c>
      <c r="Q48" s="87" t="s">
        <v>19</v>
      </c>
    </row>
    <row r="49" spans="1:26" s="81" customFormat="1" ht="405" x14ac:dyDescent="0.25">
      <c r="A49" s="36">
        <v>1</v>
      </c>
      <c r="B49" s="82" t="s">
        <v>161</v>
      </c>
      <c r="C49" s="83" t="s">
        <v>177</v>
      </c>
      <c r="D49" s="82" t="s">
        <v>161</v>
      </c>
      <c r="E49" s="77" t="s">
        <v>178</v>
      </c>
      <c r="F49" s="78" t="s">
        <v>179</v>
      </c>
      <c r="G49" s="116"/>
      <c r="H49" s="85">
        <v>41162</v>
      </c>
      <c r="I49" s="85" t="s">
        <v>180</v>
      </c>
      <c r="J49" s="79"/>
      <c r="K49" s="139"/>
      <c r="L49" s="139">
        <v>6</v>
      </c>
      <c r="M49" s="70">
        <v>1900</v>
      </c>
      <c r="N49" s="70">
        <f>+M49*G49</f>
        <v>0</v>
      </c>
      <c r="O49" s="20" t="s">
        <v>181</v>
      </c>
      <c r="P49" s="20" t="s">
        <v>182</v>
      </c>
      <c r="Q49" s="117" t="s">
        <v>183</v>
      </c>
      <c r="R49" s="80"/>
      <c r="S49" s="80"/>
      <c r="T49" s="80"/>
      <c r="U49" s="80"/>
      <c r="V49" s="80"/>
      <c r="W49" s="80"/>
      <c r="X49" s="80"/>
      <c r="Y49" s="80"/>
      <c r="Z49" s="80"/>
    </row>
    <row r="50" spans="1:26" s="81" customFormat="1" ht="195" x14ac:dyDescent="0.25">
      <c r="A50" s="36">
        <f>+A49+1</f>
        <v>2</v>
      </c>
      <c r="B50" s="82" t="s">
        <v>161</v>
      </c>
      <c r="C50" s="83" t="s">
        <v>177</v>
      </c>
      <c r="D50" s="82" t="s">
        <v>161</v>
      </c>
      <c r="E50" s="77" t="s">
        <v>184</v>
      </c>
      <c r="F50" s="78" t="s">
        <v>185</v>
      </c>
      <c r="G50" s="78"/>
      <c r="H50" s="85">
        <v>41541</v>
      </c>
      <c r="I50" s="85">
        <v>41632</v>
      </c>
      <c r="J50" s="79"/>
      <c r="K50" s="79"/>
      <c r="L50" s="139">
        <v>3</v>
      </c>
      <c r="M50" s="70" t="s">
        <v>186</v>
      </c>
      <c r="N50" s="70"/>
      <c r="O50" s="20" t="s">
        <v>187</v>
      </c>
      <c r="P50" s="20" t="s">
        <v>188</v>
      </c>
      <c r="Q50" s="117" t="s">
        <v>254</v>
      </c>
      <c r="R50" s="80"/>
      <c r="S50" s="80"/>
      <c r="T50" s="80"/>
      <c r="U50" s="80"/>
      <c r="V50" s="80"/>
      <c r="W50" s="80"/>
      <c r="X50" s="80"/>
      <c r="Y50" s="80"/>
      <c r="Z50" s="80"/>
    </row>
    <row r="51" spans="1:26" s="81" customFormat="1" ht="210" x14ac:dyDescent="0.25">
      <c r="A51" s="36">
        <f t="shared" ref="A51:A56" si="0">+A50+1</f>
        <v>3</v>
      </c>
      <c r="B51" s="82" t="s">
        <v>161</v>
      </c>
      <c r="C51" s="83" t="s">
        <v>177</v>
      </c>
      <c r="D51" s="82" t="s">
        <v>161</v>
      </c>
      <c r="E51" s="77" t="s">
        <v>189</v>
      </c>
      <c r="F51" s="78" t="s">
        <v>185</v>
      </c>
      <c r="G51" s="78"/>
      <c r="H51" s="85">
        <v>41620</v>
      </c>
      <c r="I51" s="85">
        <v>41651</v>
      </c>
      <c r="J51" s="79"/>
      <c r="K51" s="79"/>
      <c r="L51" s="139">
        <v>1</v>
      </c>
      <c r="M51" s="70">
        <v>300</v>
      </c>
      <c r="N51" s="70"/>
      <c r="O51" s="20" t="s">
        <v>190</v>
      </c>
      <c r="P51" s="20" t="s">
        <v>191</v>
      </c>
      <c r="Q51" s="117" t="s">
        <v>254</v>
      </c>
      <c r="R51" s="80"/>
      <c r="S51" s="80"/>
      <c r="T51" s="80"/>
      <c r="U51" s="80"/>
      <c r="V51" s="80"/>
      <c r="W51" s="80"/>
      <c r="X51" s="80"/>
      <c r="Y51" s="80"/>
      <c r="Z51" s="80"/>
    </row>
    <row r="52" spans="1:26" s="81" customFormat="1" ht="210" x14ac:dyDescent="0.25">
      <c r="A52" s="36">
        <f t="shared" si="0"/>
        <v>4</v>
      </c>
      <c r="B52" s="82" t="s">
        <v>161</v>
      </c>
      <c r="C52" s="83" t="s">
        <v>177</v>
      </c>
      <c r="D52" s="82" t="s">
        <v>161</v>
      </c>
      <c r="E52" s="77" t="s">
        <v>192</v>
      </c>
      <c r="F52" s="78" t="s">
        <v>193</v>
      </c>
      <c r="G52" s="78"/>
      <c r="H52" s="85">
        <v>41463</v>
      </c>
      <c r="I52" s="85">
        <v>41494</v>
      </c>
      <c r="J52" s="79"/>
      <c r="K52" s="79"/>
      <c r="L52" s="139">
        <v>1</v>
      </c>
      <c r="M52" s="70">
        <v>1600</v>
      </c>
      <c r="N52" s="70"/>
      <c r="O52" s="20" t="s">
        <v>194</v>
      </c>
      <c r="P52" s="20" t="s">
        <v>195</v>
      </c>
      <c r="Q52" s="117" t="s">
        <v>254</v>
      </c>
      <c r="R52" s="80"/>
      <c r="S52" s="80"/>
      <c r="T52" s="80"/>
      <c r="U52" s="80"/>
      <c r="V52" s="80"/>
      <c r="W52" s="80"/>
      <c r="X52" s="80"/>
      <c r="Y52" s="80"/>
      <c r="Z52" s="80"/>
    </row>
    <row r="53" spans="1:26" s="81" customFormat="1" ht="216" x14ac:dyDescent="0.25">
      <c r="A53" s="36">
        <f t="shared" si="0"/>
        <v>5</v>
      </c>
      <c r="B53" s="82" t="s">
        <v>161</v>
      </c>
      <c r="C53" s="83" t="s">
        <v>196</v>
      </c>
      <c r="D53" s="82" t="s">
        <v>161</v>
      </c>
      <c r="E53" s="77" t="s">
        <v>197</v>
      </c>
      <c r="F53" s="78" t="s">
        <v>198</v>
      </c>
      <c r="G53" s="78"/>
      <c r="H53" s="85">
        <v>41653</v>
      </c>
      <c r="I53" s="85">
        <v>41926</v>
      </c>
      <c r="J53" s="79"/>
      <c r="K53" s="79"/>
      <c r="L53" s="139">
        <v>9</v>
      </c>
      <c r="M53" s="70">
        <v>30</v>
      </c>
      <c r="N53" s="70"/>
      <c r="O53" s="20" t="s">
        <v>199</v>
      </c>
      <c r="P53" s="20" t="s">
        <v>200</v>
      </c>
      <c r="Q53" s="117" t="s">
        <v>254</v>
      </c>
      <c r="R53" s="80"/>
      <c r="S53" s="80"/>
      <c r="T53" s="80"/>
      <c r="U53" s="80"/>
      <c r="V53" s="80"/>
      <c r="W53" s="80"/>
      <c r="X53" s="80"/>
      <c r="Y53" s="80"/>
      <c r="Z53" s="80"/>
    </row>
    <row r="54" spans="1:26" s="81" customFormat="1" ht="315" x14ac:dyDescent="0.25">
      <c r="A54" s="36">
        <f t="shared" si="0"/>
        <v>6</v>
      </c>
      <c r="B54" s="82" t="s">
        <v>161</v>
      </c>
      <c r="C54" s="83" t="s">
        <v>201</v>
      </c>
      <c r="D54" s="82" t="s">
        <v>161</v>
      </c>
      <c r="E54" s="77" t="s">
        <v>202</v>
      </c>
      <c r="F54" s="78" t="s">
        <v>203</v>
      </c>
      <c r="G54" s="78"/>
      <c r="H54" s="85">
        <v>41726</v>
      </c>
      <c r="I54" s="79">
        <v>41940</v>
      </c>
      <c r="J54" s="79"/>
      <c r="K54" s="79"/>
      <c r="L54" s="139">
        <v>7</v>
      </c>
      <c r="M54" s="70"/>
      <c r="N54" s="70"/>
      <c r="O54" s="20" t="s">
        <v>204</v>
      </c>
      <c r="P54" s="20" t="s">
        <v>205</v>
      </c>
      <c r="Q54" s="117" t="s">
        <v>255</v>
      </c>
      <c r="R54" s="80"/>
      <c r="S54" s="80"/>
      <c r="T54" s="80"/>
      <c r="U54" s="80"/>
      <c r="V54" s="80"/>
      <c r="W54" s="80"/>
      <c r="X54" s="80"/>
      <c r="Y54" s="80"/>
      <c r="Z54" s="80"/>
    </row>
    <row r="55" spans="1:26" s="81" customFormat="1" x14ac:dyDescent="0.25">
      <c r="A55" s="36">
        <f t="shared" si="0"/>
        <v>7</v>
      </c>
      <c r="B55" s="82"/>
      <c r="C55" s="83"/>
      <c r="D55" s="82"/>
      <c r="E55" s="77"/>
      <c r="F55" s="78"/>
      <c r="G55" s="78"/>
      <c r="H55" s="78"/>
      <c r="I55" s="79"/>
      <c r="J55" s="79"/>
      <c r="K55" s="79"/>
      <c r="L55" s="79"/>
      <c r="M55" s="70"/>
      <c r="N55" s="70"/>
      <c r="O55" s="20"/>
      <c r="P55" s="20"/>
      <c r="Q55" s="117"/>
      <c r="R55" s="80"/>
      <c r="S55" s="80"/>
      <c r="T55" s="80"/>
      <c r="U55" s="80"/>
      <c r="V55" s="80"/>
      <c r="W55" s="80"/>
      <c r="X55" s="80"/>
      <c r="Y55" s="80"/>
      <c r="Z55" s="80"/>
    </row>
    <row r="56" spans="1:26" s="81" customFormat="1" x14ac:dyDescent="0.25">
      <c r="A56" s="36">
        <f t="shared" si="0"/>
        <v>8</v>
      </c>
      <c r="B56" s="82"/>
      <c r="C56" s="83"/>
      <c r="D56" s="82"/>
      <c r="E56" s="77"/>
      <c r="F56" s="78"/>
      <c r="G56" s="78"/>
      <c r="H56" s="78"/>
      <c r="I56" s="79"/>
      <c r="J56" s="79"/>
      <c r="K56" s="79"/>
      <c r="L56" s="79"/>
      <c r="M56" s="70"/>
      <c r="N56" s="70"/>
      <c r="O56" s="20"/>
      <c r="P56" s="20"/>
      <c r="Q56" s="117"/>
      <c r="R56" s="80"/>
      <c r="S56" s="80"/>
      <c r="T56" s="80"/>
      <c r="U56" s="80"/>
      <c r="V56" s="80"/>
      <c r="W56" s="80"/>
      <c r="X56" s="80"/>
      <c r="Y56" s="80"/>
      <c r="Z56" s="80"/>
    </row>
    <row r="57" spans="1:26" s="81" customFormat="1" x14ac:dyDescent="0.25">
      <c r="A57" s="36"/>
      <c r="B57" s="37" t="s">
        <v>16</v>
      </c>
      <c r="C57" s="83"/>
      <c r="D57" s="82"/>
      <c r="E57" s="77"/>
      <c r="F57" s="78"/>
      <c r="G57" s="78"/>
      <c r="H57" s="78"/>
      <c r="I57" s="79"/>
      <c r="J57" s="79"/>
      <c r="K57" s="84">
        <f t="shared" ref="K57:N57" si="1">SUM(K49:K56)</f>
        <v>0</v>
      </c>
      <c r="L57" s="84">
        <f t="shared" si="1"/>
        <v>27</v>
      </c>
      <c r="M57" s="115">
        <f t="shared" si="1"/>
        <v>3830</v>
      </c>
      <c r="N57" s="84">
        <f t="shared" si="1"/>
        <v>0</v>
      </c>
      <c r="O57" s="20"/>
      <c r="P57" s="20"/>
      <c r="Q57" s="118"/>
    </row>
    <row r="58" spans="1:26" s="21" customFormat="1" x14ac:dyDescent="0.25">
      <c r="E58" s="22"/>
    </row>
    <row r="59" spans="1:26" s="21" customFormat="1" x14ac:dyDescent="0.25">
      <c r="B59" s="233" t="s">
        <v>28</v>
      </c>
      <c r="C59" s="233" t="s">
        <v>27</v>
      </c>
      <c r="D59" s="231" t="s">
        <v>34</v>
      </c>
      <c r="E59" s="231"/>
    </row>
    <row r="60" spans="1:26" s="21" customFormat="1" x14ac:dyDescent="0.25">
      <c r="B60" s="234"/>
      <c r="C60" s="234"/>
      <c r="D60" s="152" t="s">
        <v>23</v>
      </c>
      <c r="E60" s="43" t="s">
        <v>24</v>
      </c>
    </row>
    <row r="61" spans="1:26" s="21" customFormat="1" ht="30.6" customHeight="1" x14ac:dyDescent="0.25">
      <c r="B61" s="41" t="s">
        <v>21</v>
      </c>
      <c r="C61" s="42">
        <f>+K57</f>
        <v>0</v>
      </c>
      <c r="D61" s="39"/>
      <c r="E61" s="39" t="s">
        <v>162</v>
      </c>
      <c r="F61" s="23"/>
      <c r="G61" s="23"/>
      <c r="H61" s="23"/>
      <c r="I61" s="23"/>
      <c r="J61" s="23"/>
      <c r="K61" s="23"/>
      <c r="L61" s="23"/>
      <c r="M61" s="23"/>
    </row>
    <row r="62" spans="1:26" s="21" customFormat="1" ht="30" customHeight="1" x14ac:dyDescent="0.25">
      <c r="B62" s="41" t="s">
        <v>25</v>
      </c>
      <c r="C62" s="42">
        <f>+M57</f>
        <v>3830</v>
      </c>
      <c r="D62" s="39" t="s">
        <v>162</v>
      </c>
      <c r="E62" s="40"/>
    </row>
    <row r="63" spans="1:26" s="21" customFormat="1" x14ac:dyDescent="0.25">
      <c r="B63" s="24"/>
      <c r="C63" s="229"/>
      <c r="D63" s="229"/>
      <c r="E63" s="229"/>
      <c r="F63" s="229"/>
      <c r="G63" s="229"/>
      <c r="H63" s="229"/>
      <c r="I63" s="229"/>
      <c r="J63" s="229"/>
      <c r="K63" s="229"/>
      <c r="L63" s="229"/>
      <c r="M63" s="229"/>
      <c r="N63" s="229"/>
    </row>
    <row r="64" spans="1:26" ht="28.15" customHeight="1" thickBot="1" x14ac:dyDescent="0.3"/>
    <row r="65" spans="2:17" ht="27" thickBot="1" x14ac:dyDescent="0.3">
      <c r="B65" s="228" t="s">
        <v>100</v>
      </c>
      <c r="C65" s="228"/>
      <c r="D65" s="228"/>
      <c r="E65" s="228"/>
      <c r="F65" s="228"/>
      <c r="G65" s="228"/>
      <c r="H65" s="228"/>
      <c r="I65" s="228"/>
      <c r="J65" s="228"/>
      <c r="K65" s="228"/>
      <c r="L65" s="228"/>
      <c r="M65" s="228"/>
      <c r="N65" s="228"/>
    </row>
    <row r="68" spans="2:17" ht="109.5" customHeight="1" x14ac:dyDescent="0.25">
      <c r="B68" s="88" t="s">
        <v>144</v>
      </c>
      <c r="C68" s="46" t="s">
        <v>2</v>
      </c>
      <c r="D68" s="46" t="s">
        <v>102</v>
      </c>
      <c r="E68" s="46" t="s">
        <v>101</v>
      </c>
      <c r="F68" s="46" t="s">
        <v>103</v>
      </c>
      <c r="G68" s="46" t="s">
        <v>104</v>
      </c>
      <c r="H68" s="46" t="s">
        <v>105</v>
      </c>
      <c r="I68" s="46" t="s">
        <v>106</v>
      </c>
      <c r="J68" s="46" t="s">
        <v>107</v>
      </c>
      <c r="K68" s="46" t="s">
        <v>108</v>
      </c>
      <c r="L68" s="46" t="s">
        <v>109</v>
      </c>
      <c r="M68" s="64" t="s">
        <v>110</v>
      </c>
      <c r="N68" s="64" t="s">
        <v>206</v>
      </c>
      <c r="O68" s="201" t="s">
        <v>3</v>
      </c>
      <c r="P68" s="202"/>
      <c r="Q68" s="46" t="s">
        <v>18</v>
      </c>
    </row>
    <row r="69" spans="2:17" ht="15" customHeight="1" x14ac:dyDescent="0.25">
      <c r="B69" s="2" t="s">
        <v>207</v>
      </c>
      <c r="C69" s="2" t="s">
        <v>208</v>
      </c>
      <c r="D69" s="66" t="s">
        <v>256</v>
      </c>
      <c r="E69" s="4">
        <v>100</v>
      </c>
      <c r="F69" s="3"/>
      <c r="G69" s="3" t="s">
        <v>131</v>
      </c>
      <c r="H69" s="3"/>
      <c r="I69" s="65"/>
      <c r="J69" s="39" t="s">
        <v>131</v>
      </c>
      <c r="K69" s="150" t="s">
        <v>131</v>
      </c>
      <c r="L69" s="150" t="s">
        <v>131</v>
      </c>
      <c r="M69" s="150" t="s">
        <v>131</v>
      </c>
      <c r="N69" s="150" t="s">
        <v>132</v>
      </c>
      <c r="O69" s="214" t="s">
        <v>257</v>
      </c>
      <c r="P69" s="215"/>
      <c r="Q69" s="89" t="s">
        <v>132</v>
      </c>
    </row>
    <row r="70" spans="2:17" ht="30" customHeight="1" x14ac:dyDescent="0.25">
      <c r="B70" s="2" t="s">
        <v>207</v>
      </c>
      <c r="C70" s="2" t="s">
        <v>208</v>
      </c>
      <c r="D70" s="66" t="s">
        <v>209</v>
      </c>
      <c r="E70" s="4">
        <v>65</v>
      </c>
      <c r="F70" s="3"/>
      <c r="G70" s="3" t="s">
        <v>131</v>
      </c>
      <c r="H70" s="3"/>
      <c r="I70" s="65"/>
      <c r="J70" s="39" t="s">
        <v>186</v>
      </c>
      <c r="K70" s="150" t="s">
        <v>186</v>
      </c>
      <c r="L70" s="150" t="s">
        <v>186</v>
      </c>
      <c r="M70" s="150" t="s">
        <v>186</v>
      </c>
      <c r="N70" s="150" t="s">
        <v>132</v>
      </c>
      <c r="O70" s="214" t="s">
        <v>257</v>
      </c>
      <c r="P70" s="215"/>
      <c r="Q70" s="89" t="s">
        <v>132</v>
      </c>
    </row>
    <row r="71" spans="2:17" x14ac:dyDescent="0.25">
      <c r="B71" s="2" t="s">
        <v>210</v>
      </c>
      <c r="C71" s="2" t="s">
        <v>211</v>
      </c>
      <c r="D71" s="4"/>
      <c r="E71" s="4">
        <v>500</v>
      </c>
      <c r="F71" s="3"/>
      <c r="G71" s="3"/>
      <c r="H71" s="3"/>
      <c r="I71" s="65" t="s">
        <v>131</v>
      </c>
      <c r="J71" s="65"/>
      <c r="K71" s="89"/>
      <c r="L71" s="89"/>
      <c r="M71" s="89"/>
      <c r="N71" s="89"/>
      <c r="O71" s="212"/>
      <c r="P71" s="213"/>
      <c r="Q71" s="89" t="s">
        <v>131</v>
      </c>
    </row>
    <row r="72" spans="2:17" x14ac:dyDescent="0.25">
      <c r="B72" s="2"/>
      <c r="C72" s="2"/>
      <c r="D72" s="4"/>
      <c r="E72" s="4"/>
      <c r="F72" s="3"/>
      <c r="G72" s="3"/>
      <c r="H72" s="3"/>
      <c r="I72" s="65"/>
      <c r="J72" s="65"/>
      <c r="K72" s="89"/>
      <c r="L72" s="89"/>
      <c r="M72" s="89"/>
      <c r="N72" s="89"/>
      <c r="O72" s="212"/>
      <c r="P72" s="213"/>
      <c r="Q72" s="89"/>
    </row>
    <row r="73" spans="2:17" x14ac:dyDescent="0.25">
      <c r="B73" s="2"/>
      <c r="C73" s="2"/>
      <c r="D73" s="4"/>
      <c r="E73" s="4"/>
      <c r="F73" s="3"/>
      <c r="G73" s="3"/>
      <c r="H73" s="3"/>
      <c r="I73" s="65"/>
      <c r="J73" s="65"/>
      <c r="K73" s="89"/>
      <c r="L73" s="89"/>
      <c r="M73" s="89"/>
      <c r="N73" s="89"/>
      <c r="O73" s="212"/>
      <c r="P73" s="213"/>
      <c r="Q73" s="89"/>
    </row>
    <row r="74" spans="2:17" x14ac:dyDescent="0.25">
      <c r="B74" s="89"/>
      <c r="C74" s="89"/>
      <c r="D74" s="89"/>
      <c r="E74" s="89"/>
      <c r="F74" s="89"/>
      <c r="G74" s="89"/>
      <c r="H74" s="89"/>
      <c r="I74" s="89"/>
      <c r="J74" s="89"/>
      <c r="K74" s="89"/>
      <c r="L74" s="89"/>
      <c r="M74" s="89"/>
      <c r="N74" s="89"/>
      <c r="O74" s="212"/>
      <c r="P74" s="213"/>
      <c r="Q74" s="89"/>
    </row>
    <row r="75" spans="2:17" x14ac:dyDescent="0.25">
      <c r="B75" s="6" t="s">
        <v>1</v>
      </c>
    </row>
    <row r="76" spans="2:17" x14ac:dyDescent="0.25">
      <c r="B76" s="6" t="s">
        <v>37</v>
      </c>
    </row>
    <row r="77" spans="2:17" x14ac:dyDescent="0.25">
      <c r="B77" s="6" t="s">
        <v>60</v>
      </c>
    </row>
    <row r="79" spans="2:17" ht="15.75" thickBot="1" x14ac:dyDescent="0.3"/>
    <row r="80" spans="2:17" ht="27" thickBot="1" x14ac:dyDescent="0.3">
      <c r="B80" s="206" t="s">
        <v>38</v>
      </c>
      <c r="C80" s="207"/>
      <c r="D80" s="207"/>
      <c r="E80" s="207"/>
      <c r="F80" s="207"/>
      <c r="G80" s="207"/>
      <c r="H80" s="207"/>
      <c r="I80" s="207"/>
      <c r="J80" s="207"/>
      <c r="K80" s="207"/>
      <c r="L80" s="207"/>
      <c r="M80" s="207"/>
      <c r="N80" s="208"/>
    </row>
    <row r="85" spans="2:17" ht="75" x14ac:dyDescent="0.25">
      <c r="B85" s="88" t="s">
        <v>0</v>
      </c>
      <c r="C85" s="88" t="s">
        <v>39</v>
      </c>
      <c r="D85" s="88" t="s">
        <v>40</v>
      </c>
      <c r="E85" s="88" t="s">
        <v>111</v>
      </c>
      <c r="F85" s="88" t="s">
        <v>113</v>
      </c>
      <c r="G85" s="88" t="s">
        <v>114</v>
      </c>
      <c r="H85" s="88" t="s">
        <v>115</v>
      </c>
      <c r="I85" s="88" t="s">
        <v>112</v>
      </c>
      <c r="J85" s="201" t="s">
        <v>116</v>
      </c>
      <c r="K85" s="237"/>
      <c r="L85" s="202"/>
      <c r="M85" s="88" t="s">
        <v>117</v>
      </c>
      <c r="N85" s="88" t="s">
        <v>41</v>
      </c>
      <c r="O85" s="88" t="s">
        <v>42</v>
      </c>
      <c r="P85" s="201" t="s">
        <v>3</v>
      </c>
      <c r="Q85" s="202"/>
    </row>
    <row r="86" spans="2:17" ht="76.5" customHeight="1" x14ac:dyDescent="0.25">
      <c r="B86" s="149" t="s">
        <v>258</v>
      </c>
      <c r="C86" s="140" t="s">
        <v>222</v>
      </c>
      <c r="D86" s="149" t="s">
        <v>214</v>
      </c>
      <c r="E86" s="141">
        <v>18000107</v>
      </c>
      <c r="F86" s="149" t="s">
        <v>215</v>
      </c>
      <c r="G86" s="149" t="s">
        <v>216</v>
      </c>
      <c r="H86" s="142"/>
      <c r="I86" s="4"/>
      <c r="J86" s="149"/>
      <c r="K86" s="66"/>
      <c r="L86" s="66"/>
      <c r="M86" s="150" t="s">
        <v>131</v>
      </c>
      <c r="N86" s="150" t="s">
        <v>131</v>
      </c>
      <c r="O86" s="150" t="s">
        <v>131</v>
      </c>
      <c r="P86" s="226" t="s">
        <v>259</v>
      </c>
      <c r="Q86" s="227"/>
    </row>
    <row r="87" spans="2:17" ht="60.75" customHeight="1" x14ac:dyDescent="0.25">
      <c r="B87" s="149" t="s">
        <v>258</v>
      </c>
      <c r="C87" s="140" t="s">
        <v>222</v>
      </c>
      <c r="D87" s="149" t="s">
        <v>245</v>
      </c>
      <c r="E87" s="146">
        <v>40987205</v>
      </c>
      <c r="F87" s="149" t="s">
        <v>246</v>
      </c>
      <c r="G87" s="149" t="s">
        <v>247</v>
      </c>
      <c r="H87" s="142"/>
      <c r="I87" s="4"/>
      <c r="J87" s="149"/>
      <c r="K87" s="66"/>
      <c r="L87" s="66"/>
      <c r="M87" s="150" t="s">
        <v>131</v>
      </c>
      <c r="N87" s="150" t="s">
        <v>132</v>
      </c>
      <c r="O87" s="150" t="s">
        <v>131</v>
      </c>
      <c r="P87" s="226" t="s">
        <v>260</v>
      </c>
      <c r="Q87" s="227"/>
    </row>
    <row r="88" spans="2:17" ht="33.6" customHeight="1" x14ac:dyDescent="0.25">
      <c r="B88" s="149" t="s">
        <v>212</v>
      </c>
      <c r="C88" s="140" t="s">
        <v>213</v>
      </c>
      <c r="D88" s="149" t="s">
        <v>261</v>
      </c>
      <c r="E88" s="141">
        <v>40986900</v>
      </c>
      <c r="F88" s="149" t="s">
        <v>262</v>
      </c>
      <c r="G88" s="149" t="s">
        <v>263</v>
      </c>
      <c r="H88" s="142">
        <v>35816</v>
      </c>
      <c r="I88" s="4"/>
      <c r="J88" s="149" t="s">
        <v>264</v>
      </c>
      <c r="K88" s="66" t="s">
        <v>265</v>
      </c>
      <c r="L88" s="66" t="s">
        <v>266</v>
      </c>
      <c r="M88" s="150" t="s">
        <v>131</v>
      </c>
      <c r="N88" s="150" t="s">
        <v>132</v>
      </c>
      <c r="O88" s="150" t="s">
        <v>131</v>
      </c>
      <c r="P88" s="226" t="s">
        <v>267</v>
      </c>
      <c r="Q88" s="227"/>
    </row>
    <row r="89" spans="2:17" ht="45" customHeight="1" x14ac:dyDescent="0.25">
      <c r="B89" s="149" t="s">
        <v>268</v>
      </c>
      <c r="C89" s="140" t="s">
        <v>217</v>
      </c>
      <c r="D89" s="149" t="s">
        <v>218</v>
      </c>
      <c r="E89" s="141">
        <v>1123622206</v>
      </c>
      <c r="F89" s="2" t="s">
        <v>219</v>
      </c>
      <c r="G89" s="149" t="s">
        <v>220</v>
      </c>
      <c r="H89" s="143"/>
      <c r="I89" s="3">
        <v>142712</v>
      </c>
      <c r="J89" s="149"/>
      <c r="K89" s="66"/>
      <c r="L89" s="66"/>
      <c r="M89" s="150" t="s">
        <v>131</v>
      </c>
      <c r="N89" s="150" t="s">
        <v>131</v>
      </c>
      <c r="O89" s="150" t="s">
        <v>131</v>
      </c>
      <c r="P89" s="226" t="s">
        <v>269</v>
      </c>
      <c r="Q89" s="227"/>
    </row>
    <row r="90" spans="2:17" ht="45" x14ac:dyDescent="0.25">
      <c r="B90" s="149" t="s">
        <v>221</v>
      </c>
      <c r="C90" s="140" t="s">
        <v>222</v>
      </c>
      <c r="D90" s="149" t="s">
        <v>223</v>
      </c>
      <c r="E90" s="141">
        <v>40991899</v>
      </c>
      <c r="F90" s="2" t="s">
        <v>224</v>
      </c>
      <c r="G90" s="149" t="s">
        <v>225</v>
      </c>
      <c r="H90" s="143">
        <v>41205</v>
      </c>
      <c r="I90" s="3"/>
      <c r="J90" s="149"/>
      <c r="K90" s="66"/>
      <c r="L90" s="66"/>
      <c r="M90" s="150" t="s">
        <v>131</v>
      </c>
      <c r="N90" s="150" t="s">
        <v>131</v>
      </c>
      <c r="O90" s="150" t="s">
        <v>131</v>
      </c>
      <c r="P90" s="226" t="s">
        <v>226</v>
      </c>
      <c r="Q90" s="227"/>
    </row>
    <row r="91" spans="2:17" ht="90" x14ac:dyDescent="0.25">
      <c r="B91" s="149" t="s">
        <v>221</v>
      </c>
      <c r="C91" s="140" t="s">
        <v>222</v>
      </c>
      <c r="D91" s="149" t="s">
        <v>227</v>
      </c>
      <c r="E91" s="141">
        <v>1123625592</v>
      </c>
      <c r="F91" s="2" t="s">
        <v>219</v>
      </c>
      <c r="G91" s="149" t="s">
        <v>228</v>
      </c>
      <c r="H91" s="142">
        <v>40529</v>
      </c>
      <c r="I91" s="148"/>
      <c r="J91" s="149" t="s">
        <v>229</v>
      </c>
      <c r="K91" s="66" t="s">
        <v>230</v>
      </c>
      <c r="L91" s="66" t="s">
        <v>231</v>
      </c>
      <c r="M91" s="150" t="s">
        <v>131</v>
      </c>
      <c r="N91" s="150" t="s">
        <v>131</v>
      </c>
      <c r="O91" s="150" t="s">
        <v>131</v>
      </c>
      <c r="P91" s="214" t="s">
        <v>270</v>
      </c>
      <c r="Q91" s="215"/>
    </row>
    <row r="92" spans="2:17" x14ac:dyDescent="0.25">
      <c r="B92" s="149"/>
      <c r="C92" s="144"/>
      <c r="D92" s="149"/>
      <c r="E92" s="141"/>
      <c r="F92" s="2"/>
      <c r="G92" s="149"/>
      <c r="H92" s="143"/>
      <c r="I92" s="3"/>
      <c r="J92" s="149"/>
      <c r="K92" s="66"/>
      <c r="L92" s="66"/>
      <c r="M92" s="150"/>
      <c r="N92" s="150"/>
      <c r="O92" s="150"/>
      <c r="P92" s="214"/>
      <c r="Q92" s="215"/>
    </row>
    <row r="94" spans="2:17" ht="46.15" customHeight="1" thickBot="1" x14ac:dyDescent="0.3"/>
    <row r="95" spans="2:17" ht="46.9" customHeight="1" thickBot="1" x14ac:dyDescent="0.3">
      <c r="B95" s="206" t="s">
        <v>44</v>
      </c>
      <c r="C95" s="207"/>
      <c r="D95" s="207"/>
      <c r="E95" s="207"/>
      <c r="F95" s="207"/>
      <c r="G95" s="207"/>
      <c r="H95" s="207"/>
      <c r="I95" s="207"/>
      <c r="J95" s="207"/>
      <c r="K95" s="207"/>
      <c r="L95" s="207"/>
      <c r="M95" s="207"/>
      <c r="N95" s="208"/>
    </row>
    <row r="98" spans="1:26" ht="15" customHeight="1" x14ac:dyDescent="0.25">
      <c r="B98" s="46" t="s">
        <v>33</v>
      </c>
      <c r="C98" s="46" t="s">
        <v>45</v>
      </c>
      <c r="D98" s="201" t="s">
        <v>3</v>
      </c>
      <c r="E98" s="202"/>
    </row>
    <row r="99" spans="1:26" x14ac:dyDescent="0.25">
      <c r="B99" s="47" t="s">
        <v>118</v>
      </c>
      <c r="C99" s="150" t="s">
        <v>131</v>
      </c>
      <c r="D99" s="203" t="s">
        <v>232</v>
      </c>
      <c r="E99" s="203"/>
    </row>
    <row r="102" spans="1:26" ht="26.25" x14ac:dyDescent="0.25">
      <c r="B102" s="204" t="s">
        <v>62</v>
      </c>
      <c r="C102" s="205"/>
      <c r="D102" s="205"/>
      <c r="E102" s="205"/>
      <c r="F102" s="205"/>
      <c r="G102" s="205"/>
      <c r="H102" s="205"/>
      <c r="I102" s="205"/>
      <c r="J102" s="205"/>
      <c r="K102" s="205"/>
      <c r="L102" s="205"/>
      <c r="M102" s="205"/>
      <c r="N102" s="205"/>
      <c r="O102" s="205"/>
      <c r="P102" s="205"/>
    </row>
    <row r="104" spans="1:26" ht="109.5" customHeight="1" thickBot="1" x14ac:dyDescent="0.3"/>
    <row r="105" spans="1:26" ht="27" thickBot="1" x14ac:dyDescent="0.3">
      <c r="B105" s="206" t="s">
        <v>52</v>
      </c>
      <c r="C105" s="207"/>
      <c r="D105" s="207"/>
      <c r="E105" s="207"/>
      <c r="F105" s="207"/>
      <c r="G105" s="207"/>
      <c r="H105" s="207"/>
      <c r="I105" s="207"/>
      <c r="J105" s="207"/>
      <c r="K105" s="207"/>
      <c r="L105" s="207"/>
      <c r="M105" s="207"/>
      <c r="N105" s="208"/>
    </row>
    <row r="107" spans="1:26" ht="15.75" thickBot="1" x14ac:dyDescent="0.3">
      <c r="M107" s="44"/>
      <c r="N107" s="44"/>
    </row>
    <row r="108" spans="1:26" s="75" customFormat="1" ht="60" x14ac:dyDescent="0.25">
      <c r="B108" s="86" t="s">
        <v>140</v>
      </c>
      <c r="C108" s="86" t="s">
        <v>141</v>
      </c>
      <c r="D108" s="86" t="s">
        <v>142</v>
      </c>
      <c r="E108" s="86" t="s">
        <v>43</v>
      </c>
      <c r="F108" s="86" t="s">
        <v>22</v>
      </c>
      <c r="G108" s="86" t="s">
        <v>99</v>
      </c>
      <c r="H108" s="86" t="s">
        <v>17</v>
      </c>
      <c r="I108" s="86" t="s">
        <v>10</v>
      </c>
      <c r="J108" s="86" t="s">
        <v>31</v>
      </c>
      <c r="K108" s="86" t="s">
        <v>59</v>
      </c>
      <c r="L108" s="86" t="s">
        <v>20</v>
      </c>
      <c r="M108" s="71" t="s">
        <v>26</v>
      </c>
      <c r="N108" s="86" t="s">
        <v>143</v>
      </c>
      <c r="O108" s="86" t="s">
        <v>36</v>
      </c>
      <c r="P108" s="87" t="s">
        <v>11</v>
      </c>
      <c r="Q108" s="87" t="s">
        <v>19</v>
      </c>
    </row>
    <row r="109" spans="1:26" s="81" customFormat="1" x14ac:dyDescent="0.25">
      <c r="A109" s="36">
        <v>1</v>
      </c>
      <c r="B109" s="82"/>
      <c r="C109" s="83"/>
      <c r="D109" s="82"/>
      <c r="E109" s="77"/>
      <c r="F109" s="78"/>
      <c r="G109" s="116"/>
      <c r="H109" s="85"/>
      <c r="I109" s="79"/>
      <c r="J109" s="79"/>
      <c r="K109" s="79"/>
      <c r="L109" s="79"/>
      <c r="M109" s="70"/>
      <c r="N109" s="70">
        <f>+M109*G109</f>
        <v>0</v>
      </c>
      <c r="O109" s="20"/>
      <c r="P109" s="20"/>
      <c r="Q109" s="117"/>
      <c r="R109" s="80"/>
      <c r="S109" s="80"/>
      <c r="T109" s="80"/>
      <c r="U109" s="80"/>
      <c r="V109" s="80"/>
      <c r="W109" s="80"/>
      <c r="X109" s="80"/>
      <c r="Y109" s="80"/>
      <c r="Z109" s="80"/>
    </row>
    <row r="110" spans="1:26" s="81" customFormat="1" x14ac:dyDescent="0.25">
      <c r="A110" s="36">
        <f>+A109+1</f>
        <v>2</v>
      </c>
      <c r="B110" s="82"/>
      <c r="C110" s="83"/>
      <c r="D110" s="82"/>
      <c r="E110" s="77"/>
      <c r="F110" s="78"/>
      <c r="G110" s="78"/>
      <c r="H110" s="78"/>
      <c r="I110" s="79"/>
      <c r="J110" s="79"/>
      <c r="K110" s="79"/>
      <c r="L110" s="79"/>
      <c r="M110" s="70"/>
      <c r="N110" s="70"/>
      <c r="O110" s="20"/>
      <c r="P110" s="20"/>
      <c r="Q110" s="117"/>
      <c r="R110" s="80"/>
      <c r="S110" s="80"/>
      <c r="T110" s="80"/>
      <c r="U110" s="80"/>
      <c r="V110" s="80"/>
      <c r="W110" s="80"/>
      <c r="X110" s="80"/>
      <c r="Y110" s="80"/>
      <c r="Z110" s="80"/>
    </row>
    <row r="111" spans="1:26" s="81" customFormat="1" x14ac:dyDescent="0.25">
      <c r="A111" s="36">
        <f t="shared" ref="A111:A116" si="2">+A110+1</f>
        <v>3</v>
      </c>
      <c r="B111" s="82"/>
      <c r="C111" s="83"/>
      <c r="D111" s="82"/>
      <c r="E111" s="77"/>
      <c r="F111" s="78"/>
      <c r="G111" s="78"/>
      <c r="H111" s="78"/>
      <c r="I111" s="79"/>
      <c r="J111" s="79"/>
      <c r="K111" s="79"/>
      <c r="L111" s="79"/>
      <c r="M111" s="70"/>
      <c r="N111" s="70"/>
      <c r="O111" s="20"/>
      <c r="P111" s="20"/>
      <c r="Q111" s="117"/>
      <c r="R111" s="80"/>
      <c r="S111" s="80"/>
      <c r="T111" s="80"/>
      <c r="U111" s="80"/>
      <c r="V111" s="80"/>
      <c r="W111" s="80"/>
      <c r="X111" s="80"/>
      <c r="Y111" s="80"/>
      <c r="Z111" s="80"/>
    </row>
    <row r="112" spans="1:26" s="81" customFormat="1" x14ac:dyDescent="0.25">
      <c r="A112" s="36">
        <f t="shared" si="2"/>
        <v>4</v>
      </c>
      <c r="B112" s="82"/>
      <c r="C112" s="83"/>
      <c r="D112" s="82"/>
      <c r="E112" s="77"/>
      <c r="F112" s="78"/>
      <c r="G112" s="78"/>
      <c r="H112" s="78"/>
      <c r="I112" s="79"/>
      <c r="J112" s="79"/>
      <c r="K112" s="79"/>
      <c r="L112" s="79"/>
      <c r="M112" s="70"/>
      <c r="N112" s="70"/>
      <c r="O112" s="20"/>
      <c r="P112" s="20"/>
      <c r="Q112" s="117"/>
      <c r="R112" s="80"/>
      <c r="S112" s="80"/>
      <c r="T112" s="80"/>
      <c r="U112" s="80"/>
      <c r="V112" s="80"/>
      <c r="W112" s="80"/>
      <c r="X112" s="80"/>
      <c r="Y112" s="80"/>
      <c r="Z112" s="80"/>
    </row>
    <row r="113" spans="1:26" s="81" customFormat="1" x14ac:dyDescent="0.25">
      <c r="A113" s="36">
        <f t="shared" si="2"/>
        <v>5</v>
      </c>
      <c r="B113" s="82"/>
      <c r="C113" s="83"/>
      <c r="D113" s="82"/>
      <c r="E113" s="77"/>
      <c r="F113" s="78"/>
      <c r="G113" s="78"/>
      <c r="H113" s="78"/>
      <c r="I113" s="79"/>
      <c r="J113" s="79"/>
      <c r="K113" s="79"/>
      <c r="L113" s="79"/>
      <c r="M113" s="70"/>
      <c r="N113" s="70"/>
      <c r="O113" s="20"/>
      <c r="P113" s="20"/>
      <c r="Q113" s="117"/>
      <c r="R113" s="80"/>
      <c r="S113" s="80"/>
      <c r="T113" s="80"/>
      <c r="U113" s="80"/>
      <c r="V113" s="80"/>
      <c r="W113" s="80"/>
      <c r="X113" s="80"/>
      <c r="Y113" s="80"/>
      <c r="Z113" s="80"/>
    </row>
    <row r="114" spans="1:26" s="81" customFormat="1" x14ac:dyDescent="0.25">
      <c r="A114" s="36">
        <f t="shared" si="2"/>
        <v>6</v>
      </c>
      <c r="B114" s="82"/>
      <c r="C114" s="83"/>
      <c r="D114" s="82"/>
      <c r="E114" s="77"/>
      <c r="F114" s="78"/>
      <c r="G114" s="78"/>
      <c r="H114" s="78"/>
      <c r="I114" s="79"/>
      <c r="J114" s="79"/>
      <c r="K114" s="79"/>
      <c r="L114" s="79"/>
      <c r="M114" s="70"/>
      <c r="N114" s="70"/>
      <c r="O114" s="20"/>
      <c r="P114" s="20"/>
      <c r="Q114" s="117"/>
      <c r="R114" s="80"/>
      <c r="S114" s="80"/>
      <c r="T114" s="80"/>
      <c r="U114" s="80"/>
      <c r="V114" s="80"/>
      <c r="W114" s="80"/>
      <c r="X114" s="80"/>
      <c r="Y114" s="80"/>
      <c r="Z114" s="80"/>
    </row>
    <row r="115" spans="1:26" s="81" customFormat="1" x14ac:dyDescent="0.25">
      <c r="A115" s="36">
        <f t="shared" si="2"/>
        <v>7</v>
      </c>
      <c r="B115" s="82"/>
      <c r="C115" s="83"/>
      <c r="D115" s="82"/>
      <c r="E115" s="77"/>
      <c r="F115" s="78"/>
      <c r="G115" s="78"/>
      <c r="H115" s="78"/>
      <c r="I115" s="79"/>
      <c r="J115" s="79"/>
      <c r="K115" s="79"/>
      <c r="L115" s="79"/>
      <c r="M115" s="70"/>
      <c r="N115" s="70"/>
      <c r="O115" s="20"/>
      <c r="P115" s="20"/>
      <c r="Q115" s="117"/>
      <c r="R115" s="80"/>
      <c r="S115" s="80"/>
      <c r="T115" s="80"/>
      <c r="U115" s="80"/>
      <c r="V115" s="80"/>
      <c r="W115" s="80"/>
      <c r="X115" s="80"/>
      <c r="Y115" s="80"/>
      <c r="Z115" s="80"/>
    </row>
    <row r="116" spans="1:26" s="81" customFormat="1" x14ac:dyDescent="0.25">
      <c r="A116" s="36">
        <f t="shared" si="2"/>
        <v>8</v>
      </c>
      <c r="B116" s="82"/>
      <c r="C116" s="83"/>
      <c r="D116" s="82"/>
      <c r="E116" s="77"/>
      <c r="F116" s="78"/>
      <c r="G116" s="78"/>
      <c r="H116" s="78"/>
      <c r="I116" s="79"/>
      <c r="J116" s="79"/>
      <c r="K116" s="79"/>
      <c r="L116" s="79"/>
      <c r="M116" s="70"/>
      <c r="N116" s="70"/>
      <c r="O116" s="20"/>
      <c r="P116" s="20"/>
      <c r="Q116" s="117"/>
      <c r="R116" s="80"/>
      <c r="S116" s="80"/>
      <c r="T116" s="80"/>
      <c r="U116" s="80"/>
      <c r="V116" s="80"/>
      <c r="W116" s="80"/>
      <c r="X116" s="80"/>
      <c r="Y116" s="80"/>
      <c r="Z116" s="80"/>
    </row>
    <row r="117" spans="1:26" s="81" customFormat="1" x14ac:dyDescent="0.25">
      <c r="A117" s="36"/>
      <c r="B117" s="37" t="s">
        <v>16</v>
      </c>
      <c r="C117" s="83"/>
      <c r="D117" s="82"/>
      <c r="E117" s="77"/>
      <c r="F117" s="78"/>
      <c r="G117" s="78"/>
      <c r="H117" s="78"/>
      <c r="I117" s="79"/>
      <c r="J117" s="79"/>
      <c r="K117" s="84">
        <f t="shared" ref="K117:N117" si="3">SUM(K109:K116)</f>
        <v>0</v>
      </c>
      <c r="L117" s="84">
        <f t="shared" si="3"/>
        <v>0</v>
      </c>
      <c r="M117" s="115">
        <f t="shared" si="3"/>
        <v>0</v>
      </c>
      <c r="N117" s="84">
        <f t="shared" si="3"/>
        <v>0</v>
      </c>
      <c r="O117" s="20"/>
      <c r="P117" s="20"/>
      <c r="Q117" s="118"/>
    </row>
    <row r="118" spans="1:26" ht="37.15" customHeight="1" x14ac:dyDescent="0.25">
      <c r="B118" s="21"/>
      <c r="C118" s="21"/>
      <c r="D118" s="21"/>
      <c r="E118" s="22"/>
      <c r="F118" s="21"/>
      <c r="G118" s="21"/>
      <c r="H118" s="21"/>
      <c r="I118" s="21"/>
      <c r="J118" s="21"/>
      <c r="K118" s="21"/>
      <c r="L118" s="21"/>
      <c r="M118" s="21"/>
      <c r="N118" s="21"/>
      <c r="O118" s="21"/>
      <c r="P118" s="21"/>
    </row>
    <row r="119" spans="1:26" ht="41.45" customHeight="1" x14ac:dyDescent="0.25">
      <c r="B119" s="41" t="s">
        <v>32</v>
      </c>
      <c r="C119" s="50">
        <f>+K117</f>
        <v>0</v>
      </c>
      <c r="H119" s="23"/>
      <c r="I119" s="23"/>
      <c r="J119" s="23"/>
      <c r="K119" s="23"/>
      <c r="L119" s="23"/>
      <c r="M119" s="23"/>
      <c r="N119" s="21"/>
      <c r="O119" s="21"/>
      <c r="P119" s="21"/>
    </row>
    <row r="121" spans="1:26" ht="15.75" thickBot="1" x14ac:dyDescent="0.3"/>
    <row r="122" spans="1:26" ht="30.75" thickBot="1" x14ac:dyDescent="0.3">
      <c r="B122" s="52" t="s">
        <v>47</v>
      </c>
      <c r="C122" s="53" t="s">
        <v>48</v>
      </c>
      <c r="D122" s="52" t="s">
        <v>49</v>
      </c>
      <c r="E122" s="53" t="s">
        <v>53</v>
      </c>
    </row>
    <row r="123" spans="1:26" x14ac:dyDescent="0.25">
      <c r="B123" s="45" t="s">
        <v>119</v>
      </c>
      <c r="C123" s="48">
        <v>20</v>
      </c>
      <c r="D123" s="48"/>
      <c r="E123" s="209">
        <f>+D123+D124+D125</f>
        <v>0</v>
      </c>
    </row>
    <row r="124" spans="1:26" x14ac:dyDescent="0.25">
      <c r="B124" s="45" t="s">
        <v>120</v>
      </c>
      <c r="C124" s="39">
        <v>30</v>
      </c>
      <c r="D124" s="150">
        <v>0</v>
      </c>
      <c r="E124" s="210"/>
    </row>
    <row r="125" spans="1:26" ht="15.75" thickBot="1" x14ac:dyDescent="0.3">
      <c r="B125" s="45" t="s">
        <v>121</v>
      </c>
      <c r="C125" s="49">
        <v>40</v>
      </c>
      <c r="D125" s="49">
        <v>0</v>
      </c>
      <c r="E125" s="211"/>
    </row>
    <row r="126" spans="1:26" ht="76.5" customHeight="1" x14ac:dyDescent="0.25"/>
    <row r="127" spans="1:26" ht="60.75" customHeight="1" thickBot="1" x14ac:dyDescent="0.3"/>
    <row r="128" spans="1:26" ht="60.75" customHeight="1" thickBot="1" x14ac:dyDescent="0.3">
      <c r="B128" s="206" t="s">
        <v>50</v>
      </c>
      <c r="C128" s="207"/>
      <c r="D128" s="207"/>
      <c r="E128" s="207"/>
      <c r="F128" s="207"/>
      <c r="G128" s="207"/>
      <c r="H128" s="207"/>
      <c r="I128" s="207"/>
      <c r="J128" s="207"/>
      <c r="K128" s="207"/>
      <c r="L128" s="207"/>
      <c r="M128" s="207"/>
      <c r="N128" s="208"/>
    </row>
    <row r="129" spans="2:17" ht="33.6" customHeight="1" x14ac:dyDescent="0.25"/>
    <row r="130" spans="2:17" ht="30" customHeight="1" x14ac:dyDescent="0.25">
      <c r="B130" s="88" t="s">
        <v>0</v>
      </c>
      <c r="C130" s="88" t="s">
        <v>39</v>
      </c>
      <c r="D130" s="88" t="s">
        <v>40</v>
      </c>
      <c r="E130" s="88" t="s">
        <v>111</v>
      </c>
      <c r="F130" s="88" t="s">
        <v>113</v>
      </c>
      <c r="G130" s="88" t="s">
        <v>114</v>
      </c>
      <c r="H130" s="88" t="s">
        <v>115</v>
      </c>
      <c r="I130" s="88" t="s">
        <v>112</v>
      </c>
      <c r="J130" s="201" t="s">
        <v>116</v>
      </c>
      <c r="K130" s="237"/>
      <c r="L130" s="202"/>
      <c r="M130" s="88" t="s">
        <v>117</v>
      </c>
      <c r="N130" s="88" t="s">
        <v>41</v>
      </c>
      <c r="O130" s="88" t="s">
        <v>42</v>
      </c>
      <c r="P130" s="201" t="s">
        <v>3</v>
      </c>
      <c r="Q130" s="202"/>
    </row>
    <row r="131" spans="2:17" ht="30" x14ac:dyDescent="0.25">
      <c r="B131" s="149" t="s">
        <v>125</v>
      </c>
      <c r="C131" s="140">
        <v>1</v>
      </c>
      <c r="D131" s="149" t="s">
        <v>233</v>
      </c>
      <c r="E131" s="141">
        <v>18002222</v>
      </c>
      <c r="F131" s="149" t="s">
        <v>234</v>
      </c>
      <c r="G131" s="149" t="s">
        <v>235</v>
      </c>
      <c r="H131" s="143">
        <v>37767</v>
      </c>
      <c r="I131" s="4"/>
      <c r="J131" s="149" t="s">
        <v>236</v>
      </c>
      <c r="K131" s="66" t="s">
        <v>237</v>
      </c>
      <c r="L131" s="66" t="s">
        <v>238</v>
      </c>
      <c r="M131" s="150" t="s">
        <v>131</v>
      </c>
      <c r="N131" s="150" t="s">
        <v>131</v>
      </c>
      <c r="O131" s="150" t="s">
        <v>131</v>
      </c>
      <c r="P131" s="214" t="s">
        <v>239</v>
      </c>
      <c r="Q131" s="215"/>
    </row>
    <row r="132" spans="2:17" x14ac:dyDescent="0.25">
      <c r="B132" s="149" t="s">
        <v>126</v>
      </c>
      <c r="C132" s="140"/>
      <c r="D132" s="149"/>
      <c r="E132" s="141"/>
      <c r="F132" s="149"/>
      <c r="G132" s="2"/>
      <c r="H132" s="143"/>
      <c r="I132" s="4"/>
      <c r="J132" s="149"/>
      <c r="K132" s="66"/>
      <c r="L132" s="66"/>
      <c r="M132" s="150"/>
      <c r="N132" s="150"/>
      <c r="O132" s="150"/>
      <c r="P132" s="150"/>
      <c r="Q132" s="150"/>
    </row>
    <row r="133" spans="2:17" ht="54" customHeight="1" x14ac:dyDescent="0.25">
      <c r="B133" s="149" t="s">
        <v>127</v>
      </c>
      <c r="C133" s="140"/>
      <c r="D133" s="2"/>
      <c r="E133" s="141"/>
      <c r="F133" s="2"/>
      <c r="G133" s="149"/>
      <c r="H133" s="143"/>
      <c r="I133" s="3"/>
      <c r="J133" s="1"/>
      <c r="K133" s="145"/>
      <c r="L133" s="65"/>
      <c r="M133" s="150"/>
      <c r="N133" s="150"/>
      <c r="O133" s="150"/>
      <c r="P133" s="238"/>
      <c r="Q133" s="238"/>
    </row>
    <row r="134" spans="2:17" ht="120.75" customHeight="1" x14ac:dyDescent="0.25"/>
    <row r="135" spans="2:17" ht="76.150000000000006" customHeight="1" x14ac:dyDescent="0.25"/>
    <row r="136" spans="2:17" ht="69" customHeight="1" thickBot="1" x14ac:dyDescent="0.3"/>
    <row r="137" spans="2:17" ht="30" x14ac:dyDescent="0.25">
      <c r="B137" s="91" t="s">
        <v>33</v>
      </c>
      <c r="C137" s="91" t="s">
        <v>47</v>
      </c>
      <c r="D137" s="88" t="s">
        <v>48</v>
      </c>
      <c r="E137" s="91" t="s">
        <v>49</v>
      </c>
      <c r="F137" s="53" t="s">
        <v>54</v>
      </c>
      <c r="G137" s="62"/>
    </row>
    <row r="138" spans="2:17" ht="108" x14ac:dyDescent="0.2">
      <c r="B138" s="220" t="s">
        <v>51</v>
      </c>
      <c r="C138" s="5" t="s">
        <v>122</v>
      </c>
      <c r="D138" s="150">
        <v>25</v>
      </c>
      <c r="E138" s="150">
        <v>25</v>
      </c>
      <c r="F138" s="221">
        <f>+E138+E139+E140</f>
        <v>25</v>
      </c>
      <c r="G138" s="63"/>
    </row>
    <row r="139" spans="2:17" ht="96" x14ac:dyDescent="0.2">
      <c r="B139" s="220"/>
      <c r="C139" s="5" t="s">
        <v>123</v>
      </c>
      <c r="D139" s="153">
        <v>20</v>
      </c>
      <c r="E139" s="150">
        <v>0</v>
      </c>
      <c r="F139" s="222"/>
      <c r="G139" s="63"/>
    </row>
    <row r="140" spans="2:17" ht="60" x14ac:dyDescent="0.2">
      <c r="B140" s="220"/>
      <c r="C140" s="5" t="s">
        <v>124</v>
      </c>
      <c r="D140" s="150">
        <v>15</v>
      </c>
      <c r="E140" s="150">
        <v>0</v>
      </c>
      <c r="F140" s="223"/>
      <c r="G140" s="63"/>
    </row>
    <row r="141" spans="2:17" x14ac:dyDescent="0.25">
      <c r="C141" s="72"/>
    </row>
    <row r="144" spans="2:17" x14ac:dyDescent="0.25">
      <c r="B144" s="90" t="s">
        <v>55</v>
      </c>
    </row>
    <row r="147" spans="2:5" x14ac:dyDescent="0.25">
      <c r="B147" s="92" t="s">
        <v>33</v>
      </c>
      <c r="C147" s="92" t="s">
        <v>56</v>
      </c>
      <c r="D147" s="91" t="s">
        <v>49</v>
      </c>
      <c r="E147" s="91" t="s">
        <v>16</v>
      </c>
    </row>
    <row r="148" spans="2:5" ht="28.5" x14ac:dyDescent="0.25">
      <c r="B148" s="73" t="s">
        <v>57</v>
      </c>
      <c r="C148" s="74">
        <v>40</v>
      </c>
      <c r="D148" s="150">
        <f>+E123</f>
        <v>0</v>
      </c>
      <c r="E148" s="224">
        <f>+D148+D149</f>
        <v>25</v>
      </c>
    </row>
    <row r="149" spans="2:5" ht="42.75" x14ac:dyDescent="0.25">
      <c r="B149" s="73" t="s">
        <v>58</v>
      </c>
      <c r="C149" s="74">
        <v>60</v>
      </c>
      <c r="D149" s="150">
        <f>+F138</f>
        <v>25</v>
      </c>
      <c r="E149" s="225"/>
    </row>
  </sheetData>
  <mergeCells count="47">
    <mergeCell ref="B80:N80"/>
    <mergeCell ref="J85:L85"/>
    <mergeCell ref="P85:Q85"/>
    <mergeCell ref="P92:Q92"/>
    <mergeCell ref="B95:N95"/>
    <mergeCell ref="P87:Q87"/>
    <mergeCell ref="P88:Q88"/>
    <mergeCell ref="P89:Q89"/>
    <mergeCell ref="P90:Q90"/>
    <mergeCell ref="P91:Q91"/>
    <mergeCell ref="P130:Q130"/>
    <mergeCell ref="B128:N128"/>
    <mergeCell ref="J130:L130"/>
    <mergeCell ref="P131:Q131"/>
    <mergeCell ref="P133:Q133"/>
    <mergeCell ref="B138:B140"/>
    <mergeCell ref="F138:F140"/>
    <mergeCell ref="E148:E149"/>
    <mergeCell ref="B2:P2"/>
    <mergeCell ref="P86:Q86"/>
    <mergeCell ref="E40:E41"/>
    <mergeCell ref="O68:P68"/>
    <mergeCell ref="B65:N65"/>
    <mergeCell ref="C63:N63"/>
    <mergeCell ref="B14:C21"/>
    <mergeCell ref="D59:E59"/>
    <mergeCell ref="M45:N45"/>
    <mergeCell ref="B59:B60"/>
    <mergeCell ref="C59:C60"/>
    <mergeCell ref="B4:P4"/>
    <mergeCell ref="B22:C22"/>
    <mergeCell ref="C6:N6"/>
    <mergeCell ref="O70:P70"/>
    <mergeCell ref="C7:N7"/>
    <mergeCell ref="C8:N8"/>
    <mergeCell ref="C9:N9"/>
    <mergeCell ref="C10:E10"/>
    <mergeCell ref="O72:P72"/>
    <mergeCell ref="O73:P73"/>
    <mergeCell ref="O74:P74"/>
    <mergeCell ref="O69:P69"/>
    <mergeCell ref="O71:P71"/>
    <mergeCell ref="D98:E98"/>
    <mergeCell ref="D99:E99"/>
    <mergeCell ref="B102:P102"/>
    <mergeCell ref="B105:N105"/>
    <mergeCell ref="E123:E125"/>
  </mergeCells>
  <dataValidations count="2">
    <dataValidation type="decimal" allowBlank="1" showInputMessage="1" showErrorMessage="1" sqref="WVH983065 WLL983065 C65561 IV65561 SR65561 ACN65561 AMJ65561 AWF65561 BGB65561 BPX65561 BZT65561 CJP65561 CTL65561 DDH65561 DND65561 DWZ65561 EGV65561 EQR65561 FAN65561 FKJ65561 FUF65561 GEB65561 GNX65561 GXT65561 HHP65561 HRL65561 IBH65561 ILD65561 IUZ65561 JEV65561 JOR65561 JYN65561 KIJ65561 KSF65561 LCB65561 LLX65561 LVT65561 MFP65561 MPL65561 MZH65561 NJD65561 NSZ65561 OCV65561 OMR65561 OWN65561 PGJ65561 PQF65561 QAB65561 QJX65561 QTT65561 RDP65561 RNL65561 RXH65561 SHD65561 SQZ65561 TAV65561 TKR65561 TUN65561 UEJ65561 UOF65561 UYB65561 VHX65561 VRT65561 WBP65561 WLL65561 WVH65561 C131097 IV131097 SR131097 ACN131097 AMJ131097 AWF131097 BGB131097 BPX131097 BZT131097 CJP131097 CTL131097 DDH131097 DND131097 DWZ131097 EGV131097 EQR131097 FAN131097 FKJ131097 FUF131097 GEB131097 GNX131097 GXT131097 HHP131097 HRL131097 IBH131097 ILD131097 IUZ131097 JEV131097 JOR131097 JYN131097 KIJ131097 KSF131097 LCB131097 LLX131097 LVT131097 MFP131097 MPL131097 MZH131097 NJD131097 NSZ131097 OCV131097 OMR131097 OWN131097 PGJ131097 PQF131097 QAB131097 QJX131097 QTT131097 RDP131097 RNL131097 RXH131097 SHD131097 SQZ131097 TAV131097 TKR131097 TUN131097 UEJ131097 UOF131097 UYB131097 VHX131097 VRT131097 WBP131097 WLL131097 WVH131097 C196633 IV196633 SR196633 ACN196633 AMJ196633 AWF196633 BGB196633 BPX196633 BZT196633 CJP196633 CTL196633 DDH196633 DND196633 DWZ196633 EGV196633 EQR196633 FAN196633 FKJ196633 FUF196633 GEB196633 GNX196633 GXT196633 HHP196633 HRL196633 IBH196633 ILD196633 IUZ196633 JEV196633 JOR196633 JYN196633 KIJ196633 KSF196633 LCB196633 LLX196633 LVT196633 MFP196633 MPL196633 MZH196633 NJD196633 NSZ196633 OCV196633 OMR196633 OWN196633 PGJ196633 PQF196633 QAB196633 QJX196633 QTT196633 RDP196633 RNL196633 RXH196633 SHD196633 SQZ196633 TAV196633 TKR196633 TUN196633 UEJ196633 UOF196633 UYB196633 VHX196633 VRT196633 WBP196633 WLL196633 WVH196633 C262169 IV262169 SR262169 ACN262169 AMJ262169 AWF262169 BGB262169 BPX262169 BZT262169 CJP262169 CTL262169 DDH262169 DND262169 DWZ262169 EGV262169 EQR262169 FAN262169 FKJ262169 FUF262169 GEB262169 GNX262169 GXT262169 HHP262169 HRL262169 IBH262169 ILD262169 IUZ262169 JEV262169 JOR262169 JYN262169 KIJ262169 KSF262169 LCB262169 LLX262169 LVT262169 MFP262169 MPL262169 MZH262169 NJD262169 NSZ262169 OCV262169 OMR262169 OWN262169 PGJ262169 PQF262169 QAB262169 QJX262169 QTT262169 RDP262169 RNL262169 RXH262169 SHD262169 SQZ262169 TAV262169 TKR262169 TUN262169 UEJ262169 UOF262169 UYB262169 VHX262169 VRT262169 WBP262169 WLL262169 WVH262169 C327705 IV327705 SR327705 ACN327705 AMJ327705 AWF327705 BGB327705 BPX327705 BZT327705 CJP327705 CTL327705 DDH327705 DND327705 DWZ327705 EGV327705 EQR327705 FAN327705 FKJ327705 FUF327705 GEB327705 GNX327705 GXT327705 HHP327705 HRL327705 IBH327705 ILD327705 IUZ327705 JEV327705 JOR327705 JYN327705 KIJ327705 KSF327705 LCB327705 LLX327705 LVT327705 MFP327705 MPL327705 MZH327705 NJD327705 NSZ327705 OCV327705 OMR327705 OWN327705 PGJ327705 PQF327705 QAB327705 QJX327705 QTT327705 RDP327705 RNL327705 RXH327705 SHD327705 SQZ327705 TAV327705 TKR327705 TUN327705 UEJ327705 UOF327705 UYB327705 VHX327705 VRT327705 WBP327705 WLL327705 WVH327705 C393241 IV393241 SR393241 ACN393241 AMJ393241 AWF393241 BGB393241 BPX393241 BZT393241 CJP393241 CTL393241 DDH393241 DND393241 DWZ393241 EGV393241 EQR393241 FAN393241 FKJ393241 FUF393241 GEB393241 GNX393241 GXT393241 HHP393241 HRL393241 IBH393241 ILD393241 IUZ393241 JEV393241 JOR393241 JYN393241 KIJ393241 KSF393241 LCB393241 LLX393241 LVT393241 MFP393241 MPL393241 MZH393241 NJD393241 NSZ393241 OCV393241 OMR393241 OWN393241 PGJ393241 PQF393241 QAB393241 QJX393241 QTT393241 RDP393241 RNL393241 RXH393241 SHD393241 SQZ393241 TAV393241 TKR393241 TUN393241 UEJ393241 UOF393241 UYB393241 VHX393241 VRT393241 WBP393241 WLL393241 WVH393241 C458777 IV458777 SR458777 ACN458777 AMJ458777 AWF458777 BGB458777 BPX458777 BZT458777 CJP458777 CTL458777 DDH458777 DND458777 DWZ458777 EGV458777 EQR458777 FAN458777 FKJ458777 FUF458777 GEB458777 GNX458777 GXT458777 HHP458777 HRL458777 IBH458777 ILD458777 IUZ458777 JEV458777 JOR458777 JYN458777 KIJ458777 KSF458777 LCB458777 LLX458777 LVT458777 MFP458777 MPL458777 MZH458777 NJD458777 NSZ458777 OCV458777 OMR458777 OWN458777 PGJ458777 PQF458777 QAB458777 QJX458777 QTT458777 RDP458777 RNL458777 RXH458777 SHD458777 SQZ458777 TAV458777 TKR458777 TUN458777 UEJ458777 UOF458777 UYB458777 VHX458777 VRT458777 WBP458777 WLL458777 WVH458777 C524313 IV524313 SR524313 ACN524313 AMJ524313 AWF524313 BGB524313 BPX524313 BZT524313 CJP524313 CTL524313 DDH524313 DND524313 DWZ524313 EGV524313 EQR524313 FAN524313 FKJ524313 FUF524313 GEB524313 GNX524313 GXT524313 HHP524313 HRL524313 IBH524313 ILD524313 IUZ524313 JEV524313 JOR524313 JYN524313 KIJ524313 KSF524313 LCB524313 LLX524313 LVT524313 MFP524313 MPL524313 MZH524313 NJD524313 NSZ524313 OCV524313 OMR524313 OWN524313 PGJ524313 PQF524313 QAB524313 QJX524313 QTT524313 RDP524313 RNL524313 RXH524313 SHD524313 SQZ524313 TAV524313 TKR524313 TUN524313 UEJ524313 UOF524313 UYB524313 VHX524313 VRT524313 WBP524313 WLL524313 WVH524313 C589849 IV589849 SR589849 ACN589849 AMJ589849 AWF589849 BGB589849 BPX589849 BZT589849 CJP589849 CTL589849 DDH589849 DND589849 DWZ589849 EGV589849 EQR589849 FAN589849 FKJ589849 FUF589849 GEB589849 GNX589849 GXT589849 HHP589849 HRL589849 IBH589849 ILD589849 IUZ589849 JEV589849 JOR589849 JYN589849 KIJ589849 KSF589849 LCB589849 LLX589849 LVT589849 MFP589849 MPL589849 MZH589849 NJD589849 NSZ589849 OCV589849 OMR589849 OWN589849 PGJ589849 PQF589849 QAB589849 QJX589849 QTT589849 RDP589849 RNL589849 RXH589849 SHD589849 SQZ589849 TAV589849 TKR589849 TUN589849 UEJ589849 UOF589849 UYB589849 VHX589849 VRT589849 WBP589849 WLL589849 WVH589849 C655385 IV655385 SR655385 ACN655385 AMJ655385 AWF655385 BGB655385 BPX655385 BZT655385 CJP655385 CTL655385 DDH655385 DND655385 DWZ655385 EGV655385 EQR655385 FAN655385 FKJ655385 FUF655385 GEB655385 GNX655385 GXT655385 HHP655385 HRL655385 IBH655385 ILD655385 IUZ655385 JEV655385 JOR655385 JYN655385 KIJ655385 KSF655385 LCB655385 LLX655385 LVT655385 MFP655385 MPL655385 MZH655385 NJD655385 NSZ655385 OCV655385 OMR655385 OWN655385 PGJ655385 PQF655385 QAB655385 QJX655385 QTT655385 RDP655385 RNL655385 RXH655385 SHD655385 SQZ655385 TAV655385 TKR655385 TUN655385 UEJ655385 UOF655385 UYB655385 VHX655385 VRT655385 WBP655385 WLL655385 WVH655385 C720921 IV720921 SR720921 ACN720921 AMJ720921 AWF720921 BGB720921 BPX720921 BZT720921 CJP720921 CTL720921 DDH720921 DND720921 DWZ720921 EGV720921 EQR720921 FAN720921 FKJ720921 FUF720921 GEB720921 GNX720921 GXT720921 HHP720921 HRL720921 IBH720921 ILD720921 IUZ720921 JEV720921 JOR720921 JYN720921 KIJ720921 KSF720921 LCB720921 LLX720921 LVT720921 MFP720921 MPL720921 MZH720921 NJD720921 NSZ720921 OCV720921 OMR720921 OWN720921 PGJ720921 PQF720921 QAB720921 QJX720921 QTT720921 RDP720921 RNL720921 RXH720921 SHD720921 SQZ720921 TAV720921 TKR720921 TUN720921 UEJ720921 UOF720921 UYB720921 VHX720921 VRT720921 WBP720921 WLL720921 WVH720921 C786457 IV786457 SR786457 ACN786457 AMJ786457 AWF786457 BGB786457 BPX786457 BZT786457 CJP786457 CTL786457 DDH786457 DND786457 DWZ786457 EGV786457 EQR786457 FAN786457 FKJ786457 FUF786457 GEB786457 GNX786457 GXT786457 HHP786457 HRL786457 IBH786457 ILD786457 IUZ786457 JEV786457 JOR786457 JYN786457 KIJ786457 KSF786457 LCB786457 LLX786457 LVT786457 MFP786457 MPL786457 MZH786457 NJD786457 NSZ786457 OCV786457 OMR786457 OWN786457 PGJ786457 PQF786457 QAB786457 QJX786457 QTT786457 RDP786457 RNL786457 RXH786457 SHD786457 SQZ786457 TAV786457 TKR786457 TUN786457 UEJ786457 UOF786457 UYB786457 VHX786457 VRT786457 WBP786457 WLL786457 WVH786457 C851993 IV851993 SR851993 ACN851993 AMJ851993 AWF851993 BGB851993 BPX851993 BZT851993 CJP851993 CTL851993 DDH851993 DND851993 DWZ851993 EGV851993 EQR851993 FAN851993 FKJ851993 FUF851993 GEB851993 GNX851993 GXT851993 HHP851993 HRL851993 IBH851993 ILD851993 IUZ851993 JEV851993 JOR851993 JYN851993 KIJ851993 KSF851993 LCB851993 LLX851993 LVT851993 MFP851993 MPL851993 MZH851993 NJD851993 NSZ851993 OCV851993 OMR851993 OWN851993 PGJ851993 PQF851993 QAB851993 QJX851993 QTT851993 RDP851993 RNL851993 RXH851993 SHD851993 SQZ851993 TAV851993 TKR851993 TUN851993 UEJ851993 UOF851993 UYB851993 VHX851993 VRT851993 WBP851993 WLL851993 WVH851993 C917529 IV917529 SR917529 ACN917529 AMJ917529 AWF917529 BGB917529 BPX917529 BZT917529 CJP917529 CTL917529 DDH917529 DND917529 DWZ917529 EGV917529 EQR917529 FAN917529 FKJ917529 FUF917529 GEB917529 GNX917529 GXT917529 HHP917529 HRL917529 IBH917529 ILD917529 IUZ917529 JEV917529 JOR917529 JYN917529 KIJ917529 KSF917529 LCB917529 LLX917529 LVT917529 MFP917529 MPL917529 MZH917529 NJD917529 NSZ917529 OCV917529 OMR917529 OWN917529 PGJ917529 PQF917529 QAB917529 QJX917529 QTT917529 RDP917529 RNL917529 RXH917529 SHD917529 SQZ917529 TAV917529 TKR917529 TUN917529 UEJ917529 UOF917529 UYB917529 VHX917529 VRT917529 WBP917529 WLL917529 WVH917529 C983065 IV983065 SR983065 ACN983065 AMJ983065 AWF983065 BGB983065 BPX983065 BZT983065 CJP983065 CTL983065 DDH983065 DND983065 DWZ983065 EGV983065 EQR983065 FAN983065 FKJ983065 FUF983065 GEB983065 GNX983065 GXT983065 HHP983065 HRL983065 IBH983065 ILD983065 IUZ983065 JEV983065 JOR983065 JYN983065 KIJ983065 KSF983065 LCB983065 LLX983065 LVT983065 MFP983065 MPL983065 MZH983065 NJD983065 NSZ983065 OCV983065 OMR983065 OWN983065 PGJ983065 PQF983065 QAB983065 QJX983065 QTT983065 RDP983065 RNL983065 RXH983065 SHD983065 SQZ983065 TAV983065 TKR983065 TUN983065 UEJ983065 UOF983065 UYB983065 VHX983065 VRT983065 WBP983065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 type="list" allowBlank="1" showInputMessage="1" showErrorMessage="1" sqref="WVE983065 A65561 IS65561 SO65561 ACK65561 AMG65561 AWC65561 BFY65561 BPU65561 BZQ65561 CJM65561 CTI65561 DDE65561 DNA65561 DWW65561 EGS65561 EQO65561 FAK65561 FKG65561 FUC65561 GDY65561 GNU65561 GXQ65561 HHM65561 HRI65561 IBE65561 ILA65561 IUW65561 JES65561 JOO65561 JYK65561 KIG65561 KSC65561 LBY65561 LLU65561 LVQ65561 MFM65561 MPI65561 MZE65561 NJA65561 NSW65561 OCS65561 OMO65561 OWK65561 PGG65561 PQC65561 PZY65561 QJU65561 QTQ65561 RDM65561 RNI65561 RXE65561 SHA65561 SQW65561 TAS65561 TKO65561 TUK65561 UEG65561 UOC65561 UXY65561 VHU65561 VRQ65561 WBM65561 WLI65561 WVE65561 A131097 IS131097 SO131097 ACK131097 AMG131097 AWC131097 BFY131097 BPU131097 BZQ131097 CJM131097 CTI131097 DDE131097 DNA131097 DWW131097 EGS131097 EQO131097 FAK131097 FKG131097 FUC131097 GDY131097 GNU131097 GXQ131097 HHM131097 HRI131097 IBE131097 ILA131097 IUW131097 JES131097 JOO131097 JYK131097 KIG131097 KSC131097 LBY131097 LLU131097 LVQ131097 MFM131097 MPI131097 MZE131097 NJA131097 NSW131097 OCS131097 OMO131097 OWK131097 PGG131097 PQC131097 PZY131097 QJU131097 QTQ131097 RDM131097 RNI131097 RXE131097 SHA131097 SQW131097 TAS131097 TKO131097 TUK131097 UEG131097 UOC131097 UXY131097 VHU131097 VRQ131097 WBM131097 WLI131097 WVE131097 A196633 IS196633 SO196633 ACK196633 AMG196633 AWC196633 BFY196633 BPU196633 BZQ196633 CJM196633 CTI196633 DDE196633 DNA196633 DWW196633 EGS196633 EQO196633 FAK196633 FKG196633 FUC196633 GDY196633 GNU196633 GXQ196633 HHM196633 HRI196633 IBE196633 ILA196633 IUW196633 JES196633 JOO196633 JYK196633 KIG196633 KSC196633 LBY196633 LLU196633 LVQ196633 MFM196633 MPI196633 MZE196633 NJA196633 NSW196633 OCS196633 OMO196633 OWK196633 PGG196633 PQC196633 PZY196633 QJU196633 QTQ196633 RDM196633 RNI196633 RXE196633 SHA196633 SQW196633 TAS196633 TKO196633 TUK196633 UEG196633 UOC196633 UXY196633 VHU196633 VRQ196633 WBM196633 WLI196633 WVE196633 A262169 IS262169 SO262169 ACK262169 AMG262169 AWC262169 BFY262169 BPU262169 BZQ262169 CJM262169 CTI262169 DDE262169 DNA262169 DWW262169 EGS262169 EQO262169 FAK262169 FKG262169 FUC262169 GDY262169 GNU262169 GXQ262169 HHM262169 HRI262169 IBE262169 ILA262169 IUW262169 JES262169 JOO262169 JYK262169 KIG262169 KSC262169 LBY262169 LLU262169 LVQ262169 MFM262169 MPI262169 MZE262169 NJA262169 NSW262169 OCS262169 OMO262169 OWK262169 PGG262169 PQC262169 PZY262169 QJU262169 QTQ262169 RDM262169 RNI262169 RXE262169 SHA262169 SQW262169 TAS262169 TKO262169 TUK262169 UEG262169 UOC262169 UXY262169 VHU262169 VRQ262169 WBM262169 WLI262169 WVE262169 A327705 IS327705 SO327705 ACK327705 AMG327705 AWC327705 BFY327705 BPU327705 BZQ327705 CJM327705 CTI327705 DDE327705 DNA327705 DWW327705 EGS327705 EQO327705 FAK327705 FKG327705 FUC327705 GDY327705 GNU327705 GXQ327705 HHM327705 HRI327705 IBE327705 ILA327705 IUW327705 JES327705 JOO327705 JYK327705 KIG327705 KSC327705 LBY327705 LLU327705 LVQ327705 MFM327705 MPI327705 MZE327705 NJA327705 NSW327705 OCS327705 OMO327705 OWK327705 PGG327705 PQC327705 PZY327705 QJU327705 QTQ327705 RDM327705 RNI327705 RXE327705 SHA327705 SQW327705 TAS327705 TKO327705 TUK327705 UEG327705 UOC327705 UXY327705 VHU327705 VRQ327705 WBM327705 WLI327705 WVE327705 A393241 IS393241 SO393241 ACK393241 AMG393241 AWC393241 BFY393241 BPU393241 BZQ393241 CJM393241 CTI393241 DDE393241 DNA393241 DWW393241 EGS393241 EQO393241 FAK393241 FKG393241 FUC393241 GDY393241 GNU393241 GXQ393241 HHM393241 HRI393241 IBE393241 ILA393241 IUW393241 JES393241 JOO393241 JYK393241 KIG393241 KSC393241 LBY393241 LLU393241 LVQ393241 MFM393241 MPI393241 MZE393241 NJA393241 NSW393241 OCS393241 OMO393241 OWK393241 PGG393241 PQC393241 PZY393241 QJU393241 QTQ393241 RDM393241 RNI393241 RXE393241 SHA393241 SQW393241 TAS393241 TKO393241 TUK393241 UEG393241 UOC393241 UXY393241 VHU393241 VRQ393241 WBM393241 WLI393241 WVE393241 A458777 IS458777 SO458777 ACK458777 AMG458777 AWC458777 BFY458777 BPU458777 BZQ458777 CJM458777 CTI458777 DDE458777 DNA458777 DWW458777 EGS458777 EQO458777 FAK458777 FKG458777 FUC458777 GDY458777 GNU458777 GXQ458777 HHM458777 HRI458777 IBE458777 ILA458777 IUW458777 JES458777 JOO458777 JYK458777 KIG458777 KSC458777 LBY458777 LLU458777 LVQ458777 MFM458777 MPI458777 MZE458777 NJA458777 NSW458777 OCS458777 OMO458777 OWK458777 PGG458777 PQC458777 PZY458777 QJU458777 QTQ458777 RDM458777 RNI458777 RXE458777 SHA458777 SQW458777 TAS458777 TKO458777 TUK458777 UEG458777 UOC458777 UXY458777 VHU458777 VRQ458777 WBM458777 WLI458777 WVE458777 A524313 IS524313 SO524313 ACK524313 AMG524313 AWC524313 BFY524313 BPU524313 BZQ524313 CJM524313 CTI524313 DDE524313 DNA524313 DWW524313 EGS524313 EQO524313 FAK524313 FKG524313 FUC524313 GDY524313 GNU524313 GXQ524313 HHM524313 HRI524313 IBE524313 ILA524313 IUW524313 JES524313 JOO524313 JYK524313 KIG524313 KSC524313 LBY524313 LLU524313 LVQ524313 MFM524313 MPI524313 MZE524313 NJA524313 NSW524313 OCS524313 OMO524313 OWK524313 PGG524313 PQC524313 PZY524313 QJU524313 QTQ524313 RDM524313 RNI524313 RXE524313 SHA524313 SQW524313 TAS524313 TKO524313 TUK524313 UEG524313 UOC524313 UXY524313 VHU524313 VRQ524313 WBM524313 WLI524313 WVE524313 A589849 IS589849 SO589849 ACK589849 AMG589849 AWC589849 BFY589849 BPU589849 BZQ589849 CJM589849 CTI589849 DDE589849 DNA589849 DWW589849 EGS589849 EQO589849 FAK589849 FKG589849 FUC589849 GDY589849 GNU589849 GXQ589849 HHM589849 HRI589849 IBE589849 ILA589849 IUW589849 JES589849 JOO589849 JYK589849 KIG589849 KSC589849 LBY589849 LLU589849 LVQ589849 MFM589849 MPI589849 MZE589849 NJA589849 NSW589849 OCS589849 OMO589849 OWK589849 PGG589849 PQC589849 PZY589849 QJU589849 QTQ589849 RDM589849 RNI589849 RXE589849 SHA589849 SQW589849 TAS589849 TKO589849 TUK589849 UEG589849 UOC589849 UXY589849 VHU589849 VRQ589849 WBM589849 WLI589849 WVE589849 A655385 IS655385 SO655385 ACK655385 AMG655385 AWC655385 BFY655385 BPU655385 BZQ655385 CJM655385 CTI655385 DDE655385 DNA655385 DWW655385 EGS655385 EQO655385 FAK655385 FKG655385 FUC655385 GDY655385 GNU655385 GXQ655385 HHM655385 HRI655385 IBE655385 ILA655385 IUW655385 JES655385 JOO655385 JYK655385 KIG655385 KSC655385 LBY655385 LLU655385 LVQ655385 MFM655385 MPI655385 MZE655385 NJA655385 NSW655385 OCS655385 OMO655385 OWK655385 PGG655385 PQC655385 PZY655385 QJU655385 QTQ655385 RDM655385 RNI655385 RXE655385 SHA655385 SQW655385 TAS655385 TKO655385 TUK655385 UEG655385 UOC655385 UXY655385 VHU655385 VRQ655385 WBM655385 WLI655385 WVE655385 A720921 IS720921 SO720921 ACK720921 AMG720921 AWC720921 BFY720921 BPU720921 BZQ720921 CJM720921 CTI720921 DDE720921 DNA720921 DWW720921 EGS720921 EQO720921 FAK720921 FKG720921 FUC720921 GDY720921 GNU720921 GXQ720921 HHM720921 HRI720921 IBE720921 ILA720921 IUW720921 JES720921 JOO720921 JYK720921 KIG720921 KSC720921 LBY720921 LLU720921 LVQ720921 MFM720921 MPI720921 MZE720921 NJA720921 NSW720921 OCS720921 OMO720921 OWK720921 PGG720921 PQC720921 PZY720921 QJU720921 QTQ720921 RDM720921 RNI720921 RXE720921 SHA720921 SQW720921 TAS720921 TKO720921 TUK720921 UEG720921 UOC720921 UXY720921 VHU720921 VRQ720921 WBM720921 WLI720921 WVE720921 A786457 IS786457 SO786457 ACK786457 AMG786457 AWC786457 BFY786457 BPU786457 BZQ786457 CJM786457 CTI786457 DDE786457 DNA786457 DWW786457 EGS786457 EQO786457 FAK786457 FKG786457 FUC786457 GDY786457 GNU786457 GXQ786457 HHM786457 HRI786457 IBE786457 ILA786457 IUW786457 JES786457 JOO786457 JYK786457 KIG786457 KSC786457 LBY786457 LLU786457 LVQ786457 MFM786457 MPI786457 MZE786457 NJA786457 NSW786457 OCS786457 OMO786457 OWK786457 PGG786457 PQC786457 PZY786457 QJU786457 QTQ786457 RDM786457 RNI786457 RXE786457 SHA786457 SQW786457 TAS786457 TKO786457 TUK786457 UEG786457 UOC786457 UXY786457 VHU786457 VRQ786457 WBM786457 WLI786457 WVE786457 A851993 IS851993 SO851993 ACK851993 AMG851993 AWC851993 BFY851993 BPU851993 BZQ851993 CJM851993 CTI851993 DDE851993 DNA851993 DWW851993 EGS851993 EQO851993 FAK851993 FKG851993 FUC851993 GDY851993 GNU851993 GXQ851993 HHM851993 HRI851993 IBE851993 ILA851993 IUW851993 JES851993 JOO851993 JYK851993 KIG851993 KSC851993 LBY851993 LLU851993 LVQ851993 MFM851993 MPI851993 MZE851993 NJA851993 NSW851993 OCS851993 OMO851993 OWK851993 PGG851993 PQC851993 PZY851993 QJU851993 QTQ851993 RDM851993 RNI851993 RXE851993 SHA851993 SQW851993 TAS851993 TKO851993 TUK851993 UEG851993 UOC851993 UXY851993 VHU851993 VRQ851993 WBM851993 WLI851993 WVE851993 A917529 IS917529 SO917529 ACK917529 AMG917529 AWC917529 BFY917529 BPU917529 BZQ917529 CJM917529 CTI917529 DDE917529 DNA917529 DWW917529 EGS917529 EQO917529 FAK917529 FKG917529 FUC917529 GDY917529 GNU917529 GXQ917529 HHM917529 HRI917529 IBE917529 ILA917529 IUW917529 JES917529 JOO917529 JYK917529 KIG917529 KSC917529 LBY917529 LLU917529 LVQ917529 MFM917529 MPI917529 MZE917529 NJA917529 NSW917529 OCS917529 OMO917529 OWK917529 PGG917529 PQC917529 PZY917529 QJU917529 QTQ917529 RDM917529 RNI917529 RXE917529 SHA917529 SQW917529 TAS917529 TKO917529 TUK917529 UEG917529 UOC917529 UXY917529 VHU917529 VRQ917529 WBM917529 WLI917529 WVE917529 A983065 IS983065 SO983065 ACK983065 AMG983065 AWC983065 BFY983065 BPU983065 BZQ983065 CJM983065 CTI983065 DDE983065 DNA983065 DWW983065 EGS983065 EQO983065 FAK983065 FKG983065 FUC983065 GDY983065 GNU983065 GXQ983065 HHM983065 HRI983065 IBE983065 ILA983065 IUW983065 JES983065 JOO983065 JYK983065 KIG983065 KSC983065 LBY983065 LLU983065 LVQ983065 MFM983065 MPI983065 MZE983065 NJA983065 NSW983065 OCS983065 OMO983065 OWK983065 PGG983065 PQC983065 PZY983065 QJU983065 QTQ983065 RDM983065 RNI983065 RXE983065 SHA983065 SQW983065 TAS983065 TKO983065 TUK983065 UEG983065 UOC983065 UXY983065 VHU983065 VRQ983065 WBM983065 WLI983065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s>
  <pageMargins left="0.7" right="0.7" top="0.75" bottom="0.75" header="0.3" footer="0.3"/>
  <pageSetup paperSize="5" scale="35"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9"/>
  <sheetViews>
    <sheetView tabSelected="1" view="pageBreakPreview" zoomScale="60" zoomScaleNormal="60" workbookViewId="0">
      <selection activeCell="G23" sqref="G23"/>
    </sheetView>
  </sheetViews>
  <sheetFormatPr baseColWidth="10" defaultRowHeight="15" x14ac:dyDescent="0.25"/>
  <cols>
    <col min="1" max="1" width="3.140625" style="6" bestFit="1" customWidth="1"/>
    <col min="2" max="2" width="53.85546875" style="6" customWidth="1"/>
    <col min="3" max="3" width="24.42578125" style="6" customWidth="1"/>
    <col min="4" max="4" width="20.7109375" style="6" customWidth="1"/>
    <col min="5" max="5" width="25" style="6" customWidth="1"/>
    <col min="6" max="6" width="29.7109375" style="6" customWidth="1"/>
    <col min="7" max="7" width="17.85546875" style="6" customWidth="1"/>
    <col min="8" max="8" width="19.140625" style="6" customWidth="1"/>
    <col min="9" max="9" width="18.5703125" style="6" customWidth="1"/>
    <col min="10" max="10" width="16.42578125" style="6" customWidth="1"/>
    <col min="11" max="11" width="14.7109375" style="6" bestFit="1" customWidth="1"/>
    <col min="12" max="12" width="15.140625" style="6" customWidth="1"/>
    <col min="13" max="13" width="18.7109375" style="6" customWidth="1"/>
    <col min="14" max="14" width="17.140625" style="6" customWidth="1"/>
    <col min="15" max="15" width="18.5703125" style="6" customWidth="1"/>
    <col min="16" max="16" width="14.28515625" style="6" customWidth="1"/>
    <col min="17" max="17" width="14.5703125" style="6" customWidth="1"/>
    <col min="18" max="22" width="6.42578125" style="6" customWidth="1"/>
    <col min="23" max="251" width="11.42578125" style="6"/>
    <col min="252" max="252" width="1" style="6" customWidth="1"/>
    <col min="253" max="253" width="4.28515625" style="6" customWidth="1"/>
    <col min="254" max="254" width="34.7109375" style="6" customWidth="1"/>
    <col min="255" max="255" width="0" style="6" hidden="1" customWidth="1"/>
    <col min="256" max="256" width="20" style="6" customWidth="1"/>
    <col min="257" max="257" width="20.85546875" style="6" customWidth="1"/>
    <col min="258" max="258" width="25" style="6" customWidth="1"/>
    <col min="259" max="259" width="18.7109375" style="6" customWidth="1"/>
    <col min="260" max="260" width="29.7109375" style="6" customWidth="1"/>
    <col min="261" max="261" width="13.42578125" style="6" customWidth="1"/>
    <col min="262" max="262" width="13.85546875" style="6" customWidth="1"/>
    <col min="263" max="267" width="16.5703125" style="6" customWidth="1"/>
    <col min="268" max="268" width="20.5703125" style="6" customWidth="1"/>
    <col min="269" max="269" width="21.140625" style="6" customWidth="1"/>
    <col min="270" max="270" width="9.5703125" style="6" customWidth="1"/>
    <col min="271" max="271" width="0.42578125" style="6" customWidth="1"/>
    <col min="272" max="278" width="6.42578125" style="6" customWidth="1"/>
    <col min="279" max="507" width="11.42578125" style="6"/>
    <col min="508" max="508" width="1" style="6" customWidth="1"/>
    <col min="509" max="509" width="4.28515625" style="6" customWidth="1"/>
    <col min="510" max="510" width="34.7109375" style="6" customWidth="1"/>
    <col min="511" max="511" width="0" style="6" hidden="1" customWidth="1"/>
    <col min="512" max="512" width="20" style="6" customWidth="1"/>
    <col min="513" max="513" width="20.85546875" style="6" customWidth="1"/>
    <col min="514" max="514" width="25" style="6" customWidth="1"/>
    <col min="515" max="515" width="18.7109375" style="6" customWidth="1"/>
    <col min="516" max="516" width="29.7109375" style="6" customWidth="1"/>
    <col min="517" max="517" width="13.42578125" style="6" customWidth="1"/>
    <col min="518" max="518" width="13.85546875" style="6" customWidth="1"/>
    <col min="519" max="523" width="16.5703125" style="6" customWidth="1"/>
    <col min="524" max="524" width="20.5703125" style="6" customWidth="1"/>
    <col min="525" max="525" width="21.140625" style="6" customWidth="1"/>
    <col min="526" max="526" width="9.5703125" style="6" customWidth="1"/>
    <col min="527" max="527" width="0.42578125" style="6" customWidth="1"/>
    <col min="528" max="534" width="6.42578125" style="6" customWidth="1"/>
    <col min="535" max="763" width="11.42578125" style="6"/>
    <col min="764" max="764" width="1" style="6" customWidth="1"/>
    <col min="765" max="765" width="4.28515625" style="6" customWidth="1"/>
    <col min="766" max="766" width="34.7109375" style="6" customWidth="1"/>
    <col min="767" max="767" width="0" style="6" hidden="1" customWidth="1"/>
    <col min="768" max="768" width="20" style="6" customWidth="1"/>
    <col min="769" max="769" width="20.85546875" style="6" customWidth="1"/>
    <col min="770" max="770" width="25" style="6" customWidth="1"/>
    <col min="771" max="771" width="18.7109375" style="6" customWidth="1"/>
    <col min="772" max="772" width="29.7109375" style="6" customWidth="1"/>
    <col min="773" max="773" width="13.42578125" style="6" customWidth="1"/>
    <col min="774" max="774" width="13.85546875" style="6" customWidth="1"/>
    <col min="775" max="779" width="16.5703125" style="6" customWidth="1"/>
    <col min="780" max="780" width="20.5703125" style="6" customWidth="1"/>
    <col min="781" max="781" width="21.140625" style="6" customWidth="1"/>
    <col min="782" max="782" width="9.5703125" style="6" customWidth="1"/>
    <col min="783" max="783" width="0.42578125" style="6" customWidth="1"/>
    <col min="784" max="790" width="6.42578125" style="6" customWidth="1"/>
    <col min="791" max="1019" width="11.42578125" style="6"/>
    <col min="1020" max="1020" width="1" style="6" customWidth="1"/>
    <col min="1021" max="1021" width="4.28515625" style="6" customWidth="1"/>
    <col min="1022" max="1022" width="34.7109375" style="6" customWidth="1"/>
    <col min="1023" max="1023" width="0" style="6" hidden="1" customWidth="1"/>
    <col min="1024" max="1024" width="20" style="6" customWidth="1"/>
    <col min="1025" max="1025" width="20.85546875" style="6" customWidth="1"/>
    <col min="1026" max="1026" width="25" style="6" customWidth="1"/>
    <col min="1027" max="1027" width="18.7109375" style="6" customWidth="1"/>
    <col min="1028" max="1028" width="29.7109375" style="6" customWidth="1"/>
    <col min="1029" max="1029" width="13.42578125" style="6" customWidth="1"/>
    <col min="1030" max="1030" width="13.85546875" style="6" customWidth="1"/>
    <col min="1031" max="1035" width="16.5703125" style="6" customWidth="1"/>
    <col min="1036" max="1036" width="20.5703125" style="6" customWidth="1"/>
    <col min="1037" max="1037" width="21.140625" style="6" customWidth="1"/>
    <col min="1038" max="1038" width="9.5703125" style="6" customWidth="1"/>
    <col min="1039" max="1039" width="0.42578125" style="6" customWidth="1"/>
    <col min="1040" max="1046" width="6.42578125" style="6" customWidth="1"/>
    <col min="1047" max="1275" width="11.42578125" style="6"/>
    <col min="1276" max="1276" width="1" style="6" customWidth="1"/>
    <col min="1277" max="1277" width="4.28515625" style="6" customWidth="1"/>
    <col min="1278" max="1278" width="34.7109375" style="6" customWidth="1"/>
    <col min="1279" max="1279" width="0" style="6" hidden="1" customWidth="1"/>
    <col min="1280" max="1280" width="20" style="6" customWidth="1"/>
    <col min="1281" max="1281" width="20.85546875" style="6" customWidth="1"/>
    <col min="1282" max="1282" width="25" style="6" customWidth="1"/>
    <col min="1283" max="1283" width="18.7109375" style="6" customWidth="1"/>
    <col min="1284" max="1284" width="29.7109375" style="6" customWidth="1"/>
    <col min="1285" max="1285" width="13.42578125" style="6" customWidth="1"/>
    <col min="1286" max="1286" width="13.85546875" style="6" customWidth="1"/>
    <col min="1287" max="1291" width="16.5703125" style="6" customWidth="1"/>
    <col min="1292" max="1292" width="20.5703125" style="6" customWidth="1"/>
    <col min="1293" max="1293" width="21.140625" style="6" customWidth="1"/>
    <col min="1294" max="1294" width="9.5703125" style="6" customWidth="1"/>
    <col min="1295" max="1295" width="0.42578125" style="6" customWidth="1"/>
    <col min="1296" max="1302" width="6.42578125" style="6" customWidth="1"/>
    <col min="1303" max="1531" width="11.42578125" style="6"/>
    <col min="1532" max="1532" width="1" style="6" customWidth="1"/>
    <col min="1533" max="1533" width="4.28515625" style="6" customWidth="1"/>
    <col min="1534" max="1534" width="34.7109375" style="6" customWidth="1"/>
    <col min="1535" max="1535" width="0" style="6" hidden="1" customWidth="1"/>
    <col min="1536" max="1536" width="20" style="6" customWidth="1"/>
    <col min="1537" max="1537" width="20.85546875" style="6" customWidth="1"/>
    <col min="1538" max="1538" width="25" style="6" customWidth="1"/>
    <col min="1539" max="1539" width="18.7109375" style="6" customWidth="1"/>
    <col min="1540" max="1540" width="29.7109375" style="6" customWidth="1"/>
    <col min="1541" max="1541" width="13.42578125" style="6" customWidth="1"/>
    <col min="1542" max="1542" width="13.85546875" style="6" customWidth="1"/>
    <col min="1543" max="1547" width="16.5703125" style="6" customWidth="1"/>
    <col min="1548" max="1548" width="20.5703125" style="6" customWidth="1"/>
    <col min="1549" max="1549" width="21.140625" style="6" customWidth="1"/>
    <col min="1550" max="1550" width="9.5703125" style="6" customWidth="1"/>
    <col min="1551" max="1551" width="0.42578125" style="6" customWidth="1"/>
    <col min="1552" max="1558" width="6.42578125" style="6" customWidth="1"/>
    <col min="1559" max="1787" width="11.42578125" style="6"/>
    <col min="1788" max="1788" width="1" style="6" customWidth="1"/>
    <col min="1789" max="1789" width="4.28515625" style="6" customWidth="1"/>
    <col min="1790" max="1790" width="34.7109375" style="6" customWidth="1"/>
    <col min="1791" max="1791" width="0" style="6" hidden="1" customWidth="1"/>
    <col min="1792" max="1792" width="20" style="6" customWidth="1"/>
    <col min="1793" max="1793" width="20.85546875" style="6" customWidth="1"/>
    <col min="1794" max="1794" width="25" style="6" customWidth="1"/>
    <col min="1795" max="1795" width="18.7109375" style="6" customWidth="1"/>
    <col min="1796" max="1796" width="29.7109375" style="6" customWidth="1"/>
    <col min="1797" max="1797" width="13.42578125" style="6" customWidth="1"/>
    <col min="1798" max="1798" width="13.85546875" style="6" customWidth="1"/>
    <col min="1799" max="1803" width="16.5703125" style="6" customWidth="1"/>
    <col min="1804" max="1804" width="20.5703125" style="6" customWidth="1"/>
    <col min="1805" max="1805" width="21.140625" style="6" customWidth="1"/>
    <col min="1806" max="1806" width="9.5703125" style="6" customWidth="1"/>
    <col min="1807" max="1807" width="0.42578125" style="6" customWidth="1"/>
    <col min="1808" max="1814" width="6.42578125" style="6" customWidth="1"/>
    <col min="1815" max="2043" width="11.42578125" style="6"/>
    <col min="2044" max="2044" width="1" style="6" customWidth="1"/>
    <col min="2045" max="2045" width="4.28515625" style="6" customWidth="1"/>
    <col min="2046" max="2046" width="34.7109375" style="6" customWidth="1"/>
    <col min="2047" max="2047" width="0" style="6" hidden="1" customWidth="1"/>
    <col min="2048" max="2048" width="20" style="6" customWidth="1"/>
    <col min="2049" max="2049" width="20.85546875" style="6" customWidth="1"/>
    <col min="2050" max="2050" width="25" style="6" customWidth="1"/>
    <col min="2051" max="2051" width="18.7109375" style="6" customWidth="1"/>
    <col min="2052" max="2052" width="29.7109375" style="6" customWidth="1"/>
    <col min="2053" max="2053" width="13.42578125" style="6" customWidth="1"/>
    <col min="2054" max="2054" width="13.85546875" style="6" customWidth="1"/>
    <col min="2055" max="2059" width="16.5703125" style="6" customWidth="1"/>
    <col min="2060" max="2060" width="20.5703125" style="6" customWidth="1"/>
    <col min="2061" max="2061" width="21.140625" style="6" customWidth="1"/>
    <col min="2062" max="2062" width="9.5703125" style="6" customWidth="1"/>
    <col min="2063" max="2063" width="0.42578125" style="6" customWidth="1"/>
    <col min="2064" max="2070" width="6.42578125" style="6" customWidth="1"/>
    <col min="2071" max="2299" width="11.42578125" style="6"/>
    <col min="2300" max="2300" width="1" style="6" customWidth="1"/>
    <col min="2301" max="2301" width="4.28515625" style="6" customWidth="1"/>
    <col min="2302" max="2302" width="34.7109375" style="6" customWidth="1"/>
    <col min="2303" max="2303" width="0" style="6" hidden="1" customWidth="1"/>
    <col min="2304" max="2304" width="20" style="6" customWidth="1"/>
    <col min="2305" max="2305" width="20.85546875" style="6" customWidth="1"/>
    <col min="2306" max="2306" width="25" style="6" customWidth="1"/>
    <col min="2307" max="2307" width="18.7109375" style="6" customWidth="1"/>
    <col min="2308" max="2308" width="29.7109375" style="6" customWidth="1"/>
    <col min="2309" max="2309" width="13.42578125" style="6" customWidth="1"/>
    <col min="2310" max="2310" width="13.85546875" style="6" customWidth="1"/>
    <col min="2311" max="2315" width="16.5703125" style="6" customWidth="1"/>
    <col min="2316" max="2316" width="20.5703125" style="6" customWidth="1"/>
    <col min="2317" max="2317" width="21.140625" style="6" customWidth="1"/>
    <col min="2318" max="2318" width="9.5703125" style="6" customWidth="1"/>
    <col min="2319" max="2319" width="0.42578125" style="6" customWidth="1"/>
    <col min="2320" max="2326" width="6.42578125" style="6" customWidth="1"/>
    <col min="2327" max="2555" width="11.42578125" style="6"/>
    <col min="2556" max="2556" width="1" style="6" customWidth="1"/>
    <col min="2557" max="2557" width="4.28515625" style="6" customWidth="1"/>
    <col min="2558" max="2558" width="34.7109375" style="6" customWidth="1"/>
    <col min="2559" max="2559" width="0" style="6" hidden="1" customWidth="1"/>
    <col min="2560" max="2560" width="20" style="6" customWidth="1"/>
    <col min="2561" max="2561" width="20.85546875" style="6" customWidth="1"/>
    <col min="2562" max="2562" width="25" style="6" customWidth="1"/>
    <col min="2563" max="2563" width="18.7109375" style="6" customWidth="1"/>
    <col min="2564" max="2564" width="29.7109375" style="6" customWidth="1"/>
    <col min="2565" max="2565" width="13.42578125" style="6" customWidth="1"/>
    <col min="2566" max="2566" width="13.85546875" style="6" customWidth="1"/>
    <col min="2567" max="2571" width="16.5703125" style="6" customWidth="1"/>
    <col min="2572" max="2572" width="20.5703125" style="6" customWidth="1"/>
    <col min="2573" max="2573" width="21.140625" style="6" customWidth="1"/>
    <col min="2574" max="2574" width="9.5703125" style="6" customWidth="1"/>
    <col min="2575" max="2575" width="0.42578125" style="6" customWidth="1"/>
    <col min="2576" max="2582" width="6.42578125" style="6" customWidth="1"/>
    <col min="2583" max="2811" width="11.42578125" style="6"/>
    <col min="2812" max="2812" width="1" style="6" customWidth="1"/>
    <col min="2813" max="2813" width="4.28515625" style="6" customWidth="1"/>
    <col min="2814" max="2814" width="34.7109375" style="6" customWidth="1"/>
    <col min="2815" max="2815" width="0" style="6" hidden="1" customWidth="1"/>
    <col min="2816" max="2816" width="20" style="6" customWidth="1"/>
    <col min="2817" max="2817" width="20.85546875" style="6" customWidth="1"/>
    <col min="2818" max="2818" width="25" style="6" customWidth="1"/>
    <col min="2819" max="2819" width="18.7109375" style="6" customWidth="1"/>
    <col min="2820" max="2820" width="29.7109375" style="6" customWidth="1"/>
    <col min="2821" max="2821" width="13.42578125" style="6" customWidth="1"/>
    <col min="2822" max="2822" width="13.85546875" style="6" customWidth="1"/>
    <col min="2823" max="2827" width="16.5703125" style="6" customWidth="1"/>
    <col min="2828" max="2828" width="20.5703125" style="6" customWidth="1"/>
    <col min="2829" max="2829" width="21.140625" style="6" customWidth="1"/>
    <col min="2830" max="2830" width="9.5703125" style="6" customWidth="1"/>
    <col min="2831" max="2831" width="0.42578125" style="6" customWidth="1"/>
    <col min="2832" max="2838" width="6.42578125" style="6" customWidth="1"/>
    <col min="2839" max="3067" width="11.42578125" style="6"/>
    <col min="3068" max="3068" width="1" style="6" customWidth="1"/>
    <col min="3069" max="3069" width="4.28515625" style="6" customWidth="1"/>
    <col min="3070" max="3070" width="34.7109375" style="6" customWidth="1"/>
    <col min="3071" max="3071" width="0" style="6" hidden="1" customWidth="1"/>
    <col min="3072" max="3072" width="20" style="6" customWidth="1"/>
    <col min="3073" max="3073" width="20.85546875" style="6" customWidth="1"/>
    <col min="3074" max="3074" width="25" style="6" customWidth="1"/>
    <col min="3075" max="3075" width="18.7109375" style="6" customWidth="1"/>
    <col min="3076" max="3076" width="29.7109375" style="6" customWidth="1"/>
    <col min="3077" max="3077" width="13.42578125" style="6" customWidth="1"/>
    <col min="3078" max="3078" width="13.85546875" style="6" customWidth="1"/>
    <col min="3079" max="3083" width="16.5703125" style="6" customWidth="1"/>
    <col min="3084" max="3084" width="20.5703125" style="6" customWidth="1"/>
    <col min="3085" max="3085" width="21.140625" style="6" customWidth="1"/>
    <col min="3086" max="3086" width="9.5703125" style="6" customWidth="1"/>
    <col min="3087" max="3087" width="0.42578125" style="6" customWidth="1"/>
    <col min="3088" max="3094" width="6.42578125" style="6" customWidth="1"/>
    <col min="3095" max="3323" width="11.42578125" style="6"/>
    <col min="3324" max="3324" width="1" style="6" customWidth="1"/>
    <col min="3325" max="3325" width="4.28515625" style="6" customWidth="1"/>
    <col min="3326" max="3326" width="34.7109375" style="6" customWidth="1"/>
    <col min="3327" max="3327" width="0" style="6" hidden="1" customWidth="1"/>
    <col min="3328" max="3328" width="20" style="6" customWidth="1"/>
    <col min="3329" max="3329" width="20.85546875" style="6" customWidth="1"/>
    <col min="3330" max="3330" width="25" style="6" customWidth="1"/>
    <col min="3331" max="3331" width="18.7109375" style="6" customWidth="1"/>
    <col min="3332" max="3332" width="29.7109375" style="6" customWidth="1"/>
    <col min="3333" max="3333" width="13.42578125" style="6" customWidth="1"/>
    <col min="3334" max="3334" width="13.85546875" style="6" customWidth="1"/>
    <col min="3335" max="3339" width="16.5703125" style="6" customWidth="1"/>
    <col min="3340" max="3340" width="20.5703125" style="6" customWidth="1"/>
    <col min="3341" max="3341" width="21.140625" style="6" customWidth="1"/>
    <col min="3342" max="3342" width="9.5703125" style="6" customWidth="1"/>
    <col min="3343" max="3343" width="0.42578125" style="6" customWidth="1"/>
    <col min="3344" max="3350" width="6.42578125" style="6" customWidth="1"/>
    <col min="3351" max="3579" width="11.42578125" style="6"/>
    <col min="3580" max="3580" width="1" style="6" customWidth="1"/>
    <col min="3581" max="3581" width="4.28515625" style="6" customWidth="1"/>
    <col min="3582" max="3582" width="34.7109375" style="6" customWidth="1"/>
    <col min="3583" max="3583" width="0" style="6" hidden="1" customWidth="1"/>
    <col min="3584" max="3584" width="20" style="6" customWidth="1"/>
    <col min="3585" max="3585" width="20.85546875" style="6" customWidth="1"/>
    <col min="3586" max="3586" width="25" style="6" customWidth="1"/>
    <col min="3587" max="3587" width="18.7109375" style="6" customWidth="1"/>
    <col min="3588" max="3588" width="29.7109375" style="6" customWidth="1"/>
    <col min="3589" max="3589" width="13.42578125" style="6" customWidth="1"/>
    <col min="3590" max="3590" width="13.85546875" style="6" customWidth="1"/>
    <col min="3591" max="3595" width="16.5703125" style="6" customWidth="1"/>
    <col min="3596" max="3596" width="20.5703125" style="6" customWidth="1"/>
    <col min="3597" max="3597" width="21.140625" style="6" customWidth="1"/>
    <col min="3598" max="3598" width="9.5703125" style="6" customWidth="1"/>
    <col min="3599" max="3599" width="0.42578125" style="6" customWidth="1"/>
    <col min="3600" max="3606" width="6.42578125" style="6" customWidth="1"/>
    <col min="3607" max="3835" width="11.42578125" style="6"/>
    <col min="3836" max="3836" width="1" style="6" customWidth="1"/>
    <col min="3837" max="3837" width="4.28515625" style="6" customWidth="1"/>
    <col min="3838" max="3838" width="34.7109375" style="6" customWidth="1"/>
    <col min="3839" max="3839" width="0" style="6" hidden="1" customWidth="1"/>
    <col min="3840" max="3840" width="20" style="6" customWidth="1"/>
    <col min="3841" max="3841" width="20.85546875" style="6" customWidth="1"/>
    <col min="3842" max="3842" width="25" style="6" customWidth="1"/>
    <col min="3843" max="3843" width="18.7109375" style="6" customWidth="1"/>
    <col min="3844" max="3844" width="29.7109375" style="6" customWidth="1"/>
    <col min="3845" max="3845" width="13.42578125" style="6" customWidth="1"/>
    <col min="3846" max="3846" width="13.85546875" style="6" customWidth="1"/>
    <col min="3847" max="3851" width="16.5703125" style="6" customWidth="1"/>
    <col min="3852" max="3852" width="20.5703125" style="6" customWidth="1"/>
    <col min="3853" max="3853" width="21.140625" style="6" customWidth="1"/>
    <col min="3854" max="3854" width="9.5703125" style="6" customWidth="1"/>
    <col min="3855" max="3855" width="0.42578125" style="6" customWidth="1"/>
    <col min="3856" max="3862" width="6.42578125" style="6" customWidth="1"/>
    <col min="3863" max="4091" width="11.42578125" style="6"/>
    <col min="4092" max="4092" width="1" style="6" customWidth="1"/>
    <col min="4093" max="4093" width="4.28515625" style="6" customWidth="1"/>
    <col min="4094" max="4094" width="34.7109375" style="6" customWidth="1"/>
    <col min="4095" max="4095" width="0" style="6" hidden="1" customWidth="1"/>
    <col min="4096" max="4096" width="20" style="6" customWidth="1"/>
    <col min="4097" max="4097" width="20.85546875" style="6" customWidth="1"/>
    <col min="4098" max="4098" width="25" style="6" customWidth="1"/>
    <col min="4099" max="4099" width="18.7109375" style="6" customWidth="1"/>
    <col min="4100" max="4100" width="29.7109375" style="6" customWidth="1"/>
    <col min="4101" max="4101" width="13.42578125" style="6" customWidth="1"/>
    <col min="4102" max="4102" width="13.85546875" style="6" customWidth="1"/>
    <col min="4103" max="4107" width="16.5703125" style="6" customWidth="1"/>
    <col min="4108" max="4108" width="20.5703125" style="6" customWidth="1"/>
    <col min="4109" max="4109" width="21.140625" style="6" customWidth="1"/>
    <col min="4110" max="4110" width="9.5703125" style="6" customWidth="1"/>
    <col min="4111" max="4111" width="0.42578125" style="6" customWidth="1"/>
    <col min="4112" max="4118" width="6.42578125" style="6" customWidth="1"/>
    <col min="4119" max="4347" width="11.42578125" style="6"/>
    <col min="4348" max="4348" width="1" style="6" customWidth="1"/>
    <col min="4349" max="4349" width="4.28515625" style="6" customWidth="1"/>
    <col min="4350" max="4350" width="34.7109375" style="6" customWidth="1"/>
    <col min="4351" max="4351" width="0" style="6" hidden="1" customWidth="1"/>
    <col min="4352" max="4352" width="20" style="6" customWidth="1"/>
    <col min="4353" max="4353" width="20.85546875" style="6" customWidth="1"/>
    <col min="4354" max="4354" width="25" style="6" customWidth="1"/>
    <col min="4355" max="4355" width="18.7109375" style="6" customWidth="1"/>
    <col min="4356" max="4356" width="29.7109375" style="6" customWidth="1"/>
    <col min="4357" max="4357" width="13.42578125" style="6" customWidth="1"/>
    <col min="4358" max="4358" width="13.85546875" style="6" customWidth="1"/>
    <col min="4359" max="4363" width="16.5703125" style="6" customWidth="1"/>
    <col min="4364" max="4364" width="20.5703125" style="6" customWidth="1"/>
    <col min="4365" max="4365" width="21.140625" style="6" customWidth="1"/>
    <col min="4366" max="4366" width="9.5703125" style="6" customWidth="1"/>
    <col min="4367" max="4367" width="0.42578125" style="6" customWidth="1"/>
    <col min="4368" max="4374" width="6.42578125" style="6" customWidth="1"/>
    <col min="4375" max="4603" width="11.42578125" style="6"/>
    <col min="4604" max="4604" width="1" style="6" customWidth="1"/>
    <col min="4605" max="4605" width="4.28515625" style="6" customWidth="1"/>
    <col min="4606" max="4606" width="34.7109375" style="6" customWidth="1"/>
    <col min="4607" max="4607" width="0" style="6" hidden="1" customWidth="1"/>
    <col min="4608" max="4608" width="20" style="6" customWidth="1"/>
    <col min="4609" max="4609" width="20.85546875" style="6" customWidth="1"/>
    <col min="4610" max="4610" width="25" style="6" customWidth="1"/>
    <col min="4611" max="4611" width="18.7109375" style="6" customWidth="1"/>
    <col min="4612" max="4612" width="29.7109375" style="6" customWidth="1"/>
    <col min="4613" max="4613" width="13.42578125" style="6" customWidth="1"/>
    <col min="4614" max="4614" width="13.85546875" style="6" customWidth="1"/>
    <col min="4615" max="4619" width="16.5703125" style="6" customWidth="1"/>
    <col min="4620" max="4620" width="20.5703125" style="6" customWidth="1"/>
    <col min="4621" max="4621" width="21.140625" style="6" customWidth="1"/>
    <col min="4622" max="4622" width="9.5703125" style="6" customWidth="1"/>
    <col min="4623" max="4623" width="0.42578125" style="6" customWidth="1"/>
    <col min="4624" max="4630" width="6.42578125" style="6" customWidth="1"/>
    <col min="4631" max="4859" width="11.42578125" style="6"/>
    <col min="4860" max="4860" width="1" style="6" customWidth="1"/>
    <col min="4861" max="4861" width="4.28515625" style="6" customWidth="1"/>
    <col min="4862" max="4862" width="34.7109375" style="6" customWidth="1"/>
    <col min="4863" max="4863" width="0" style="6" hidden="1" customWidth="1"/>
    <col min="4864" max="4864" width="20" style="6" customWidth="1"/>
    <col min="4865" max="4865" width="20.85546875" style="6" customWidth="1"/>
    <col min="4866" max="4866" width="25" style="6" customWidth="1"/>
    <col min="4867" max="4867" width="18.7109375" style="6" customWidth="1"/>
    <col min="4868" max="4868" width="29.7109375" style="6" customWidth="1"/>
    <col min="4869" max="4869" width="13.42578125" style="6" customWidth="1"/>
    <col min="4870" max="4870" width="13.85546875" style="6" customWidth="1"/>
    <col min="4871" max="4875" width="16.5703125" style="6" customWidth="1"/>
    <col min="4876" max="4876" width="20.5703125" style="6" customWidth="1"/>
    <col min="4877" max="4877" width="21.140625" style="6" customWidth="1"/>
    <col min="4878" max="4878" width="9.5703125" style="6" customWidth="1"/>
    <col min="4879" max="4879" width="0.42578125" style="6" customWidth="1"/>
    <col min="4880" max="4886" width="6.42578125" style="6" customWidth="1"/>
    <col min="4887" max="5115" width="11.42578125" style="6"/>
    <col min="5116" max="5116" width="1" style="6" customWidth="1"/>
    <col min="5117" max="5117" width="4.28515625" style="6" customWidth="1"/>
    <col min="5118" max="5118" width="34.7109375" style="6" customWidth="1"/>
    <col min="5119" max="5119" width="0" style="6" hidden="1" customWidth="1"/>
    <col min="5120" max="5120" width="20" style="6" customWidth="1"/>
    <col min="5121" max="5121" width="20.85546875" style="6" customWidth="1"/>
    <col min="5122" max="5122" width="25" style="6" customWidth="1"/>
    <col min="5123" max="5123" width="18.7109375" style="6" customWidth="1"/>
    <col min="5124" max="5124" width="29.7109375" style="6" customWidth="1"/>
    <col min="5125" max="5125" width="13.42578125" style="6" customWidth="1"/>
    <col min="5126" max="5126" width="13.85546875" style="6" customWidth="1"/>
    <col min="5127" max="5131" width="16.5703125" style="6" customWidth="1"/>
    <col min="5132" max="5132" width="20.5703125" style="6" customWidth="1"/>
    <col min="5133" max="5133" width="21.140625" style="6" customWidth="1"/>
    <col min="5134" max="5134" width="9.5703125" style="6" customWidth="1"/>
    <col min="5135" max="5135" width="0.42578125" style="6" customWidth="1"/>
    <col min="5136" max="5142" width="6.42578125" style="6" customWidth="1"/>
    <col min="5143" max="5371" width="11.42578125" style="6"/>
    <col min="5372" max="5372" width="1" style="6" customWidth="1"/>
    <col min="5373" max="5373" width="4.28515625" style="6" customWidth="1"/>
    <col min="5374" max="5374" width="34.7109375" style="6" customWidth="1"/>
    <col min="5375" max="5375" width="0" style="6" hidden="1" customWidth="1"/>
    <col min="5376" max="5376" width="20" style="6" customWidth="1"/>
    <col min="5377" max="5377" width="20.85546875" style="6" customWidth="1"/>
    <col min="5378" max="5378" width="25" style="6" customWidth="1"/>
    <col min="5379" max="5379" width="18.7109375" style="6" customWidth="1"/>
    <col min="5380" max="5380" width="29.7109375" style="6" customWidth="1"/>
    <col min="5381" max="5381" width="13.42578125" style="6" customWidth="1"/>
    <col min="5382" max="5382" width="13.85546875" style="6" customWidth="1"/>
    <col min="5383" max="5387" width="16.5703125" style="6" customWidth="1"/>
    <col min="5388" max="5388" width="20.5703125" style="6" customWidth="1"/>
    <col min="5389" max="5389" width="21.140625" style="6" customWidth="1"/>
    <col min="5390" max="5390" width="9.5703125" style="6" customWidth="1"/>
    <col min="5391" max="5391" width="0.42578125" style="6" customWidth="1"/>
    <col min="5392" max="5398" width="6.42578125" style="6" customWidth="1"/>
    <col min="5399" max="5627" width="11.42578125" style="6"/>
    <col min="5628" max="5628" width="1" style="6" customWidth="1"/>
    <col min="5629" max="5629" width="4.28515625" style="6" customWidth="1"/>
    <col min="5630" max="5630" width="34.7109375" style="6" customWidth="1"/>
    <col min="5631" max="5631" width="0" style="6" hidden="1" customWidth="1"/>
    <col min="5632" max="5632" width="20" style="6" customWidth="1"/>
    <col min="5633" max="5633" width="20.85546875" style="6" customWidth="1"/>
    <col min="5634" max="5634" width="25" style="6" customWidth="1"/>
    <col min="5635" max="5635" width="18.7109375" style="6" customWidth="1"/>
    <col min="5636" max="5636" width="29.7109375" style="6" customWidth="1"/>
    <col min="5637" max="5637" width="13.42578125" style="6" customWidth="1"/>
    <col min="5638" max="5638" width="13.85546875" style="6" customWidth="1"/>
    <col min="5639" max="5643" width="16.5703125" style="6" customWidth="1"/>
    <col min="5644" max="5644" width="20.5703125" style="6" customWidth="1"/>
    <col min="5645" max="5645" width="21.140625" style="6" customWidth="1"/>
    <col min="5646" max="5646" width="9.5703125" style="6" customWidth="1"/>
    <col min="5647" max="5647" width="0.42578125" style="6" customWidth="1"/>
    <col min="5648" max="5654" width="6.42578125" style="6" customWidth="1"/>
    <col min="5655" max="5883" width="11.42578125" style="6"/>
    <col min="5884" max="5884" width="1" style="6" customWidth="1"/>
    <col min="5885" max="5885" width="4.28515625" style="6" customWidth="1"/>
    <col min="5886" max="5886" width="34.7109375" style="6" customWidth="1"/>
    <col min="5887" max="5887" width="0" style="6" hidden="1" customWidth="1"/>
    <col min="5888" max="5888" width="20" style="6" customWidth="1"/>
    <col min="5889" max="5889" width="20.85546875" style="6" customWidth="1"/>
    <col min="5890" max="5890" width="25" style="6" customWidth="1"/>
    <col min="5891" max="5891" width="18.7109375" style="6" customWidth="1"/>
    <col min="5892" max="5892" width="29.7109375" style="6" customWidth="1"/>
    <col min="5893" max="5893" width="13.42578125" style="6" customWidth="1"/>
    <col min="5894" max="5894" width="13.85546875" style="6" customWidth="1"/>
    <col min="5895" max="5899" width="16.5703125" style="6" customWidth="1"/>
    <col min="5900" max="5900" width="20.5703125" style="6" customWidth="1"/>
    <col min="5901" max="5901" width="21.140625" style="6" customWidth="1"/>
    <col min="5902" max="5902" width="9.5703125" style="6" customWidth="1"/>
    <col min="5903" max="5903" width="0.42578125" style="6" customWidth="1"/>
    <col min="5904" max="5910" width="6.42578125" style="6" customWidth="1"/>
    <col min="5911" max="6139" width="11.42578125" style="6"/>
    <col min="6140" max="6140" width="1" style="6" customWidth="1"/>
    <col min="6141" max="6141" width="4.28515625" style="6" customWidth="1"/>
    <col min="6142" max="6142" width="34.7109375" style="6" customWidth="1"/>
    <col min="6143" max="6143" width="0" style="6" hidden="1" customWidth="1"/>
    <col min="6144" max="6144" width="20" style="6" customWidth="1"/>
    <col min="6145" max="6145" width="20.85546875" style="6" customWidth="1"/>
    <col min="6146" max="6146" width="25" style="6" customWidth="1"/>
    <col min="6147" max="6147" width="18.7109375" style="6" customWidth="1"/>
    <col min="6148" max="6148" width="29.7109375" style="6" customWidth="1"/>
    <col min="6149" max="6149" width="13.42578125" style="6" customWidth="1"/>
    <col min="6150" max="6150" width="13.85546875" style="6" customWidth="1"/>
    <col min="6151" max="6155" width="16.5703125" style="6" customWidth="1"/>
    <col min="6156" max="6156" width="20.5703125" style="6" customWidth="1"/>
    <col min="6157" max="6157" width="21.140625" style="6" customWidth="1"/>
    <col min="6158" max="6158" width="9.5703125" style="6" customWidth="1"/>
    <col min="6159" max="6159" width="0.42578125" style="6" customWidth="1"/>
    <col min="6160" max="6166" width="6.42578125" style="6" customWidth="1"/>
    <col min="6167" max="6395" width="11.42578125" style="6"/>
    <col min="6396" max="6396" width="1" style="6" customWidth="1"/>
    <col min="6397" max="6397" width="4.28515625" style="6" customWidth="1"/>
    <col min="6398" max="6398" width="34.7109375" style="6" customWidth="1"/>
    <col min="6399" max="6399" width="0" style="6" hidden="1" customWidth="1"/>
    <col min="6400" max="6400" width="20" style="6" customWidth="1"/>
    <col min="6401" max="6401" width="20.85546875" style="6" customWidth="1"/>
    <col min="6402" max="6402" width="25" style="6" customWidth="1"/>
    <col min="6403" max="6403" width="18.7109375" style="6" customWidth="1"/>
    <col min="6404" max="6404" width="29.7109375" style="6" customWidth="1"/>
    <col min="6405" max="6405" width="13.42578125" style="6" customWidth="1"/>
    <col min="6406" max="6406" width="13.85546875" style="6" customWidth="1"/>
    <col min="6407" max="6411" width="16.5703125" style="6" customWidth="1"/>
    <col min="6412" max="6412" width="20.5703125" style="6" customWidth="1"/>
    <col min="6413" max="6413" width="21.140625" style="6" customWidth="1"/>
    <col min="6414" max="6414" width="9.5703125" style="6" customWidth="1"/>
    <col min="6415" max="6415" width="0.42578125" style="6" customWidth="1"/>
    <col min="6416" max="6422" width="6.42578125" style="6" customWidth="1"/>
    <col min="6423" max="6651" width="11.42578125" style="6"/>
    <col min="6652" max="6652" width="1" style="6" customWidth="1"/>
    <col min="6653" max="6653" width="4.28515625" style="6" customWidth="1"/>
    <col min="6654" max="6654" width="34.7109375" style="6" customWidth="1"/>
    <col min="6655" max="6655" width="0" style="6" hidden="1" customWidth="1"/>
    <col min="6656" max="6656" width="20" style="6" customWidth="1"/>
    <col min="6657" max="6657" width="20.85546875" style="6" customWidth="1"/>
    <col min="6658" max="6658" width="25" style="6" customWidth="1"/>
    <col min="6659" max="6659" width="18.7109375" style="6" customWidth="1"/>
    <col min="6660" max="6660" width="29.7109375" style="6" customWidth="1"/>
    <col min="6661" max="6661" width="13.42578125" style="6" customWidth="1"/>
    <col min="6662" max="6662" width="13.85546875" style="6" customWidth="1"/>
    <col min="6663" max="6667" width="16.5703125" style="6" customWidth="1"/>
    <col min="6668" max="6668" width="20.5703125" style="6" customWidth="1"/>
    <col min="6669" max="6669" width="21.140625" style="6" customWidth="1"/>
    <col min="6670" max="6670" width="9.5703125" style="6" customWidth="1"/>
    <col min="6671" max="6671" width="0.42578125" style="6" customWidth="1"/>
    <col min="6672" max="6678" width="6.42578125" style="6" customWidth="1"/>
    <col min="6679" max="6907" width="11.42578125" style="6"/>
    <col min="6908" max="6908" width="1" style="6" customWidth="1"/>
    <col min="6909" max="6909" width="4.28515625" style="6" customWidth="1"/>
    <col min="6910" max="6910" width="34.7109375" style="6" customWidth="1"/>
    <col min="6911" max="6911" width="0" style="6" hidden="1" customWidth="1"/>
    <col min="6912" max="6912" width="20" style="6" customWidth="1"/>
    <col min="6913" max="6913" width="20.85546875" style="6" customWidth="1"/>
    <col min="6914" max="6914" width="25" style="6" customWidth="1"/>
    <col min="6915" max="6915" width="18.7109375" style="6" customWidth="1"/>
    <col min="6916" max="6916" width="29.7109375" style="6" customWidth="1"/>
    <col min="6917" max="6917" width="13.42578125" style="6" customWidth="1"/>
    <col min="6918" max="6918" width="13.85546875" style="6" customWidth="1"/>
    <col min="6919" max="6923" width="16.5703125" style="6" customWidth="1"/>
    <col min="6924" max="6924" width="20.5703125" style="6" customWidth="1"/>
    <col min="6925" max="6925" width="21.140625" style="6" customWidth="1"/>
    <col min="6926" max="6926" width="9.5703125" style="6" customWidth="1"/>
    <col min="6927" max="6927" width="0.42578125" style="6" customWidth="1"/>
    <col min="6928" max="6934" width="6.42578125" style="6" customWidth="1"/>
    <col min="6935" max="7163" width="11.42578125" style="6"/>
    <col min="7164" max="7164" width="1" style="6" customWidth="1"/>
    <col min="7165" max="7165" width="4.28515625" style="6" customWidth="1"/>
    <col min="7166" max="7166" width="34.7109375" style="6" customWidth="1"/>
    <col min="7167" max="7167" width="0" style="6" hidden="1" customWidth="1"/>
    <col min="7168" max="7168" width="20" style="6" customWidth="1"/>
    <col min="7169" max="7169" width="20.85546875" style="6" customWidth="1"/>
    <col min="7170" max="7170" width="25" style="6" customWidth="1"/>
    <col min="7171" max="7171" width="18.7109375" style="6" customWidth="1"/>
    <col min="7172" max="7172" width="29.7109375" style="6" customWidth="1"/>
    <col min="7173" max="7173" width="13.42578125" style="6" customWidth="1"/>
    <col min="7174" max="7174" width="13.85546875" style="6" customWidth="1"/>
    <col min="7175" max="7179" width="16.5703125" style="6" customWidth="1"/>
    <col min="7180" max="7180" width="20.5703125" style="6" customWidth="1"/>
    <col min="7181" max="7181" width="21.140625" style="6" customWidth="1"/>
    <col min="7182" max="7182" width="9.5703125" style="6" customWidth="1"/>
    <col min="7183" max="7183" width="0.42578125" style="6" customWidth="1"/>
    <col min="7184" max="7190" width="6.42578125" style="6" customWidth="1"/>
    <col min="7191" max="7419" width="11.42578125" style="6"/>
    <col min="7420" max="7420" width="1" style="6" customWidth="1"/>
    <col min="7421" max="7421" width="4.28515625" style="6" customWidth="1"/>
    <col min="7422" max="7422" width="34.7109375" style="6" customWidth="1"/>
    <col min="7423" max="7423" width="0" style="6" hidden="1" customWidth="1"/>
    <col min="7424" max="7424" width="20" style="6" customWidth="1"/>
    <col min="7425" max="7425" width="20.85546875" style="6" customWidth="1"/>
    <col min="7426" max="7426" width="25" style="6" customWidth="1"/>
    <col min="7427" max="7427" width="18.7109375" style="6" customWidth="1"/>
    <col min="7428" max="7428" width="29.7109375" style="6" customWidth="1"/>
    <col min="7429" max="7429" width="13.42578125" style="6" customWidth="1"/>
    <col min="7430" max="7430" width="13.85546875" style="6" customWidth="1"/>
    <col min="7431" max="7435" width="16.5703125" style="6" customWidth="1"/>
    <col min="7436" max="7436" width="20.5703125" style="6" customWidth="1"/>
    <col min="7437" max="7437" width="21.140625" style="6" customWidth="1"/>
    <col min="7438" max="7438" width="9.5703125" style="6" customWidth="1"/>
    <col min="7439" max="7439" width="0.42578125" style="6" customWidth="1"/>
    <col min="7440" max="7446" width="6.42578125" style="6" customWidth="1"/>
    <col min="7447" max="7675" width="11.42578125" style="6"/>
    <col min="7676" max="7676" width="1" style="6" customWidth="1"/>
    <col min="7677" max="7677" width="4.28515625" style="6" customWidth="1"/>
    <col min="7678" max="7678" width="34.7109375" style="6" customWidth="1"/>
    <col min="7679" max="7679" width="0" style="6" hidden="1" customWidth="1"/>
    <col min="7680" max="7680" width="20" style="6" customWidth="1"/>
    <col min="7681" max="7681" width="20.85546875" style="6" customWidth="1"/>
    <col min="7682" max="7682" width="25" style="6" customWidth="1"/>
    <col min="7683" max="7683" width="18.7109375" style="6" customWidth="1"/>
    <col min="7684" max="7684" width="29.7109375" style="6" customWidth="1"/>
    <col min="7685" max="7685" width="13.42578125" style="6" customWidth="1"/>
    <col min="7686" max="7686" width="13.85546875" style="6" customWidth="1"/>
    <col min="7687" max="7691" width="16.5703125" style="6" customWidth="1"/>
    <col min="7692" max="7692" width="20.5703125" style="6" customWidth="1"/>
    <col min="7693" max="7693" width="21.140625" style="6" customWidth="1"/>
    <col min="7694" max="7694" width="9.5703125" style="6" customWidth="1"/>
    <col min="7695" max="7695" width="0.42578125" style="6" customWidth="1"/>
    <col min="7696" max="7702" width="6.42578125" style="6" customWidth="1"/>
    <col min="7703" max="7931" width="11.42578125" style="6"/>
    <col min="7932" max="7932" width="1" style="6" customWidth="1"/>
    <col min="7933" max="7933" width="4.28515625" style="6" customWidth="1"/>
    <col min="7934" max="7934" width="34.7109375" style="6" customWidth="1"/>
    <col min="7935" max="7935" width="0" style="6" hidden="1" customWidth="1"/>
    <col min="7936" max="7936" width="20" style="6" customWidth="1"/>
    <col min="7937" max="7937" width="20.85546875" style="6" customWidth="1"/>
    <col min="7938" max="7938" width="25" style="6" customWidth="1"/>
    <col min="7939" max="7939" width="18.7109375" style="6" customWidth="1"/>
    <col min="7940" max="7940" width="29.7109375" style="6" customWidth="1"/>
    <col min="7941" max="7941" width="13.42578125" style="6" customWidth="1"/>
    <col min="7942" max="7942" width="13.85546875" style="6" customWidth="1"/>
    <col min="7943" max="7947" width="16.5703125" style="6" customWidth="1"/>
    <col min="7948" max="7948" width="20.5703125" style="6" customWidth="1"/>
    <col min="7949" max="7949" width="21.140625" style="6" customWidth="1"/>
    <col min="7950" max="7950" width="9.5703125" style="6" customWidth="1"/>
    <col min="7951" max="7951" width="0.42578125" style="6" customWidth="1"/>
    <col min="7952" max="7958" width="6.42578125" style="6" customWidth="1"/>
    <col min="7959" max="8187" width="11.42578125" style="6"/>
    <col min="8188" max="8188" width="1" style="6" customWidth="1"/>
    <col min="8189" max="8189" width="4.28515625" style="6" customWidth="1"/>
    <col min="8190" max="8190" width="34.7109375" style="6" customWidth="1"/>
    <col min="8191" max="8191" width="0" style="6" hidden="1" customWidth="1"/>
    <col min="8192" max="8192" width="20" style="6" customWidth="1"/>
    <col min="8193" max="8193" width="20.85546875" style="6" customWidth="1"/>
    <col min="8194" max="8194" width="25" style="6" customWidth="1"/>
    <col min="8195" max="8195" width="18.7109375" style="6" customWidth="1"/>
    <col min="8196" max="8196" width="29.7109375" style="6" customWidth="1"/>
    <col min="8197" max="8197" width="13.42578125" style="6" customWidth="1"/>
    <col min="8198" max="8198" width="13.85546875" style="6" customWidth="1"/>
    <col min="8199" max="8203" width="16.5703125" style="6" customWidth="1"/>
    <col min="8204" max="8204" width="20.5703125" style="6" customWidth="1"/>
    <col min="8205" max="8205" width="21.140625" style="6" customWidth="1"/>
    <col min="8206" max="8206" width="9.5703125" style="6" customWidth="1"/>
    <col min="8207" max="8207" width="0.42578125" style="6" customWidth="1"/>
    <col min="8208" max="8214" width="6.42578125" style="6" customWidth="1"/>
    <col min="8215" max="8443" width="11.42578125" style="6"/>
    <col min="8444" max="8444" width="1" style="6" customWidth="1"/>
    <col min="8445" max="8445" width="4.28515625" style="6" customWidth="1"/>
    <col min="8446" max="8446" width="34.7109375" style="6" customWidth="1"/>
    <col min="8447" max="8447" width="0" style="6" hidden="1" customWidth="1"/>
    <col min="8448" max="8448" width="20" style="6" customWidth="1"/>
    <col min="8449" max="8449" width="20.85546875" style="6" customWidth="1"/>
    <col min="8450" max="8450" width="25" style="6" customWidth="1"/>
    <col min="8451" max="8451" width="18.7109375" style="6" customWidth="1"/>
    <col min="8452" max="8452" width="29.7109375" style="6" customWidth="1"/>
    <col min="8453" max="8453" width="13.42578125" style="6" customWidth="1"/>
    <col min="8454" max="8454" width="13.85546875" style="6" customWidth="1"/>
    <col min="8455" max="8459" width="16.5703125" style="6" customWidth="1"/>
    <col min="8460" max="8460" width="20.5703125" style="6" customWidth="1"/>
    <col min="8461" max="8461" width="21.140625" style="6" customWidth="1"/>
    <col min="8462" max="8462" width="9.5703125" style="6" customWidth="1"/>
    <col min="8463" max="8463" width="0.42578125" style="6" customWidth="1"/>
    <col min="8464" max="8470" width="6.42578125" style="6" customWidth="1"/>
    <col min="8471" max="8699" width="11.42578125" style="6"/>
    <col min="8700" max="8700" width="1" style="6" customWidth="1"/>
    <col min="8701" max="8701" width="4.28515625" style="6" customWidth="1"/>
    <col min="8702" max="8702" width="34.7109375" style="6" customWidth="1"/>
    <col min="8703" max="8703" width="0" style="6" hidden="1" customWidth="1"/>
    <col min="8704" max="8704" width="20" style="6" customWidth="1"/>
    <col min="8705" max="8705" width="20.85546875" style="6" customWidth="1"/>
    <col min="8706" max="8706" width="25" style="6" customWidth="1"/>
    <col min="8707" max="8707" width="18.7109375" style="6" customWidth="1"/>
    <col min="8708" max="8708" width="29.7109375" style="6" customWidth="1"/>
    <col min="8709" max="8709" width="13.42578125" style="6" customWidth="1"/>
    <col min="8710" max="8710" width="13.85546875" style="6" customWidth="1"/>
    <col min="8711" max="8715" width="16.5703125" style="6" customWidth="1"/>
    <col min="8716" max="8716" width="20.5703125" style="6" customWidth="1"/>
    <col min="8717" max="8717" width="21.140625" style="6" customWidth="1"/>
    <col min="8718" max="8718" width="9.5703125" style="6" customWidth="1"/>
    <col min="8719" max="8719" width="0.42578125" style="6" customWidth="1"/>
    <col min="8720" max="8726" width="6.42578125" style="6" customWidth="1"/>
    <col min="8727" max="8955" width="11.42578125" style="6"/>
    <col min="8956" max="8956" width="1" style="6" customWidth="1"/>
    <col min="8957" max="8957" width="4.28515625" style="6" customWidth="1"/>
    <col min="8958" max="8958" width="34.7109375" style="6" customWidth="1"/>
    <col min="8959" max="8959" width="0" style="6" hidden="1" customWidth="1"/>
    <col min="8960" max="8960" width="20" style="6" customWidth="1"/>
    <col min="8961" max="8961" width="20.85546875" style="6" customWidth="1"/>
    <col min="8962" max="8962" width="25" style="6" customWidth="1"/>
    <col min="8963" max="8963" width="18.7109375" style="6" customWidth="1"/>
    <col min="8964" max="8964" width="29.7109375" style="6" customWidth="1"/>
    <col min="8965" max="8965" width="13.42578125" style="6" customWidth="1"/>
    <col min="8966" max="8966" width="13.85546875" style="6" customWidth="1"/>
    <col min="8967" max="8971" width="16.5703125" style="6" customWidth="1"/>
    <col min="8972" max="8972" width="20.5703125" style="6" customWidth="1"/>
    <col min="8973" max="8973" width="21.140625" style="6" customWidth="1"/>
    <col min="8974" max="8974" width="9.5703125" style="6" customWidth="1"/>
    <col min="8975" max="8975" width="0.42578125" style="6" customWidth="1"/>
    <col min="8976" max="8982" width="6.42578125" style="6" customWidth="1"/>
    <col min="8983" max="9211" width="11.42578125" style="6"/>
    <col min="9212" max="9212" width="1" style="6" customWidth="1"/>
    <col min="9213" max="9213" width="4.28515625" style="6" customWidth="1"/>
    <col min="9214" max="9214" width="34.7109375" style="6" customWidth="1"/>
    <col min="9215" max="9215" width="0" style="6" hidden="1" customWidth="1"/>
    <col min="9216" max="9216" width="20" style="6" customWidth="1"/>
    <col min="9217" max="9217" width="20.85546875" style="6" customWidth="1"/>
    <col min="9218" max="9218" width="25" style="6" customWidth="1"/>
    <col min="9219" max="9219" width="18.7109375" style="6" customWidth="1"/>
    <col min="9220" max="9220" width="29.7109375" style="6" customWidth="1"/>
    <col min="9221" max="9221" width="13.42578125" style="6" customWidth="1"/>
    <col min="9222" max="9222" width="13.85546875" style="6" customWidth="1"/>
    <col min="9223" max="9227" width="16.5703125" style="6" customWidth="1"/>
    <col min="9228" max="9228" width="20.5703125" style="6" customWidth="1"/>
    <col min="9229" max="9229" width="21.140625" style="6" customWidth="1"/>
    <col min="9230" max="9230" width="9.5703125" style="6" customWidth="1"/>
    <col min="9231" max="9231" width="0.42578125" style="6" customWidth="1"/>
    <col min="9232" max="9238" width="6.42578125" style="6" customWidth="1"/>
    <col min="9239" max="9467" width="11.42578125" style="6"/>
    <col min="9468" max="9468" width="1" style="6" customWidth="1"/>
    <col min="9469" max="9469" width="4.28515625" style="6" customWidth="1"/>
    <col min="9470" max="9470" width="34.7109375" style="6" customWidth="1"/>
    <col min="9471" max="9471" width="0" style="6" hidden="1" customWidth="1"/>
    <col min="9472" max="9472" width="20" style="6" customWidth="1"/>
    <col min="9473" max="9473" width="20.85546875" style="6" customWidth="1"/>
    <col min="9474" max="9474" width="25" style="6" customWidth="1"/>
    <col min="9475" max="9475" width="18.7109375" style="6" customWidth="1"/>
    <col min="9476" max="9476" width="29.7109375" style="6" customWidth="1"/>
    <col min="9477" max="9477" width="13.42578125" style="6" customWidth="1"/>
    <col min="9478" max="9478" width="13.85546875" style="6" customWidth="1"/>
    <col min="9479" max="9483" width="16.5703125" style="6" customWidth="1"/>
    <col min="9484" max="9484" width="20.5703125" style="6" customWidth="1"/>
    <col min="9485" max="9485" width="21.140625" style="6" customWidth="1"/>
    <col min="9486" max="9486" width="9.5703125" style="6" customWidth="1"/>
    <col min="9487" max="9487" width="0.42578125" style="6" customWidth="1"/>
    <col min="9488" max="9494" width="6.42578125" style="6" customWidth="1"/>
    <col min="9495" max="9723" width="11.42578125" style="6"/>
    <col min="9724" max="9724" width="1" style="6" customWidth="1"/>
    <col min="9725" max="9725" width="4.28515625" style="6" customWidth="1"/>
    <col min="9726" max="9726" width="34.7109375" style="6" customWidth="1"/>
    <col min="9727" max="9727" width="0" style="6" hidden="1" customWidth="1"/>
    <col min="9728" max="9728" width="20" style="6" customWidth="1"/>
    <col min="9729" max="9729" width="20.85546875" style="6" customWidth="1"/>
    <col min="9730" max="9730" width="25" style="6" customWidth="1"/>
    <col min="9731" max="9731" width="18.7109375" style="6" customWidth="1"/>
    <col min="9732" max="9732" width="29.7109375" style="6" customWidth="1"/>
    <col min="9733" max="9733" width="13.42578125" style="6" customWidth="1"/>
    <col min="9734" max="9734" width="13.85546875" style="6" customWidth="1"/>
    <col min="9735" max="9739" width="16.5703125" style="6" customWidth="1"/>
    <col min="9740" max="9740" width="20.5703125" style="6" customWidth="1"/>
    <col min="9741" max="9741" width="21.140625" style="6" customWidth="1"/>
    <col min="9742" max="9742" width="9.5703125" style="6" customWidth="1"/>
    <col min="9743" max="9743" width="0.42578125" style="6" customWidth="1"/>
    <col min="9744" max="9750" width="6.42578125" style="6" customWidth="1"/>
    <col min="9751" max="9979" width="11.42578125" style="6"/>
    <col min="9980" max="9980" width="1" style="6" customWidth="1"/>
    <col min="9981" max="9981" width="4.28515625" style="6" customWidth="1"/>
    <col min="9982" max="9982" width="34.7109375" style="6" customWidth="1"/>
    <col min="9983" max="9983" width="0" style="6" hidden="1" customWidth="1"/>
    <col min="9984" max="9984" width="20" style="6" customWidth="1"/>
    <col min="9985" max="9985" width="20.85546875" style="6" customWidth="1"/>
    <col min="9986" max="9986" width="25" style="6" customWidth="1"/>
    <col min="9987" max="9987" width="18.7109375" style="6" customWidth="1"/>
    <col min="9988" max="9988" width="29.7109375" style="6" customWidth="1"/>
    <col min="9989" max="9989" width="13.42578125" style="6" customWidth="1"/>
    <col min="9990" max="9990" width="13.85546875" style="6" customWidth="1"/>
    <col min="9991" max="9995" width="16.5703125" style="6" customWidth="1"/>
    <col min="9996" max="9996" width="20.5703125" style="6" customWidth="1"/>
    <col min="9997" max="9997" width="21.140625" style="6" customWidth="1"/>
    <col min="9998" max="9998" width="9.5703125" style="6" customWidth="1"/>
    <col min="9999" max="9999" width="0.42578125" style="6" customWidth="1"/>
    <col min="10000" max="10006" width="6.42578125" style="6" customWidth="1"/>
    <col min="10007" max="10235" width="11.42578125" style="6"/>
    <col min="10236" max="10236" width="1" style="6" customWidth="1"/>
    <col min="10237" max="10237" width="4.28515625" style="6" customWidth="1"/>
    <col min="10238" max="10238" width="34.7109375" style="6" customWidth="1"/>
    <col min="10239" max="10239" width="0" style="6" hidden="1" customWidth="1"/>
    <col min="10240" max="10240" width="20" style="6" customWidth="1"/>
    <col min="10241" max="10241" width="20.85546875" style="6" customWidth="1"/>
    <col min="10242" max="10242" width="25" style="6" customWidth="1"/>
    <col min="10243" max="10243" width="18.7109375" style="6" customWidth="1"/>
    <col min="10244" max="10244" width="29.7109375" style="6" customWidth="1"/>
    <col min="10245" max="10245" width="13.42578125" style="6" customWidth="1"/>
    <col min="10246" max="10246" width="13.85546875" style="6" customWidth="1"/>
    <col min="10247" max="10251" width="16.5703125" style="6" customWidth="1"/>
    <col min="10252" max="10252" width="20.5703125" style="6" customWidth="1"/>
    <col min="10253" max="10253" width="21.140625" style="6" customWidth="1"/>
    <col min="10254" max="10254" width="9.5703125" style="6" customWidth="1"/>
    <col min="10255" max="10255" width="0.42578125" style="6" customWidth="1"/>
    <col min="10256" max="10262" width="6.42578125" style="6" customWidth="1"/>
    <col min="10263" max="10491" width="11.42578125" style="6"/>
    <col min="10492" max="10492" width="1" style="6" customWidth="1"/>
    <col min="10493" max="10493" width="4.28515625" style="6" customWidth="1"/>
    <col min="10494" max="10494" width="34.7109375" style="6" customWidth="1"/>
    <col min="10495" max="10495" width="0" style="6" hidden="1" customWidth="1"/>
    <col min="10496" max="10496" width="20" style="6" customWidth="1"/>
    <col min="10497" max="10497" width="20.85546875" style="6" customWidth="1"/>
    <col min="10498" max="10498" width="25" style="6" customWidth="1"/>
    <col min="10499" max="10499" width="18.7109375" style="6" customWidth="1"/>
    <col min="10500" max="10500" width="29.7109375" style="6" customWidth="1"/>
    <col min="10501" max="10501" width="13.42578125" style="6" customWidth="1"/>
    <col min="10502" max="10502" width="13.85546875" style="6" customWidth="1"/>
    <col min="10503" max="10507" width="16.5703125" style="6" customWidth="1"/>
    <col min="10508" max="10508" width="20.5703125" style="6" customWidth="1"/>
    <col min="10509" max="10509" width="21.140625" style="6" customWidth="1"/>
    <col min="10510" max="10510" width="9.5703125" style="6" customWidth="1"/>
    <col min="10511" max="10511" width="0.42578125" style="6" customWidth="1"/>
    <col min="10512" max="10518" width="6.42578125" style="6" customWidth="1"/>
    <col min="10519" max="10747" width="11.42578125" style="6"/>
    <col min="10748" max="10748" width="1" style="6" customWidth="1"/>
    <col min="10749" max="10749" width="4.28515625" style="6" customWidth="1"/>
    <col min="10750" max="10750" width="34.7109375" style="6" customWidth="1"/>
    <col min="10751" max="10751" width="0" style="6" hidden="1" customWidth="1"/>
    <col min="10752" max="10752" width="20" style="6" customWidth="1"/>
    <col min="10753" max="10753" width="20.85546875" style="6" customWidth="1"/>
    <col min="10754" max="10754" width="25" style="6" customWidth="1"/>
    <col min="10755" max="10755" width="18.7109375" style="6" customWidth="1"/>
    <col min="10756" max="10756" width="29.7109375" style="6" customWidth="1"/>
    <col min="10757" max="10757" width="13.42578125" style="6" customWidth="1"/>
    <col min="10758" max="10758" width="13.85546875" style="6" customWidth="1"/>
    <col min="10759" max="10763" width="16.5703125" style="6" customWidth="1"/>
    <col min="10764" max="10764" width="20.5703125" style="6" customWidth="1"/>
    <col min="10765" max="10765" width="21.140625" style="6" customWidth="1"/>
    <col min="10766" max="10766" width="9.5703125" style="6" customWidth="1"/>
    <col min="10767" max="10767" width="0.42578125" style="6" customWidth="1"/>
    <col min="10768" max="10774" width="6.42578125" style="6" customWidth="1"/>
    <col min="10775" max="11003" width="11.42578125" style="6"/>
    <col min="11004" max="11004" width="1" style="6" customWidth="1"/>
    <col min="11005" max="11005" width="4.28515625" style="6" customWidth="1"/>
    <col min="11006" max="11006" width="34.7109375" style="6" customWidth="1"/>
    <col min="11007" max="11007" width="0" style="6" hidden="1" customWidth="1"/>
    <col min="11008" max="11008" width="20" style="6" customWidth="1"/>
    <col min="11009" max="11009" width="20.85546875" style="6" customWidth="1"/>
    <col min="11010" max="11010" width="25" style="6" customWidth="1"/>
    <col min="11011" max="11011" width="18.7109375" style="6" customWidth="1"/>
    <col min="11012" max="11012" width="29.7109375" style="6" customWidth="1"/>
    <col min="11013" max="11013" width="13.42578125" style="6" customWidth="1"/>
    <col min="11014" max="11014" width="13.85546875" style="6" customWidth="1"/>
    <col min="11015" max="11019" width="16.5703125" style="6" customWidth="1"/>
    <col min="11020" max="11020" width="20.5703125" style="6" customWidth="1"/>
    <col min="11021" max="11021" width="21.140625" style="6" customWidth="1"/>
    <col min="11022" max="11022" width="9.5703125" style="6" customWidth="1"/>
    <col min="11023" max="11023" width="0.42578125" style="6" customWidth="1"/>
    <col min="11024" max="11030" width="6.42578125" style="6" customWidth="1"/>
    <col min="11031" max="11259" width="11.42578125" style="6"/>
    <col min="11260" max="11260" width="1" style="6" customWidth="1"/>
    <col min="11261" max="11261" width="4.28515625" style="6" customWidth="1"/>
    <col min="11262" max="11262" width="34.7109375" style="6" customWidth="1"/>
    <col min="11263" max="11263" width="0" style="6" hidden="1" customWidth="1"/>
    <col min="11264" max="11264" width="20" style="6" customWidth="1"/>
    <col min="11265" max="11265" width="20.85546875" style="6" customWidth="1"/>
    <col min="11266" max="11266" width="25" style="6" customWidth="1"/>
    <col min="11267" max="11267" width="18.7109375" style="6" customWidth="1"/>
    <col min="11268" max="11268" width="29.7109375" style="6" customWidth="1"/>
    <col min="11269" max="11269" width="13.42578125" style="6" customWidth="1"/>
    <col min="11270" max="11270" width="13.85546875" style="6" customWidth="1"/>
    <col min="11271" max="11275" width="16.5703125" style="6" customWidth="1"/>
    <col min="11276" max="11276" width="20.5703125" style="6" customWidth="1"/>
    <col min="11277" max="11277" width="21.140625" style="6" customWidth="1"/>
    <col min="11278" max="11278" width="9.5703125" style="6" customWidth="1"/>
    <col min="11279" max="11279" width="0.42578125" style="6" customWidth="1"/>
    <col min="11280" max="11286" width="6.42578125" style="6" customWidth="1"/>
    <col min="11287" max="11515" width="11.42578125" style="6"/>
    <col min="11516" max="11516" width="1" style="6" customWidth="1"/>
    <col min="11517" max="11517" width="4.28515625" style="6" customWidth="1"/>
    <col min="11518" max="11518" width="34.7109375" style="6" customWidth="1"/>
    <col min="11519" max="11519" width="0" style="6" hidden="1" customWidth="1"/>
    <col min="11520" max="11520" width="20" style="6" customWidth="1"/>
    <col min="11521" max="11521" width="20.85546875" style="6" customWidth="1"/>
    <col min="11522" max="11522" width="25" style="6" customWidth="1"/>
    <col min="11523" max="11523" width="18.7109375" style="6" customWidth="1"/>
    <col min="11524" max="11524" width="29.7109375" style="6" customWidth="1"/>
    <col min="11525" max="11525" width="13.42578125" style="6" customWidth="1"/>
    <col min="11526" max="11526" width="13.85546875" style="6" customWidth="1"/>
    <col min="11527" max="11531" width="16.5703125" style="6" customWidth="1"/>
    <col min="11532" max="11532" width="20.5703125" style="6" customWidth="1"/>
    <col min="11533" max="11533" width="21.140625" style="6" customWidth="1"/>
    <col min="11534" max="11534" width="9.5703125" style="6" customWidth="1"/>
    <col min="11535" max="11535" width="0.42578125" style="6" customWidth="1"/>
    <col min="11536" max="11542" width="6.42578125" style="6" customWidth="1"/>
    <col min="11543" max="11771" width="11.42578125" style="6"/>
    <col min="11772" max="11772" width="1" style="6" customWidth="1"/>
    <col min="11773" max="11773" width="4.28515625" style="6" customWidth="1"/>
    <col min="11774" max="11774" width="34.7109375" style="6" customWidth="1"/>
    <col min="11775" max="11775" width="0" style="6" hidden="1" customWidth="1"/>
    <col min="11776" max="11776" width="20" style="6" customWidth="1"/>
    <col min="11777" max="11777" width="20.85546875" style="6" customWidth="1"/>
    <col min="11778" max="11778" width="25" style="6" customWidth="1"/>
    <col min="11779" max="11779" width="18.7109375" style="6" customWidth="1"/>
    <col min="11780" max="11780" width="29.7109375" style="6" customWidth="1"/>
    <col min="11781" max="11781" width="13.42578125" style="6" customWidth="1"/>
    <col min="11782" max="11782" width="13.85546875" style="6" customWidth="1"/>
    <col min="11783" max="11787" width="16.5703125" style="6" customWidth="1"/>
    <col min="11788" max="11788" width="20.5703125" style="6" customWidth="1"/>
    <col min="11789" max="11789" width="21.140625" style="6" customWidth="1"/>
    <col min="11790" max="11790" width="9.5703125" style="6" customWidth="1"/>
    <col min="11791" max="11791" width="0.42578125" style="6" customWidth="1"/>
    <col min="11792" max="11798" width="6.42578125" style="6" customWidth="1"/>
    <col min="11799" max="12027" width="11.42578125" style="6"/>
    <col min="12028" max="12028" width="1" style="6" customWidth="1"/>
    <col min="12029" max="12029" width="4.28515625" style="6" customWidth="1"/>
    <col min="12030" max="12030" width="34.7109375" style="6" customWidth="1"/>
    <col min="12031" max="12031" width="0" style="6" hidden="1" customWidth="1"/>
    <col min="12032" max="12032" width="20" style="6" customWidth="1"/>
    <col min="12033" max="12033" width="20.85546875" style="6" customWidth="1"/>
    <col min="12034" max="12034" width="25" style="6" customWidth="1"/>
    <col min="12035" max="12035" width="18.7109375" style="6" customWidth="1"/>
    <col min="12036" max="12036" width="29.7109375" style="6" customWidth="1"/>
    <col min="12037" max="12037" width="13.42578125" style="6" customWidth="1"/>
    <col min="12038" max="12038" width="13.85546875" style="6" customWidth="1"/>
    <col min="12039" max="12043" width="16.5703125" style="6" customWidth="1"/>
    <col min="12044" max="12044" width="20.5703125" style="6" customWidth="1"/>
    <col min="12045" max="12045" width="21.140625" style="6" customWidth="1"/>
    <col min="12046" max="12046" width="9.5703125" style="6" customWidth="1"/>
    <col min="12047" max="12047" width="0.42578125" style="6" customWidth="1"/>
    <col min="12048" max="12054" width="6.42578125" style="6" customWidth="1"/>
    <col min="12055" max="12283" width="11.42578125" style="6"/>
    <col min="12284" max="12284" width="1" style="6" customWidth="1"/>
    <col min="12285" max="12285" width="4.28515625" style="6" customWidth="1"/>
    <col min="12286" max="12286" width="34.7109375" style="6" customWidth="1"/>
    <col min="12287" max="12287" width="0" style="6" hidden="1" customWidth="1"/>
    <col min="12288" max="12288" width="20" style="6" customWidth="1"/>
    <col min="12289" max="12289" width="20.85546875" style="6" customWidth="1"/>
    <col min="12290" max="12290" width="25" style="6" customWidth="1"/>
    <col min="12291" max="12291" width="18.7109375" style="6" customWidth="1"/>
    <col min="12292" max="12292" width="29.7109375" style="6" customWidth="1"/>
    <col min="12293" max="12293" width="13.42578125" style="6" customWidth="1"/>
    <col min="12294" max="12294" width="13.85546875" style="6" customWidth="1"/>
    <col min="12295" max="12299" width="16.5703125" style="6" customWidth="1"/>
    <col min="12300" max="12300" width="20.5703125" style="6" customWidth="1"/>
    <col min="12301" max="12301" width="21.140625" style="6" customWidth="1"/>
    <col min="12302" max="12302" width="9.5703125" style="6" customWidth="1"/>
    <col min="12303" max="12303" width="0.42578125" style="6" customWidth="1"/>
    <col min="12304" max="12310" width="6.42578125" style="6" customWidth="1"/>
    <col min="12311" max="12539" width="11.42578125" style="6"/>
    <col min="12540" max="12540" width="1" style="6" customWidth="1"/>
    <col min="12541" max="12541" width="4.28515625" style="6" customWidth="1"/>
    <col min="12542" max="12542" width="34.7109375" style="6" customWidth="1"/>
    <col min="12543" max="12543" width="0" style="6" hidden="1" customWidth="1"/>
    <col min="12544" max="12544" width="20" style="6" customWidth="1"/>
    <col min="12545" max="12545" width="20.85546875" style="6" customWidth="1"/>
    <col min="12546" max="12546" width="25" style="6" customWidth="1"/>
    <col min="12547" max="12547" width="18.7109375" style="6" customWidth="1"/>
    <col min="12548" max="12548" width="29.7109375" style="6" customWidth="1"/>
    <col min="12549" max="12549" width="13.42578125" style="6" customWidth="1"/>
    <col min="12550" max="12550" width="13.85546875" style="6" customWidth="1"/>
    <col min="12551" max="12555" width="16.5703125" style="6" customWidth="1"/>
    <col min="12556" max="12556" width="20.5703125" style="6" customWidth="1"/>
    <col min="12557" max="12557" width="21.140625" style="6" customWidth="1"/>
    <col min="12558" max="12558" width="9.5703125" style="6" customWidth="1"/>
    <col min="12559" max="12559" width="0.42578125" style="6" customWidth="1"/>
    <col min="12560" max="12566" width="6.42578125" style="6" customWidth="1"/>
    <col min="12567" max="12795" width="11.42578125" style="6"/>
    <col min="12796" max="12796" width="1" style="6" customWidth="1"/>
    <col min="12797" max="12797" width="4.28515625" style="6" customWidth="1"/>
    <col min="12798" max="12798" width="34.7109375" style="6" customWidth="1"/>
    <col min="12799" max="12799" width="0" style="6" hidden="1" customWidth="1"/>
    <col min="12800" max="12800" width="20" style="6" customWidth="1"/>
    <col min="12801" max="12801" width="20.85546875" style="6" customWidth="1"/>
    <col min="12802" max="12802" width="25" style="6" customWidth="1"/>
    <col min="12803" max="12803" width="18.7109375" style="6" customWidth="1"/>
    <col min="12804" max="12804" width="29.7109375" style="6" customWidth="1"/>
    <col min="12805" max="12805" width="13.42578125" style="6" customWidth="1"/>
    <col min="12806" max="12806" width="13.85546875" style="6" customWidth="1"/>
    <col min="12807" max="12811" width="16.5703125" style="6" customWidth="1"/>
    <col min="12812" max="12812" width="20.5703125" style="6" customWidth="1"/>
    <col min="12813" max="12813" width="21.140625" style="6" customWidth="1"/>
    <col min="12814" max="12814" width="9.5703125" style="6" customWidth="1"/>
    <col min="12815" max="12815" width="0.42578125" style="6" customWidth="1"/>
    <col min="12816" max="12822" width="6.42578125" style="6" customWidth="1"/>
    <col min="12823" max="13051" width="11.42578125" style="6"/>
    <col min="13052" max="13052" width="1" style="6" customWidth="1"/>
    <col min="13053" max="13053" width="4.28515625" style="6" customWidth="1"/>
    <col min="13054" max="13054" width="34.7109375" style="6" customWidth="1"/>
    <col min="13055" max="13055" width="0" style="6" hidden="1" customWidth="1"/>
    <col min="13056" max="13056" width="20" style="6" customWidth="1"/>
    <col min="13057" max="13057" width="20.85546875" style="6" customWidth="1"/>
    <col min="13058" max="13058" width="25" style="6" customWidth="1"/>
    <col min="13059" max="13059" width="18.7109375" style="6" customWidth="1"/>
    <col min="13060" max="13060" width="29.7109375" style="6" customWidth="1"/>
    <col min="13061" max="13061" width="13.42578125" style="6" customWidth="1"/>
    <col min="13062" max="13062" width="13.85546875" style="6" customWidth="1"/>
    <col min="13063" max="13067" width="16.5703125" style="6" customWidth="1"/>
    <col min="13068" max="13068" width="20.5703125" style="6" customWidth="1"/>
    <col min="13069" max="13069" width="21.140625" style="6" customWidth="1"/>
    <col min="13070" max="13070" width="9.5703125" style="6" customWidth="1"/>
    <col min="13071" max="13071" width="0.42578125" style="6" customWidth="1"/>
    <col min="13072" max="13078" width="6.42578125" style="6" customWidth="1"/>
    <col min="13079" max="13307" width="11.42578125" style="6"/>
    <col min="13308" max="13308" width="1" style="6" customWidth="1"/>
    <col min="13309" max="13309" width="4.28515625" style="6" customWidth="1"/>
    <col min="13310" max="13310" width="34.7109375" style="6" customWidth="1"/>
    <col min="13311" max="13311" width="0" style="6" hidden="1" customWidth="1"/>
    <col min="13312" max="13312" width="20" style="6" customWidth="1"/>
    <col min="13313" max="13313" width="20.85546875" style="6" customWidth="1"/>
    <col min="13314" max="13314" width="25" style="6" customWidth="1"/>
    <col min="13315" max="13315" width="18.7109375" style="6" customWidth="1"/>
    <col min="13316" max="13316" width="29.7109375" style="6" customWidth="1"/>
    <col min="13317" max="13317" width="13.42578125" style="6" customWidth="1"/>
    <col min="13318" max="13318" width="13.85546875" style="6" customWidth="1"/>
    <col min="13319" max="13323" width="16.5703125" style="6" customWidth="1"/>
    <col min="13324" max="13324" width="20.5703125" style="6" customWidth="1"/>
    <col min="13325" max="13325" width="21.140625" style="6" customWidth="1"/>
    <col min="13326" max="13326" width="9.5703125" style="6" customWidth="1"/>
    <col min="13327" max="13327" width="0.42578125" style="6" customWidth="1"/>
    <col min="13328" max="13334" width="6.42578125" style="6" customWidth="1"/>
    <col min="13335" max="13563" width="11.42578125" style="6"/>
    <col min="13564" max="13564" width="1" style="6" customWidth="1"/>
    <col min="13565" max="13565" width="4.28515625" style="6" customWidth="1"/>
    <col min="13566" max="13566" width="34.7109375" style="6" customWidth="1"/>
    <col min="13567" max="13567" width="0" style="6" hidden="1" customWidth="1"/>
    <col min="13568" max="13568" width="20" style="6" customWidth="1"/>
    <col min="13569" max="13569" width="20.85546875" style="6" customWidth="1"/>
    <col min="13570" max="13570" width="25" style="6" customWidth="1"/>
    <col min="13571" max="13571" width="18.7109375" style="6" customWidth="1"/>
    <col min="13572" max="13572" width="29.7109375" style="6" customWidth="1"/>
    <col min="13573" max="13573" width="13.42578125" style="6" customWidth="1"/>
    <col min="13574" max="13574" width="13.85546875" style="6" customWidth="1"/>
    <col min="13575" max="13579" width="16.5703125" style="6" customWidth="1"/>
    <col min="13580" max="13580" width="20.5703125" style="6" customWidth="1"/>
    <col min="13581" max="13581" width="21.140625" style="6" customWidth="1"/>
    <col min="13582" max="13582" width="9.5703125" style="6" customWidth="1"/>
    <col min="13583" max="13583" width="0.42578125" style="6" customWidth="1"/>
    <col min="13584" max="13590" width="6.42578125" style="6" customWidth="1"/>
    <col min="13591" max="13819" width="11.42578125" style="6"/>
    <col min="13820" max="13820" width="1" style="6" customWidth="1"/>
    <col min="13821" max="13821" width="4.28515625" style="6" customWidth="1"/>
    <col min="13822" max="13822" width="34.7109375" style="6" customWidth="1"/>
    <col min="13823" max="13823" width="0" style="6" hidden="1" customWidth="1"/>
    <col min="13824" max="13824" width="20" style="6" customWidth="1"/>
    <col min="13825" max="13825" width="20.85546875" style="6" customWidth="1"/>
    <col min="13826" max="13826" width="25" style="6" customWidth="1"/>
    <col min="13827" max="13827" width="18.7109375" style="6" customWidth="1"/>
    <col min="13828" max="13828" width="29.7109375" style="6" customWidth="1"/>
    <col min="13829" max="13829" width="13.42578125" style="6" customWidth="1"/>
    <col min="13830" max="13830" width="13.85546875" style="6" customWidth="1"/>
    <col min="13831" max="13835" width="16.5703125" style="6" customWidth="1"/>
    <col min="13836" max="13836" width="20.5703125" style="6" customWidth="1"/>
    <col min="13837" max="13837" width="21.140625" style="6" customWidth="1"/>
    <col min="13838" max="13838" width="9.5703125" style="6" customWidth="1"/>
    <col min="13839" max="13839" width="0.42578125" style="6" customWidth="1"/>
    <col min="13840" max="13846" width="6.42578125" style="6" customWidth="1"/>
    <col min="13847" max="14075" width="11.42578125" style="6"/>
    <col min="14076" max="14076" width="1" style="6" customWidth="1"/>
    <col min="14077" max="14077" width="4.28515625" style="6" customWidth="1"/>
    <col min="14078" max="14078" width="34.7109375" style="6" customWidth="1"/>
    <col min="14079" max="14079" width="0" style="6" hidden="1" customWidth="1"/>
    <col min="14080" max="14080" width="20" style="6" customWidth="1"/>
    <col min="14081" max="14081" width="20.85546875" style="6" customWidth="1"/>
    <col min="14082" max="14082" width="25" style="6" customWidth="1"/>
    <col min="14083" max="14083" width="18.7109375" style="6" customWidth="1"/>
    <col min="14084" max="14084" width="29.7109375" style="6" customWidth="1"/>
    <col min="14085" max="14085" width="13.42578125" style="6" customWidth="1"/>
    <col min="14086" max="14086" width="13.85546875" style="6" customWidth="1"/>
    <col min="14087" max="14091" width="16.5703125" style="6" customWidth="1"/>
    <col min="14092" max="14092" width="20.5703125" style="6" customWidth="1"/>
    <col min="14093" max="14093" width="21.140625" style="6" customWidth="1"/>
    <col min="14094" max="14094" width="9.5703125" style="6" customWidth="1"/>
    <col min="14095" max="14095" width="0.42578125" style="6" customWidth="1"/>
    <col min="14096" max="14102" width="6.42578125" style="6" customWidth="1"/>
    <col min="14103" max="14331" width="11.42578125" style="6"/>
    <col min="14332" max="14332" width="1" style="6" customWidth="1"/>
    <col min="14333" max="14333" width="4.28515625" style="6" customWidth="1"/>
    <col min="14334" max="14334" width="34.7109375" style="6" customWidth="1"/>
    <col min="14335" max="14335" width="0" style="6" hidden="1" customWidth="1"/>
    <col min="14336" max="14336" width="20" style="6" customWidth="1"/>
    <col min="14337" max="14337" width="20.85546875" style="6" customWidth="1"/>
    <col min="14338" max="14338" width="25" style="6" customWidth="1"/>
    <col min="14339" max="14339" width="18.7109375" style="6" customWidth="1"/>
    <col min="14340" max="14340" width="29.7109375" style="6" customWidth="1"/>
    <col min="14341" max="14341" width="13.42578125" style="6" customWidth="1"/>
    <col min="14342" max="14342" width="13.85546875" style="6" customWidth="1"/>
    <col min="14343" max="14347" width="16.5703125" style="6" customWidth="1"/>
    <col min="14348" max="14348" width="20.5703125" style="6" customWidth="1"/>
    <col min="14349" max="14349" width="21.140625" style="6" customWidth="1"/>
    <col min="14350" max="14350" width="9.5703125" style="6" customWidth="1"/>
    <col min="14351" max="14351" width="0.42578125" style="6" customWidth="1"/>
    <col min="14352" max="14358" width="6.42578125" style="6" customWidth="1"/>
    <col min="14359" max="14587" width="11.42578125" style="6"/>
    <col min="14588" max="14588" width="1" style="6" customWidth="1"/>
    <col min="14589" max="14589" width="4.28515625" style="6" customWidth="1"/>
    <col min="14590" max="14590" width="34.7109375" style="6" customWidth="1"/>
    <col min="14591" max="14591" width="0" style="6" hidden="1" customWidth="1"/>
    <col min="14592" max="14592" width="20" style="6" customWidth="1"/>
    <col min="14593" max="14593" width="20.85546875" style="6" customWidth="1"/>
    <col min="14594" max="14594" width="25" style="6" customWidth="1"/>
    <col min="14595" max="14595" width="18.7109375" style="6" customWidth="1"/>
    <col min="14596" max="14596" width="29.7109375" style="6" customWidth="1"/>
    <col min="14597" max="14597" width="13.42578125" style="6" customWidth="1"/>
    <col min="14598" max="14598" width="13.85546875" style="6" customWidth="1"/>
    <col min="14599" max="14603" width="16.5703125" style="6" customWidth="1"/>
    <col min="14604" max="14604" width="20.5703125" style="6" customWidth="1"/>
    <col min="14605" max="14605" width="21.140625" style="6" customWidth="1"/>
    <col min="14606" max="14606" width="9.5703125" style="6" customWidth="1"/>
    <col min="14607" max="14607" width="0.42578125" style="6" customWidth="1"/>
    <col min="14608" max="14614" width="6.42578125" style="6" customWidth="1"/>
    <col min="14615" max="14843" width="11.42578125" style="6"/>
    <col min="14844" max="14844" width="1" style="6" customWidth="1"/>
    <col min="14845" max="14845" width="4.28515625" style="6" customWidth="1"/>
    <col min="14846" max="14846" width="34.7109375" style="6" customWidth="1"/>
    <col min="14847" max="14847" width="0" style="6" hidden="1" customWidth="1"/>
    <col min="14848" max="14848" width="20" style="6" customWidth="1"/>
    <col min="14849" max="14849" width="20.85546875" style="6" customWidth="1"/>
    <col min="14850" max="14850" width="25" style="6" customWidth="1"/>
    <col min="14851" max="14851" width="18.7109375" style="6" customWidth="1"/>
    <col min="14852" max="14852" width="29.7109375" style="6" customWidth="1"/>
    <col min="14853" max="14853" width="13.42578125" style="6" customWidth="1"/>
    <col min="14854" max="14854" width="13.85546875" style="6" customWidth="1"/>
    <col min="14855" max="14859" width="16.5703125" style="6" customWidth="1"/>
    <col min="14860" max="14860" width="20.5703125" style="6" customWidth="1"/>
    <col min="14861" max="14861" width="21.140625" style="6" customWidth="1"/>
    <col min="14862" max="14862" width="9.5703125" style="6" customWidth="1"/>
    <col min="14863" max="14863" width="0.42578125" style="6" customWidth="1"/>
    <col min="14864" max="14870" width="6.42578125" style="6" customWidth="1"/>
    <col min="14871" max="15099" width="11.42578125" style="6"/>
    <col min="15100" max="15100" width="1" style="6" customWidth="1"/>
    <col min="15101" max="15101" width="4.28515625" style="6" customWidth="1"/>
    <col min="15102" max="15102" width="34.7109375" style="6" customWidth="1"/>
    <col min="15103" max="15103" width="0" style="6" hidden="1" customWidth="1"/>
    <col min="15104" max="15104" width="20" style="6" customWidth="1"/>
    <col min="15105" max="15105" width="20.85546875" style="6" customWidth="1"/>
    <col min="15106" max="15106" width="25" style="6" customWidth="1"/>
    <col min="15107" max="15107" width="18.7109375" style="6" customWidth="1"/>
    <col min="15108" max="15108" width="29.7109375" style="6" customWidth="1"/>
    <col min="15109" max="15109" width="13.42578125" style="6" customWidth="1"/>
    <col min="15110" max="15110" width="13.85546875" style="6" customWidth="1"/>
    <col min="15111" max="15115" width="16.5703125" style="6" customWidth="1"/>
    <col min="15116" max="15116" width="20.5703125" style="6" customWidth="1"/>
    <col min="15117" max="15117" width="21.140625" style="6" customWidth="1"/>
    <col min="15118" max="15118" width="9.5703125" style="6" customWidth="1"/>
    <col min="15119" max="15119" width="0.42578125" style="6" customWidth="1"/>
    <col min="15120" max="15126" width="6.42578125" style="6" customWidth="1"/>
    <col min="15127" max="15355" width="11.42578125" style="6"/>
    <col min="15356" max="15356" width="1" style="6" customWidth="1"/>
    <col min="15357" max="15357" width="4.28515625" style="6" customWidth="1"/>
    <col min="15358" max="15358" width="34.7109375" style="6" customWidth="1"/>
    <col min="15359" max="15359" width="0" style="6" hidden="1" customWidth="1"/>
    <col min="15360" max="15360" width="20" style="6" customWidth="1"/>
    <col min="15361" max="15361" width="20.85546875" style="6" customWidth="1"/>
    <col min="15362" max="15362" width="25" style="6" customWidth="1"/>
    <col min="15363" max="15363" width="18.7109375" style="6" customWidth="1"/>
    <col min="15364" max="15364" width="29.7109375" style="6" customWidth="1"/>
    <col min="15365" max="15365" width="13.42578125" style="6" customWidth="1"/>
    <col min="15366" max="15366" width="13.85546875" style="6" customWidth="1"/>
    <col min="15367" max="15371" width="16.5703125" style="6" customWidth="1"/>
    <col min="15372" max="15372" width="20.5703125" style="6" customWidth="1"/>
    <col min="15373" max="15373" width="21.140625" style="6" customWidth="1"/>
    <col min="15374" max="15374" width="9.5703125" style="6" customWidth="1"/>
    <col min="15375" max="15375" width="0.42578125" style="6" customWidth="1"/>
    <col min="15376" max="15382" width="6.42578125" style="6" customWidth="1"/>
    <col min="15383" max="15611" width="11.42578125" style="6"/>
    <col min="15612" max="15612" width="1" style="6" customWidth="1"/>
    <col min="15613" max="15613" width="4.28515625" style="6" customWidth="1"/>
    <col min="15614" max="15614" width="34.7109375" style="6" customWidth="1"/>
    <col min="15615" max="15615" width="0" style="6" hidden="1" customWidth="1"/>
    <col min="15616" max="15616" width="20" style="6" customWidth="1"/>
    <col min="15617" max="15617" width="20.85546875" style="6" customWidth="1"/>
    <col min="15618" max="15618" width="25" style="6" customWidth="1"/>
    <col min="15619" max="15619" width="18.7109375" style="6" customWidth="1"/>
    <col min="15620" max="15620" width="29.7109375" style="6" customWidth="1"/>
    <col min="15621" max="15621" width="13.42578125" style="6" customWidth="1"/>
    <col min="15622" max="15622" width="13.85546875" style="6" customWidth="1"/>
    <col min="15623" max="15627" width="16.5703125" style="6" customWidth="1"/>
    <col min="15628" max="15628" width="20.5703125" style="6" customWidth="1"/>
    <col min="15629" max="15629" width="21.140625" style="6" customWidth="1"/>
    <col min="15630" max="15630" width="9.5703125" style="6" customWidth="1"/>
    <col min="15631" max="15631" width="0.42578125" style="6" customWidth="1"/>
    <col min="15632" max="15638" width="6.42578125" style="6" customWidth="1"/>
    <col min="15639" max="15867" width="11.42578125" style="6"/>
    <col min="15868" max="15868" width="1" style="6" customWidth="1"/>
    <col min="15869" max="15869" width="4.28515625" style="6" customWidth="1"/>
    <col min="15870" max="15870" width="34.7109375" style="6" customWidth="1"/>
    <col min="15871" max="15871" width="0" style="6" hidden="1" customWidth="1"/>
    <col min="15872" max="15872" width="20" style="6" customWidth="1"/>
    <col min="15873" max="15873" width="20.85546875" style="6" customWidth="1"/>
    <col min="15874" max="15874" width="25" style="6" customWidth="1"/>
    <col min="15875" max="15875" width="18.7109375" style="6" customWidth="1"/>
    <col min="15876" max="15876" width="29.7109375" style="6" customWidth="1"/>
    <col min="15877" max="15877" width="13.42578125" style="6" customWidth="1"/>
    <col min="15878" max="15878" width="13.85546875" style="6" customWidth="1"/>
    <col min="15879" max="15883" width="16.5703125" style="6" customWidth="1"/>
    <col min="15884" max="15884" width="20.5703125" style="6" customWidth="1"/>
    <col min="15885" max="15885" width="21.140625" style="6" customWidth="1"/>
    <col min="15886" max="15886" width="9.5703125" style="6" customWidth="1"/>
    <col min="15887" max="15887" width="0.42578125" style="6" customWidth="1"/>
    <col min="15888" max="15894" width="6.42578125" style="6" customWidth="1"/>
    <col min="15895" max="16123" width="11.42578125" style="6"/>
    <col min="16124" max="16124" width="1" style="6" customWidth="1"/>
    <col min="16125" max="16125" width="4.28515625" style="6" customWidth="1"/>
    <col min="16126" max="16126" width="34.7109375" style="6" customWidth="1"/>
    <col min="16127" max="16127" width="0" style="6" hidden="1" customWidth="1"/>
    <col min="16128" max="16128" width="20" style="6" customWidth="1"/>
    <col min="16129" max="16129" width="20.85546875" style="6" customWidth="1"/>
    <col min="16130" max="16130" width="25" style="6" customWidth="1"/>
    <col min="16131" max="16131" width="18.7109375" style="6" customWidth="1"/>
    <col min="16132" max="16132" width="29.7109375" style="6" customWidth="1"/>
    <col min="16133" max="16133" width="13.42578125" style="6" customWidth="1"/>
    <col min="16134" max="16134" width="13.85546875" style="6" customWidth="1"/>
    <col min="16135" max="16139" width="16.5703125" style="6" customWidth="1"/>
    <col min="16140" max="16140" width="20.5703125" style="6" customWidth="1"/>
    <col min="16141" max="16141" width="21.140625" style="6" customWidth="1"/>
    <col min="16142" max="16142" width="9.5703125" style="6" customWidth="1"/>
    <col min="16143" max="16143" width="0.42578125" style="6" customWidth="1"/>
    <col min="16144" max="16150" width="6.42578125" style="6" customWidth="1"/>
    <col min="16151" max="16371" width="11.42578125" style="6"/>
    <col min="16372" max="16384" width="11.42578125" style="6" customWidth="1"/>
  </cols>
  <sheetData>
    <row r="2" spans="2:16" ht="26.25" x14ac:dyDescent="0.25">
      <c r="B2" s="204" t="s">
        <v>61</v>
      </c>
      <c r="C2" s="205"/>
      <c r="D2" s="205"/>
      <c r="E2" s="205"/>
      <c r="F2" s="205"/>
      <c r="G2" s="205"/>
      <c r="H2" s="205"/>
      <c r="I2" s="205"/>
      <c r="J2" s="205"/>
      <c r="K2" s="205"/>
      <c r="L2" s="205"/>
      <c r="M2" s="205"/>
      <c r="N2" s="205"/>
      <c r="O2" s="205"/>
      <c r="P2" s="205"/>
    </row>
    <row r="4" spans="2:16" ht="26.25" x14ac:dyDescent="0.25">
      <c r="B4" s="204" t="s">
        <v>46</v>
      </c>
      <c r="C4" s="205"/>
      <c r="D4" s="205"/>
      <c r="E4" s="205"/>
      <c r="F4" s="205"/>
      <c r="G4" s="205"/>
      <c r="H4" s="205"/>
      <c r="I4" s="205"/>
      <c r="J4" s="205"/>
      <c r="K4" s="205"/>
      <c r="L4" s="205"/>
      <c r="M4" s="205"/>
      <c r="N4" s="205"/>
      <c r="O4" s="205"/>
      <c r="P4" s="205"/>
    </row>
    <row r="5" spans="2:16" ht="15.75" thickBot="1" x14ac:dyDescent="0.3"/>
    <row r="6" spans="2:16" ht="21.75" thickBot="1" x14ac:dyDescent="0.3">
      <c r="B6" s="8" t="s">
        <v>4</v>
      </c>
      <c r="C6" s="216" t="s">
        <v>176</v>
      </c>
      <c r="D6" s="216"/>
      <c r="E6" s="216"/>
      <c r="F6" s="216"/>
      <c r="G6" s="216"/>
      <c r="H6" s="216"/>
      <c r="I6" s="216"/>
      <c r="J6" s="216"/>
      <c r="K6" s="216"/>
      <c r="L6" s="216"/>
      <c r="M6" s="216"/>
      <c r="N6" s="217"/>
    </row>
    <row r="7" spans="2:16" ht="16.5" thickBot="1" x14ac:dyDescent="0.3">
      <c r="B7" s="9" t="s">
        <v>5</v>
      </c>
      <c r="C7" s="216"/>
      <c r="D7" s="216"/>
      <c r="E7" s="216"/>
      <c r="F7" s="216"/>
      <c r="G7" s="216"/>
      <c r="H7" s="216"/>
      <c r="I7" s="216"/>
      <c r="J7" s="216"/>
      <c r="K7" s="216"/>
      <c r="L7" s="216"/>
      <c r="M7" s="216"/>
      <c r="N7" s="217"/>
    </row>
    <row r="8" spans="2:16" ht="16.5" thickBot="1" x14ac:dyDescent="0.3">
      <c r="B8" s="9" t="s">
        <v>6</v>
      </c>
      <c r="C8" s="216"/>
      <c r="D8" s="216"/>
      <c r="E8" s="216"/>
      <c r="F8" s="216"/>
      <c r="G8" s="216"/>
      <c r="H8" s="216"/>
      <c r="I8" s="216"/>
      <c r="J8" s="216"/>
      <c r="K8" s="216"/>
      <c r="L8" s="216"/>
      <c r="M8" s="216"/>
      <c r="N8" s="217"/>
    </row>
    <row r="9" spans="2:16" ht="16.5" thickBot="1" x14ac:dyDescent="0.3">
      <c r="B9" s="9" t="s">
        <v>7</v>
      </c>
      <c r="C9" s="216"/>
      <c r="D9" s="216"/>
      <c r="E9" s="216"/>
      <c r="F9" s="216"/>
      <c r="G9" s="216"/>
      <c r="H9" s="216"/>
      <c r="I9" s="216"/>
      <c r="J9" s="216"/>
      <c r="K9" s="216"/>
      <c r="L9" s="216"/>
      <c r="M9" s="216"/>
      <c r="N9" s="217"/>
    </row>
    <row r="10" spans="2:16" ht="16.5" thickBot="1" x14ac:dyDescent="0.3">
      <c r="B10" s="9" t="s">
        <v>8</v>
      </c>
      <c r="C10" s="218">
        <v>2</v>
      </c>
      <c r="D10" s="218"/>
      <c r="E10" s="219"/>
      <c r="F10" s="25"/>
      <c r="G10" s="25"/>
      <c r="H10" s="25"/>
      <c r="I10" s="25"/>
      <c r="J10" s="25"/>
      <c r="K10" s="25"/>
      <c r="L10" s="25"/>
      <c r="M10" s="25"/>
      <c r="N10" s="26"/>
    </row>
    <row r="11" spans="2:16" ht="16.5" thickBot="1" x14ac:dyDescent="0.3">
      <c r="B11" s="11" t="s">
        <v>9</v>
      </c>
      <c r="C11" s="12">
        <v>41982</v>
      </c>
      <c r="D11" s="13"/>
      <c r="E11" s="13"/>
      <c r="F11" s="13"/>
      <c r="G11" s="13"/>
      <c r="H11" s="13"/>
      <c r="I11" s="13"/>
      <c r="J11" s="13"/>
      <c r="K11" s="13"/>
      <c r="L11" s="13"/>
      <c r="M11" s="13"/>
      <c r="N11" s="14"/>
    </row>
    <row r="12" spans="2:16" ht="15.75" x14ac:dyDescent="0.25">
      <c r="B12" s="10"/>
      <c r="C12" s="15"/>
      <c r="D12" s="16"/>
      <c r="E12" s="16"/>
      <c r="F12" s="16"/>
      <c r="G12" s="16"/>
      <c r="H12" s="16"/>
      <c r="I12" s="75"/>
      <c r="J12" s="75"/>
      <c r="K12" s="75"/>
      <c r="L12" s="75"/>
      <c r="M12" s="75"/>
      <c r="N12" s="16"/>
    </row>
    <row r="13" spans="2:16" x14ac:dyDescent="0.25">
      <c r="I13" s="75"/>
      <c r="J13" s="75"/>
      <c r="K13" s="75"/>
      <c r="L13" s="75"/>
      <c r="M13" s="75"/>
      <c r="N13" s="76"/>
    </row>
    <row r="14" spans="2:16" x14ac:dyDescent="0.25">
      <c r="B14" s="230" t="s">
        <v>97</v>
      </c>
      <c r="C14" s="230"/>
      <c r="D14" s="132" t="s">
        <v>12</v>
      </c>
      <c r="E14" s="132" t="s">
        <v>13</v>
      </c>
      <c r="F14" s="132" t="s">
        <v>29</v>
      </c>
      <c r="G14" s="60"/>
      <c r="I14" s="29"/>
      <c r="J14" s="29"/>
      <c r="K14" s="29"/>
      <c r="L14" s="29"/>
      <c r="M14" s="29"/>
      <c r="N14" s="76"/>
    </row>
    <row r="15" spans="2:16" x14ac:dyDescent="0.25">
      <c r="B15" s="230"/>
      <c r="C15" s="230"/>
      <c r="D15" s="132">
        <v>1</v>
      </c>
      <c r="E15" s="27">
        <v>764827620</v>
      </c>
      <c r="F15" s="135">
        <v>300</v>
      </c>
      <c r="G15" s="61"/>
      <c r="I15" s="30"/>
      <c r="J15" s="30"/>
      <c r="K15" s="30"/>
      <c r="L15" s="30"/>
      <c r="M15" s="30"/>
      <c r="N15" s="76"/>
    </row>
    <row r="16" spans="2:16" x14ac:dyDescent="0.25">
      <c r="B16" s="230"/>
      <c r="C16" s="230"/>
      <c r="D16" s="132">
        <v>2</v>
      </c>
      <c r="E16" s="27"/>
      <c r="F16" s="27"/>
      <c r="G16" s="61"/>
      <c r="I16" s="30"/>
      <c r="J16" s="30"/>
      <c r="K16" s="30"/>
      <c r="L16" s="30"/>
      <c r="M16" s="30"/>
      <c r="N16" s="76"/>
    </row>
    <row r="17" spans="1:14" x14ac:dyDescent="0.25">
      <c r="B17" s="230"/>
      <c r="C17" s="230"/>
      <c r="D17" s="132">
        <v>3</v>
      </c>
      <c r="E17" s="27"/>
      <c r="F17" s="27"/>
      <c r="G17" s="61"/>
      <c r="I17" s="30"/>
      <c r="J17" s="30"/>
      <c r="K17" s="30"/>
      <c r="L17" s="30"/>
      <c r="M17" s="30"/>
      <c r="N17" s="76"/>
    </row>
    <row r="18" spans="1:14" x14ac:dyDescent="0.25">
      <c r="B18" s="230"/>
      <c r="C18" s="230"/>
      <c r="D18" s="132">
        <v>4</v>
      </c>
      <c r="E18" s="28"/>
      <c r="F18" s="27"/>
      <c r="G18" s="61"/>
      <c r="H18" s="18"/>
      <c r="I18" s="30"/>
      <c r="J18" s="30"/>
      <c r="K18" s="30"/>
      <c r="L18" s="30"/>
      <c r="M18" s="30"/>
      <c r="N18" s="17"/>
    </row>
    <row r="19" spans="1:14" x14ac:dyDescent="0.25">
      <c r="B19" s="230"/>
      <c r="C19" s="230"/>
      <c r="D19" s="132">
        <v>5</v>
      </c>
      <c r="E19" s="28"/>
      <c r="F19" s="27"/>
      <c r="G19" s="61"/>
      <c r="H19" s="18"/>
      <c r="I19" s="32"/>
      <c r="J19" s="32"/>
      <c r="K19" s="32"/>
      <c r="L19" s="32"/>
      <c r="M19" s="32"/>
      <c r="N19" s="17"/>
    </row>
    <row r="20" spans="1:14" x14ac:dyDescent="0.25">
      <c r="B20" s="230"/>
      <c r="C20" s="230"/>
      <c r="D20" s="132">
        <v>6</v>
      </c>
      <c r="E20" s="28"/>
      <c r="F20" s="27"/>
      <c r="G20" s="61"/>
      <c r="H20" s="18"/>
      <c r="I20" s="75"/>
      <c r="J20" s="75"/>
      <c r="K20" s="75"/>
      <c r="L20" s="75"/>
      <c r="M20" s="75"/>
      <c r="N20" s="17"/>
    </row>
    <row r="21" spans="1:14" x14ac:dyDescent="0.25">
      <c r="B21" s="230"/>
      <c r="C21" s="230"/>
      <c r="D21" s="132">
        <v>7</v>
      </c>
      <c r="E21" s="28"/>
      <c r="F21" s="27"/>
      <c r="G21" s="61"/>
      <c r="H21" s="18"/>
      <c r="I21" s="75"/>
      <c r="J21" s="75"/>
      <c r="K21" s="75"/>
      <c r="L21" s="75"/>
      <c r="M21" s="75"/>
      <c r="N21" s="17"/>
    </row>
    <row r="22" spans="1:14" ht="15.75" thickBot="1" x14ac:dyDescent="0.3">
      <c r="B22" s="235" t="s">
        <v>14</v>
      </c>
      <c r="C22" s="236"/>
      <c r="D22" s="132"/>
      <c r="E22" s="27">
        <v>764827620</v>
      </c>
      <c r="F22" s="135">
        <v>300</v>
      </c>
      <c r="G22" s="61"/>
      <c r="H22" s="18"/>
      <c r="I22" s="75"/>
      <c r="J22" s="75"/>
      <c r="K22" s="75"/>
      <c r="L22" s="75"/>
      <c r="M22" s="75"/>
      <c r="N22" s="17"/>
    </row>
    <row r="23" spans="1:14" ht="45.75" thickBot="1" x14ac:dyDescent="0.3">
      <c r="A23" s="34"/>
      <c r="B23" s="38" t="s">
        <v>15</v>
      </c>
      <c r="C23" s="38" t="s">
        <v>98</v>
      </c>
      <c r="E23" s="29"/>
      <c r="F23" s="29"/>
      <c r="G23" s="29"/>
      <c r="H23" s="29"/>
      <c r="I23" s="7"/>
      <c r="J23" s="7"/>
      <c r="K23" s="7"/>
      <c r="L23" s="7"/>
      <c r="M23" s="7"/>
    </row>
    <row r="24" spans="1:14" ht="15.75" thickBot="1" x14ac:dyDescent="0.3">
      <c r="A24" s="35">
        <v>1</v>
      </c>
      <c r="C24" s="137">
        <f>+F22</f>
        <v>300</v>
      </c>
      <c r="D24" s="33"/>
      <c r="E24" s="138">
        <f>E22</f>
        <v>764827620</v>
      </c>
      <c r="F24" s="31"/>
      <c r="G24" s="31"/>
      <c r="H24" s="31"/>
      <c r="I24" s="19"/>
      <c r="J24" s="19"/>
      <c r="K24" s="19"/>
      <c r="L24" s="19"/>
      <c r="M24" s="19"/>
    </row>
    <row r="25" spans="1:14" x14ac:dyDescent="0.25">
      <c r="A25" s="67"/>
      <c r="C25" s="68"/>
      <c r="D25" s="30"/>
      <c r="E25" s="69"/>
      <c r="F25" s="31"/>
      <c r="G25" s="31"/>
      <c r="H25" s="31"/>
      <c r="I25" s="19"/>
      <c r="J25" s="19"/>
      <c r="K25" s="19"/>
      <c r="L25" s="19"/>
      <c r="M25" s="19"/>
    </row>
    <row r="26" spans="1:14" x14ac:dyDescent="0.25">
      <c r="A26" s="67"/>
      <c r="C26" s="68"/>
      <c r="D26" s="30"/>
      <c r="E26" s="69"/>
      <c r="F26" s="31"/>
      <c r="G26" s="31"/>
      <c r="H26" s="31"/>
      <c r="I26" s="19"/>
      <c r="J26" s="19"/>
      <c r="K26" s="19"/>
      <c r="L26" s="19"/>
      <c r="M26" s="19"/>
    </row>
    <row r="27" spans="1:14" x14ac:dyDescent="0.25">
      <c r="A27" s="67"/>
      <c r="B27" s="90" t="s">
        <v>130</v>
      </c>
      <c r="C27" s="72"/>
      <c r="D27" s="72"/>
      <c r="E27" s="72"/>
      <c r="F27" s="72"/>
      <c r="G27" s="72"/>
      <c r="H27" s="72"/>
      <c r="I27" s="75"/>
      <c r="J27" s="75"/>
      <c r="K27" s="75"/>
      <c r="L27" s="75"/>
      <c r="M27" s="75"/>
      <c r="N27" s="76"/>
    </row>
    <row r="28" spans="1:14" x14ac:dyDescent="0.25">
      <c r="A28" s="67"/>
      <c r="B28" s="72"/>
      <c r="C28" s="72"/>
      <c r="D28" s="72"/>
      <c r="E28" s="72"/>
      <c r="F28" s="72"/>
      <c r="G28" s="72"/>
      <c r="H28" s="72"/>
      <c r="I28" s="75"/>
      <c r="J28" s="75"/>
      <c r="K28" s="75"/>
      <c r="L28" s="75"/>
      <c r="M28" s="75"/>
      <c r="N28" s="76"/>
    </row>
    <row r="29" spans="1:14" x14ac:dyDescent="0.25">
      <c r="A29" s="67"/>
      <c r="B29" s="92" t="s">
        <v>33</v>
      </c>
      <c r="C29" s="92" t="s">
        <v>131</v>
      </c>
      <c r="D29" s="92" t="s">
        <v>132</v>
      </c>
      <c r="E29" s="72"/>
      <c r="F29" s="72"/>
      <c r="G29" s="72"/>
      <c r="H29" s="72"/>
      <c r="I29" s="75"/>
      <c r="J29" s="75"/>
      <c r="K29" s="75"/>
      <c r="L29" s="75"/>
      <c r="M29" s="75"/>
      <c r="N29" s="76"/>
    </row>
    <row r="30" spans="1:14" x14ac:dyDescent="0.25">
      <c r="A30" s="67"/>
      <c r="B30" s="89" t="s">
        <v>133</v>
      </c>
      <c r="C30" s="131"/>
      <c r="D30" s="131" t="s">
        <v>162</v>
      </c>
      <c r="E30" s="72"/>
      <c r="F30" s="72"/>
      <c r="G30" s="72"/>
      <c r="H30" s="72"/>
      <c r="I30" s="75"/>
      <c r="J30" s="75"/>
      <c r="K30" s="75"/>
      <c r="L30" s="75"/>
      <c r="M30" s="75"/>
      <c r="N30" s="76"/>
    </row>
    <row r="31" spans="1:14" x14ac:dyDescent="0.25">
      <c r="A31" s="67"/>
      <c r="B31" s="89" t="s">
        <v>134</v>
      </c>
      <c r="C31" s="131" t="s">
        <v>162</v>
      </c>
      <c r="D31" s="89"/>
      <c r="E31" s="72"/>
      <c r="F31" s="72"/>
      <c r="G31" s="72"/>
      <c r="H31" s="72"/>
      <c r="I31" s="75"/>
      <c r="J31" s="75"/>
      <c r="K31" s="75"/>
      <c r="L31" s="75"/>
      <c r="M31" s="75"/>
      <c r="N31" s="76"/>
    </row>
    <row r="32" spans="1:14" x14ac:dyDescent="0.25">
      <c r="A32" s="67"/>
      <c r="B32" s="89" t="s">
        <v>135</v>
      </c>
      <c r="C32" s="89"/>
      <c r="D32" s="131" t="s">
        <v>162</v>
      </c>
      <c r="E32" s="72"/>
      <c r="F32" s="72"/>
      <c r="G32" s="72"/>
      <c r="H32" s="72"/>
      <c r="I32" s="75"/>
      <c r="J32" s="75"/>
      <c r="K32" s="75"/>
      <c r="L32" s="75"/>
      <c r="M32" s="75"/>
      <c r="N32" s="76"/>
    </row>
    <row r="33" spans="1:17" x14ac:dyDescent="0.25">
      <c r="A33" s="67"/>
      <c r="B33" s="89" t="s">
        <v>136</v>
      </c>
      <c r="C33" s="131"/>
      <c r="D33" s="131" t="s">
        <v>162</v>
      </c>
      <c r="E33" s="72"/>
      <c r="F33" s="72"/>
      <c r="G33" s="72"/>
      <c r="H33" s="72"/>
      <c r="I33" s="75"/>
      <c r="J33" s="75"/>
      <c r="K33" s="75"/>
      <c r="L33" s="75"/>
      <c r="M33" s="75"/>
      <c r="N33" s="76"/>
    </row>
    <row r="34" spans="1:17" x14ac:dyDescent="0.25">
      <c r="A34" s="67"/>
      <c r="B34" s="72"/>
      <c r="C34" s="72"/>
      <c r="D34" s="72"/>
      <c r="E34" s="72"/>
      <c r="F34" s="72"/>
      <c r="G34" s="72"/>
      <c r="H34" s="72"/>
      <c r="I34" s="75"/>
      <c r="J34" s="75"/>
      <c r="K34" s="75"/>
      <c r="L34" s="75"/>
      <c r="M34" s="75"/>
      <c r="N34" s="76"/>
    </row>
    <row r="35" spans="1:17" x14ac:dyDescent="0.25">
      <c r="A35" s="67"/>
      <c r="B35" s="72"/>
      <c r="C35" s="72"/>
      <c r="D35" s="72"/>
      <c r="E35" s="72"/>
      <c r="F35" s="72"/>
      <c r="G35" s="72"/>
      <c r="H35" s="72"/>
      <c r="I35" s="75"/>
      <c r="J35" s="75"/>
      <c r="K35" s="75"/>
      <c r="L35" s="75"/>
      <c r="M35" s="75"/>
      <c r="N35" s="76"/>
    </row>
    <row r="36" spans="1:17" x14ac:dyDescent="0.25">
      <c r="A36" s="67"/>
      <c r="B36" s="90" t="s">
        <v>137</v>
      </c>
      <c r="C36" s="72"/>
      <c r="D36" s="72"/>
      <c r="E36" s="72"/>
      <c r="F36" s="72"/>
      <c r="G36" s="72"/>
      <c r="H36" s="72"/>
      <c r="I36" s="75"/>
      <c r="J36" s="75"/>
      <c r="K36" s="75"/>
      <c r="L36" s="75"/>
      <c r="M36" s="75"/>
      <c r="N36" s="76"/>
    </row>
    <row r="37" spans="1:17" x14ac:dyDescent="0.25">
      <c r="A37" s="67"/>
      <c r="B37" s="72"/>
      <c r="C37" s="72"/>
      <c r="D37" s="72"/>
      <c r="E37" s="72"/>
      <c r="F37" s="72"/>
      <c r="G37" s="72"/>
      <c r="H37" s="72"/>
      <c r="I37" s="75"/>
      <c r="J37" s="75"/>
      <c r="K37" s="75"/>
      <c r="L37" s="75"/>
      <c r="M37" s="75"/>
      <c r="N37" s="76"/>
    </row>
    <row r="38" spans="1:17" x14ac:dyDescent="0.25">
      <c r="A38" s="67"/>
      <c r="B38" s="72"/>
      <c r="C38" s="72"/>
      <c r="D38" s="72"/>
      <c r="E38" s="72"/>
      <c r="F38" s="72"/>
      <c r="G38" s="72"/>
      <c r="H38" s="72"/>
      <c r="I38" s="75"/>
      <c r="J38" s="75"/>
      <c r="K38" s="75"/>
      <c r="L38" s="75"/>
      <c r="M38" s="75"/>
      <c r="N38" s="76"/>
    </row>
    <row r="39" spans="1:17" x14ac:dyDescent="0.25">
      <c r="A39" s="67"/>
      <c r="B39" s="92" t="s">
        <v>33</v>
      </c>
      <c r="C39" s="92" t="s">
        <v>56</v>
      </c>
      <c r="D39" s="91" t="s">
        <v>49</v>
      </c>
      <c r="E39" s="91" t="s">
        <v>16</v>
      </c>
      <c r="F39" s="72"/>
      <c r="G39" s="72"/>
      <c r="H39" s="72"/>
      <c r="I39" s="75"/>
      <c r="J39" s="75"/>
      <c r="K39" s="75"/>
      <c r="L39" s="75"/>
      <c r="M39" s="75"/>
      <c r="N39" s="76"/>
    </row>
    <row r="40" spans="1:17" ht="67.5" customHeight="1" x14ac:dyDescent="0.25">
      <c r="A40" s="67"/>
      <c r="B40" s="73" t="s">
        <v>138</v>
      </c>
      <c r="C40" s="74">
        <v>40</v>
      </c>
      <c r="D40" s="131">
        <v>0</v>
      </c>
      <c r="E40" s="224">
        <f>+D40+D41</f>
        <v>25</v>
      </c>
      <c r="F40" s="72"/>
      <c r="G40" s="72"/>
      <c r="H40" s="72"/>
      <c r="I40" s="75"/>
      <c r="J40" s="75"/>
      <c r="K40" s="75"/>
      <c r="L40" s="75"/>
      <c r="M40" s="75"/>
      <c r="N40" s="76"/>
    </row>
    <row r="41" spans="1:17" ht="70.5" customHeight="1" x14ac:dyDescent="0.25">
      <c r="A41" s="67"/>
      <c r="B41" s="73" t="s">
        <v>139</v>
      </c>
      <c r="C41" s="74">
        <v>60</v>
      </c>
      <c r="D41" s="131">
        <v>25</v>
      </c>
      <c r="E41" s="225"/>
      <c r="F41" s="72"/>
      <c r="G41" s="72"/>
      <c r="H41" s="72"/>
      <c r="I41" s="75"/>
      <c r="J41" s="75"/>
      <c r="K41" s="75"/>
      <c r="L41" s="75"/>
      <c r="M41" s="75"/>
      <c r="N41" s="76"/>
    </row>
    <row r="42" spans="1:17" x14ac:dyDescent="0.25">
      <c r="A42" s="67"/>
      <c r="C42" s="68"/>
      <c r="D42" s="30"/>
      <c r="E42" s="69"/>
      <c r="F42" s="31"/>
      <c r="G42" s="31"/>
      <c r="H42" s="31"/>
      <c r="I42" s="19"/>
      <c r="J42" s="19"/>
      <c r="K42" s="19"/>
      <c r="L42" s="19"/>
      <c r="M42" s="19"/>
    </row>
    <row r="43" spans="1:17" x14ac:dyDescent="0.25">
      <c r="A43" s="67"/>
      <c r="C43" s="68"/>
      <c r="D43" s="30"/>
      <c r="E43" s="69"/>
      <c r="F43" s="31"/>
      <c r="G43" s="31"/>
      <c r="H43" s="31"/>
      <c r="I43" s="19"/>
      <c r="J43" s="19"/>
      <c r="K43" s="19"/>
      <c r="L43" s="19"/>
      <c r="M43" s="19"/>
    </row>
    <row r="44" spans="1:17" x14ac:dyDescent="0.25">
      <c r="A44" s="67"/>
      <c r="C44" s="68"/>
      <c r="D44" s="30"/>
      <c r="E44" s="69"/>
      <c r="F44" s="31"/>
      <c r="G44" s="31"/>
      <c r="H44" s="31"/>
      <c r="I44" s="19"/>
      <c r="J44" s="19"/>
      <c r="K44" s="19"/>
      <c r="L44" s="19"/>
      <c r="M44" s="19"/>
    </row>
    <row r="45" spans="1:17" ht="15.75" thickBot="1" x14ac:dyDescent="0.3">
      <c r="M45" s="232" t="s">
        <v>35</v>
      </c>
      <c r="N45" s="232"/>
    </row>
    <row r="46" spans="1:17" x14ac:dyDescent="0.25">
      <c r="B46" s="90" t="s">
        <v>30</v>
      </c>
      <c r="M46" s="44"/>
      <c r="N46" s="44"/>
    </row>
    <row r="47" spans="1:17" ht="15.75" thickBot="1" x14ac:dyDescent="0.3">
      <c r="M47" s="44"/>
      <c r="N47" s="44"/>
    </row>
    <row r="48" spans="1:17" s="75" customFormat="1" ht="60" x14ac:dyDescent="0.25">
      <c r="B48" s="86" t="s">
        <v>140</v>
      </c>
      <c r="C48" s="86" t="s">
        <v>141</v>
      </c>
      <c r="D48" s="86" t="s">
        <v>142</v>
      </c>
      <c r="E48" s="86" t="s">
        <v>43</v>
      </c>
      <c r="F48" s="86" t="s">
        <v>22</v>
      </c>
      <c r="G48" s="86" t="s">
        <v>99</v>
      </c>
      <c r="H48" s="86" t="s">
        <v>17</v>
      </c>
      <c r="I48" s="86" t="s">
        <v>10</v>
      </c>
      <c r="J48" s="86" t="s">
        <v>31</v>
      </c>
      <c r="K48" s="86" t="s">
        <v>59</v>
      </c>
      <c r="L48" s="86" t="s">
        <v>20</v>
      </c>
      <c r="M48" s="71" t="s">
        <v>26</v>
      </c>
      <c r="N48" s="86" t="s">
        <v>143</v>
      </c>
      <c r="O48" s="86" t="s">
        <v>36</v>
      </c>
      <c r="P48" s="87" t="s">
        <v>11</v>
      </c>
      <c r="Q48" s="87" t="s">
        <v>19</v>
      </c>
    </row>
    <row r="49" spans="1:26" s="81" customFormat="1" ht="270" x14ac:dyDescent="0.25">
      <c r="A49" s="36">
        <v>1</v>
      </c>
      <c r="B49" s="82" t="s">
        <v>161</v>
      </c>
      <c r="C49" s="83" t="s">
        <v>177</v>
      </c>
      <c r="D49" s="82" t="s">
        <v>161</v>
      </c>
      <c r="E49" s="77" t="s">
        <v>178</v>
      </c>
      <c r="F49" s="78" t="s">
        <v>179</v>
      </c>
      <c r="G49" s="116"/>
      <c r="H49" s="85">
        <v>41162</v>
      </c>
      <c r="I49" s="85" t="s">
        <v>180</v>
      </c>
      <c r="J49" s="79"/>
      <c r="K49" s="139"/>
      <c r="L49" s="139">
        <v>6</v>
      </c>
      <c r="M49" s="70">
        <v>1900</v>
      </c>
      <c r="N49" s="70">
        <f>+M49*G49</f>
        <v>0</v>
      </c>
      <c r="O49" s="20" t="s">
        <v>181</v>
      </c>
      <c r="P49" s="20" t="s">
        <v>182</v>
      </c>
      <c r="Q49" s="117" t="s">
        <v>240</v>
      </c>
      <c r="R49" s="80"/>
      <c r="S49" s="80"/>
      <c r="T49" s="80"/>
      <c r="U49" s="80"/>
      <c r="V49" s="80"/>
      <c r="W49" s="80"/>
      <c r="X49" s="80"/>
      <c r="Y49" s="80"/>
      <c r="Z49" s="80"/>
    </row>
    <row r="50" spans="1:26" s="81" customFormat="1" ht="315" x14ac:dyDescent="0.25">
      <c r="A50" s="36">
        <f>+A49+1</f>
        <v>2</v>
      </c>
      <c r="B50" s="82" t="s">
        <v>161</v>
      </c>
      <c r="C50" s="83" t="s">
        <v>177</v>
      </c>
      <c r="D50" s="82" t="s">
        <v>161</v>
      </c>
      <c r="E50" s="77" t="s">
        <v>184</v>
      </c>
      <c r="F50" s="78" t="s">
        <v>185</v>
      </c>
      <c r="G50" s="78"/>
      <c r="H50" s="85">
        <v>41541</v>
      </c>
      <c r="I50" s="85">
        <v>41632</v>
      </c>
      <c r="J50" s="79"/>
      <c r="K50" s="79"/>
      <c r="L50" s="139">
        <v>3</v>
      </c>
      <c r="M50" s="70" t="s">
        <v>186</v>
      </c>
      <c r="N50" s="70"/>
      <c r="O50" s="20" t="s">
        <v>187</v>
      </c>
      <c r="P50" s="20" t="s">
        <v>188</v>
      </c>
      <c r="Q50" s="117" t="s">
        <v>241</v>
      </c>
      <c r="R50" s="80"/>
      <c r="S50" s="80"/>
      <c r="T50" s="80"/>
      <c r="U50" s="80"/>
      <c r="V50" s="80"/>
      <c r="W50" s="80"/>
      <c r="X50" s="80"/>
      <c r="Y50" s="80"/>
      <c r="Z50" s="80"/>
    </row>
    <row r="51" spans="1:26" s="81" customFormat="1" ht="315" x14ac:dyDescent="0.25">
      <c r="A51" s="36">
        <f t="shared" ref="A51:A56" si="0">+A50+1</f>
        <v>3</v>
      </c>
      <c r="B51" s="82" t="s">
        <v>161</v>
      </c>
      <c r="C51" s="83" t="s">
        <v>177</v>
      </c>
      <c r="D51" s="82" t="s">
        <v>161</v>
      </c>
      <c r="E51" s="77" t="s">
        <v>189</v>
      </c>
      <c r="F51" s="78" t="s">
        <v>185</v>
      </c>
      <c r="G51" s="78"/>
      <c r="H51" s="85">
        <v>41620</v>
      </c>
      <c r="I51" s="85">
        <v>41651</v>
      </c>
      <c r="J51" s="79"/>
      <c r="K51" s="79"/>
      <c r="L51" s="139">
        <v>1</v>
      </c>
      <c r="M51" s="70">
        <v>300</v>
      </c>
      <c r="N51" s="70"/>
      <c r="O51" s="20" t="s">
        <v>190</v>
      </c>
      <c r="P51" s="20" t="s">
        <v>191</v>
      </c>
      <c r="Q51" s="117" t="s">
        <v>241</v>
      </c>
      <c r="R51" s="80"/>
      <c r="S51" s="80"/>
      <c r="T51" s="80"/>
      <c r="U51" s="80"/>
      <c r="V51" s="80"/>
      <c r="W51" s="80"/>
      <c r="X51" s="80"/>
      <c r="Y51" s="80"/>
      <c r="Z51" s="80"/>
    </row>
    <row r="52" spans="1:26" s="81" customFormat="1" ht="315" x14ac:dyDescent="0.25">
      <c r="A52" s="36">
        <f t="shared" si="0"/>
        <v>4</v>
      </c>
      <c r="B52" s="82" t="s">
        <v>161</v>
      </c>
      <c r="C52" s="83" t="s">
        <v>177</v>
      </c>
      <c r="D52" s="82" t="s">
        <v>161</v>
      </c>
      <c r="E52" s="77" t="s">
        <v>192</v>
      </c>
      <c r="F52" s="78" t="s">
        <v>193</v>
      </c>
      <c r="G52" s="78"/>
      <c r="H52" s="85">
        <v>41463</v>
      </c>
      <c r="I52" s="85">
        <v>41494</v>
      </c>
      <c r="J52" s="79"/>
      <c r="K52" s="79"/>
      <c r="L52" s="139">
        <v>1</v>
      </c>
      <c r="M52" s="70">
        <v>1600</v>
      </c>
      <c r="N52" s="70"/>
      <c r="O52" s="20" t="s">
        <v>194</v>
      </c>
      <c r="P52" s="20" t="s">
        <v>195</v>
      </c>
      <c r="Q52" s="117" t="s">
        <v>241</v>
      </c>
      <c r="R52" s="80"/>
      <c r="S52" s="80"/>
      <c r="T52" s="80"/>
      <c r="U52" s="80"/>
      <c r="V52" s="80"/>
      <c r="W52" s="80"/>
      <c r="X52" s="80"/>
      <c r="Y52" s="80"/>
      <c r="Z52" s="80"/>
    </row>
    <row r="53" spans="1:26" s="81" customFormat="1" ht="315" x14ac:dyDescent="0.25">
      <c r="A53" s="36">
        <f t="shared" si="0"/>
        <v>5</v>
      </c>
      <c r="B53" s="82" t="s">
        <v>161</v>
      </c>
      <c r="C53" s="83" t="s">
        <v>196</v>
      </c>
      <c r="D53" s="82" t="s">
        <v>161</v>
      </c>
      <c r="E53" s="77" t="s">
        <v>197</v>
      </c>
      <c r="F53" s="78" t="s">
        <v>198</v>
      </c>
      <c r="G53" s="78"/>
      <c r="H53" s="85">
        <v>41653</v>
      </c>
      <c r="I53" s="85">
        <v>41926</v>
      </c>
      <c r="J53" s="79"/>
      <c r="K53" s="79"/>
      <c r="L53" s="139">
        <v>9</v>
      </c>
      <c r="M53" s="70">
        <v>30</v>
      </c>
      <c r="N53" s="70"/>
      <c r="O53" s="20" t="s">
        <v>199</v>
      </c>
      <c r="P53" s="20" t="s">
        <v>200</v>
      </c>
      <c r="Q53" s="117" t="s">
        <v>241</v>
      </c>
      <c r="R53" s="80"/>
      <c r="S53" s="80"/>
      <c r="T53" s="80"/>
      <c r="U53" s="80"/>
      <c r="V53" s="80"/>
      <c r="W53" s="80"/>
      <c r="X53" s="80"/>
      <c r="Y53" s="80"/>
      <c r="Z53" s="80"/>
    </row>
    <row r="54" spans="1:26" s="81" customFormat="1" ht="315" x14ac:dyDescent="0.25">
      <c r="A54" s="36">
        <f t="shared" si="0"/>
        <v>6</v>
      </c>
      <c r="B54" s="82" t="s">
        <v>161</v>
      </c>
      <c r="C54" s="83" t="s">
        <v>201</v>
      </c>
      <c r="D54" s="82" t="s">
        <v>161</v>
      </c>
      <c r="E54" s="77" t="s">
        <v>202</v>
      </c>
      <c r="F54" s="78" t="s">
        <v>203</v>
      </c>
      <c r="G54" s="78"/>
      <c r="H54" s="85">
        <v>41726</v>
      </c>
      <c r="I54" s="79">
        <v>41940</v>
      </c>
      <c r="J54" s="79"/>
      <c r="K54" s="79"/>
      <c r="L54" s="139">
        <v>7</v>
      </c>
      <c r="M54" s="70"/>
      <c r="N54" s="70"/>
      <c r="O54" s="20" t="s">
        <v>204</v>
      </c>
      <c r="P54" s="20" t="s">
        <v>205</v>
      </c>
      <c r="Q54" s="117" t="s">
        <v>241</v>
      </c>
      <c r="R54" s="80"/>
      <c r="S54" s="80"/>
      <c r="T54" s="80"/>
      <c r="U54" s="80"/>
      <c r="V54" s="80"/>
      <c r="W54" s="80"/>
      <c r="X54" s="80"/>
      <c r="Y54" s="80"/>
      <c r="Z54" s="80"/>
    </row>
    <row r="55" spans="1:26" s="81" customFormat="1" x14ac:dyDescent="0.25">
      <c r="A55" s="36">
        <f t="shared" si="0"/>
        <v>7</v>
      </c>
      <c r="B55" s="82"/>
      <c r="C55" s="83"/>
      <c r="D55" s="82"/>
      <c r="E55" s="77"/>
      <c r="F55" s="78"/>
      <c r="G55" s="78"/>
      <c r="H55" s="78"/>
      <c r="I55" s="79"/>
      <c r="J55" s="79"/>
      <c r="K55" s="79"/>
      <c r="L55" s="79"/>
      <c r="M55" s="70"/>
      <c r="N55" s="70"/>
      <c r="O55" s="20"/>
      <c r="P55" s="20"/>
      <c r="Q55" s="117"/>
      <c r="R55" s="80"/>
      <c r="S55" s="80"/>
      <c r="T55" s="80"/>
      <c r="U55" s="80"/>
      <c r="V55" s="80"/>
      <c r="W55" s="80"/>
      <c r="X55" s="80"/>
      <c r="Y55" s="80"/>
      <c r="Z55" s="80"/>
    </row>
    <row r="56" spans="1:26" s="81" customFormat="1" x14ac:dyDescent="0.25">
      <c r="A56" s="36">
        <f t="shared" si="0"/>
        <v>8</v>
      </c>
      <c r="B56" s="82"/>
      <c r="C56" s="83"/>
      <c r="D56" s="82"/>
      <c r="E56" s="77"/>
      <c r="F56" s="78"/>
      <c r="G56" s="78"/>
      <c r="H56" s="78"/>
      <c r="I56" s="79"/>
      <c r="J56" s="79"/>
      <c r="K56" s="79"/>
      <c r="L56" s="79"/>
      <c r="M56" s="70"/>
      <c r="N56" s="70"/>
      <c r="O56" s="20"/>
      <c r="P56" s="20"/>
      <c r="Q56" s="117"/>
      <c r="R56" s="80"/>
      <c r="S56" s="80"/>
      <c r="T56" s="80"/>
      <c r="U56" s="80"/>
      <c r="V56" s="80"/>
      <c r="W56" s="80"/>
      <c r="X56" s="80"/>
      <c r="Y56" s="80"/>
      <c r="Z56" s="80"/>
    </row>
    <row r="57" spans="1:26" s="81" customFormat="1" x14ac:dyDescent="0.25">
      <c r="A57" s="36"/>
      <c r="B57" s="37" t="s">
        <v>16</v>
      </c>
      <c r="C57" s="83"/>
      <c r="D57" s="82"/>
      <c r="E57" s="77"/>
      <c r="F57" s="78"/>
      <c r="G57" s="78"/>
      <c r="H57" s="78"/>
      <c r="I57" s="79"/>
      <c r="J57" s="79"/>
      <c r="K57" s="84">
        <f t="shared" ref="K57" si="1">SUM(K49:K56)</f>
        <v>0</v>
      </c>
      <c r="L57" s="84">
        <f t="shared" ref="L57:N57" si="2">SUM(L49:L56)</f>
        <v>27</v>
      </c>
      <c r="M57" s="115">
        <f t="shared" si="2"/>
        <v>3830</v>
      </c>
      <c r="N57" s="84">
        <f t="shared" si="2"/>
        <v>0</v>
      </c>
      <c r="O57" s="20"/>
      <c r="P57" s="20"/>
      <c r="Q57" s="118"/>
    </row>
    <row r="58" spans="1:26" s="21" customFormat="1" x14ac:dyDescent="0.25">
      <c r="E58" s="22"/>
    </row>
    <row r="59" spans="1:26" s="21" customFormat="1" x14ac:dyDescent="0.25">
      <c r="B59" s="233" t="s">
        <v>28</v>
      </c>
      <c r="C59" s="233" t="s">
        <v>27</v>
      </c>
      <c r="D59" s="231" t="s">
        <v>34</v>
      </c>
      <c r="E59" s="231"/>
    </row>
    <row r="60" spans="1:26" s="21" customFormat="1" x14ac:dyDescent="0.25">
      <c r="B60" s="234"/>
      <c r="C60" s="234"/>
      <c r="D60" s="133" t="s">
        <v>23</v>
      </c>
      <c r="E60" s="43" t="s">
        <v>24</v>
      </c>
    </row>
    <row r="61" spans="1:26" s="21" customFormat="1" ht="18.75" x14ac:dyDescent="0.25">
      <c r="B61" s="41" t="s">
        <v>21</v>
      </c>
      <c r="C61" s="42">
        <f>+K57</f>
        <v>0</v>
      </c>
      <c r="D61" s="39" t="s">
        <v>162</v>
      </c>
      <c r="E61" s="40"/>
      <c r="F61" s="23"/>
      <c r="G61" s="23"/>
      <c r="H61" s="23"/>
      <c r="I61" s="23"/>
      <c r="J61" s="23"/>
      <c r="K61" s="23"/>
      <c r="L61" s="23"/>
      <c r="M61" s="23"/>
    </row>
    <row r="62" spans="1:26" s="21" customFormat="1" x14ac:dyDescent="0.25">
      <c r="B62" s="41" t="s">
        <v>25</v>
      </c>
      <c r="C62" s="42">
        <f>+M57</f>
        <v>3830</v>
      </c>
      <c r="D62" s="39" t="s">
        <v>162</v>
      </c>
      <c r="E62" s="40"/>
    </row>
    <row r="63" spans="1:26" s="21" customFormat="1" x14ac:dyDescent="0.25">
      <c r="B63" s="24"/>
      <c r="C63" s="229"/>
      <c r="D63" s="229"/>
      <c r="E63" s="229"/>
      <c r="F63" s="229"/>
      <c r="G63" s="229"/>
      <c r="H63" s="229"/>
      <c r="I63" s="229"/>
      <c r="J63" s="229"/>
      <c r="K63" s="229"/>
      <c r="L63" s="229"/>
      <c r="M63" s="229"/>
      <c r="N63" s="229"/>
    </row>
    <row r="64" spans="1:26" ht="15.75" thickBot="1" x14ac:dyDescent="0.3"/>
    <row r="65" spans="2:17" ht="27" thickBot="1" x14ac:dyDescent="0.3">
      <c r="B65" s="228" t="s">
        <v>100</v>
      </c>
      <c r="C65" s="228"/>
      <c r="D65" s="228"/>
      <c r="E65" s="228"/>
      <c r="F65" s="228"/>
      <c r="G65" s="228"/>
      <c r="H65" s="228"/>
      <c r="I65" s="228"/>
      <c r="J65" s="228"/>
      <c r="K65" s="228"/>
      <c r="L65" s="228"/>
      <c r="M65" s="228"/>
      <c r="N65" s="228"/>
    </row>
    <row r="68" spans="2:17" ht="105" x14ac:dyDescent="0.25">
      <c r="B68" s="88" t="s">
        <v>144</v>
      </c>
      <c r="C68" s="46" t="s">
        <v>2</v>
      </c>
      <c r="D68" s="46" t="s">
        <v>102</v>
      </c>
      <c r="E68" s="46" t="s">
        <v>101</v>
      </c>
      <c r="F68" s="46" t="s">
        <v>103</v>
      </c>
      <c r="G68" s="46" t="s">
        <v>104</v>
      </c>
      <c r="H68" s="46" t="s">
        <v>105</v>
      </c>
      <c r="I68" s="46" t="s">
        <v>106</v>
      </c>
      <c r="J68" s="46" t="s">
        <v>107</v>
      </c>
      <c r="K68" s="46" t="s">
        <v>108</v>
      </c>
      <c r="L68" s="46" t="s">
        <v>109</v>
      </c>
      <c r="M68" s="64" t="s">
        <v>110</v>
      </c>
      <c r="N68" s="64" t="s">
        <v>206</v>
      </c>
      <c r="O68" s="201" t="s">
        <v>3</v>
      </c>
      <c r="P68" s="202"/>
      <c r="Q68" s="46" t="s">
        <v>18</v>
      </c>
    </row>
    <row r="69" spans="2:17" x14ac:dyDescent="0.25">
      <c r="B69" s="2" t="s">
        <v>207</v>
      </c>
      <c r="C69" s="2" t="s">
        <v>208</v>
      </c>
      <c r="D69" s="4" t="s">
        <v>242</v>
      </c>
      <c r="E69" s="4">
        <v>65</v>
      </c>
      <c r="F69" s="3"/>
      <c r="G69" s="3" t="s">
        <v>131</v>
      </c>
      <c r="H69" s="3"/>
      <c r="I69" s="65"/>
      <c r="J69" s="65" t="s">
        <v>186</v>
      </c>
      <c r="K69" s="89" t="s">
        <v>186</v>
      </c>
      <c r="L69" s="89" t="s">
        <v>186</v>
      </c>
      <c r="M69" s="89" t="s">
        <v>186</v>
      </c>
      <c r="N69" s="89" t="s">
        <v>132</v>
      </c>
      <c r="O69" s="214"/>
      <c r="P69" s="215"/>
      <c r="Q69" s="89" t="s">
        <v>131</v>
      </c>
    </row>
    <row r="70" spans="2:17" x14ac:dyDescent="0.25">
      <c r="B70" s="2" t="s">
        <v>210</v>
      </c>
      <c r="C70" s="2" t="s">
        <v>211</v>
      </c>
      <c r="D70" s="4"/>
      <c r="E70" s="4"/>
      <c r="F70" s="3"/>
      <c r="G70" s="3"/>
      <c r="H70" s="3"/>
      <c r="I70" s="3" t="s">
        <v>131</v>
      </c>
      <c r="J70" s="65"/>
      <c r="K70" s="89"/>
      <c r="L70" s="89"/>
      <c r="M70" s="89"/>
      <c r="N70" s="89"/>
      <c r="O70" s="212"/>
      <c r="P70" s="213"/>
      <c r="Q70" s="89" t="s">
        <v>131</v>
      </c>
    </row>
    <row r="71" spans="2:17" x14ac:dyDescent="0.25">
      <c r="B71" s="2"/>
      <c r="C71" s="2"/>
      <c r="D71" s="4"/>
      <c r="E71" s="4"/>
      <c r="F71" s="3"/>
      <c r="G71" s="3"/>
      <c r="H71" s="3"/>
      <c r="I71" s="65"/>
      <c r="J71" s="65"/>
      <c r="K71" s="89"/>
      <c r="L71" s="89"/>
      <c r="M71" s="89"/>
      <c r="N71" s="89"/>
      <c r="O71" s="212"/>
      <c r="P71" s="213"/>
      <c r="Q71" s="89"/>
    </row>
    <row r="72" spans="2:17" x14ac:dyDescent="0.25">
      <c r="B72" s="2"/>
      <c r="C72" s="2"/>
      <c r="D72" s="4"/>
      <c r="E72" s="4"/>
      <c r="F72" s="3"/>
      <c r="G72" s="3"/>
      <c r="H72" s="3"/>
      <c r="I72" s="65"/>
      <c r="J72" s="65"/>
      <c r="K72" s="89"/>
      <c r="L72" s="89"/>
      <c r="M72" s="89"/>
      <c r="N72" s="89"/>
      <c r="O72" s="212"/>
      <c r="P72" s="213"/>
      <c r="Q72" s="89"/>
    </row>
    <row r="73" spans="2:17" x14ac:dyDescent="0.25">
      <c r="B73" s="89"/>
      <c r="C73" s="89"/>
      <c r="D73" s="89"/>
      <c r="E73" s="89"/>
      <c r="F73" s="89"/>
      <c r="G73" s="89"/>
      <c r="H73" s="89"/>
      <c r="I73" s="89"/>
      <c r="J73" s="89"/>
      <c r="K73" s="89"/>
      <c r="L73" s="89"/>
      <c r="M73" s="89"/>
      <c r="N73" s="89"/>
      <c r="O73" s="212"/>
      <c r="P73" s="213"/>
      <c r="Q73" s="89"/>
    </row>
    <row r="74" spans="2:17" x14ac:dyDescent="0.25">
      <c r="B74" s="6" t="s">
        <v>1</v>
      </c>
    </row>
    <row r="75" spans="2:17" x14ac:dyDescent="0.25">
      <c r="B75" s="6" t="s">
        <v>37</v>
      </c>
    </row>
    <row r="76" spans="2:17" x14ac:dyDescent="0.25">
      <c r="B76" s="6" t="s">
        <v>60</v>
      </c>
    </row>
    <row r="78" spans="2:17" ht="15.75" thickBot="1" x14ac:dyDescent="0.3"/>
    <row r="79" spans="2:17" ht="27" thickBot="1" x14ac:dyDescent="0.3">
      <c r="B79" s="206" t="s">
        <v>38</v>
      </c>
      <c r="C79" s="207"/>
      <c r="D79" s="207"/>
      <c r="E79" s="207"/>
      <c r="F79" s="207"/>
      <c r="G79" s="207"/>
      <c r="H79" s="207"/>
      <c r="I79" s="207"/>
      <c r="J79" s="207"/>
      <c r="K79" s="207"/>
      <c r="L79" s="207"/>
      <c r="M79" s="207"/>
      <c r="N79" s="208"/>
    </row>
    <row r="84" spans="2:17" ht="75" x14ac:dyDescent="0.25">
      <c r="B84" s="88" t="s">
        <v>0</v>
      </c>
      <c r="C84" s="88" t="s">
        <v>39</v>
      </c>
      <c r="D84" s="88" t="s">
        <v>40</v>
      </c>
      <c r="E84" s="88" t="s">
        <v>111</v>
      </c>
      <c r="F84" s="88" t="s">
        <v>113</v>
      </c>
      <c r="G84" s="88" t="s">
        <v>114</v>
      </c>
      <c r="H84" s="88" t="s">
        <v>115</v>
      </c>
      <c r="I84" s="88" t="s">
        <v>112</v>
      </c>
      <c r="J84" s="201" t="s">
        <v>116</v>
      </c>
      <c r="K84" s="237"/>
      <c r="L84" s="202"/>
      <c r="M84" s="88" t="s">
        <v>117</v>
      </c>
      <c r="N84" s="88" t="s">
        <v>41</v>
      </c>
      <c r="O84" s="88" t="s">
        <v>42</v>
      </c>
      <c r="P84" s="201" t="s">
        <v>3</v>
      </c>
      <c r="Q84" s="202"/>
    </row>
    <row r="85" spans="2:17" ht="30" x14ac:dyDescent="0.25">
      <c r="B85" s="128" t="s">
        <v>243</v>
      </c>
      <c r="C85" s="140" t="s">
        <v>244</v>
      </c>
      <c r="D85" s="128" t="s">
        <v>245</v>
      </c>
      <c r="E85" s="146">
        <v>40987205</v>
      </c>
      <c r="F85" s="128" t="s">
        <v>246</v>
      </c>
      <c r="G85" s="128" t="s">
        <v>247</v>
      </c>
      <c r="H85" s="142"/>
      <c r="I85" s="4"/>
      <c r="J85" s="128"/>
      <c r="K85" s="66"/>
      <c r="L85" s="66"/>
      <c r="M85" s="131" t="s">
        <v>131</v>
      </c>
      <c r="N85" s="131" t="s">
        <v>132</v>
      </c>
      <c r="O85" s="131" t="s">
        <v>131</v>
      </c>
      <c r="P85" s="214" t="s">
        <v>248</v>
      </c>
      <c r="Q85" s="215"/>
    </row>
    <row r="86" spans="2:17" x14ac:dyDescent="0.25">
      <c r="B86" s="128"/>
      <c r="C86" s="140"/>
      <c r="D86" s="128"/>
      <c r="E86" s="141"/>
      <c r="F86" s="2"/>
      <c r="G86" s="128"/>
      <c r="H86" s="143"/>
      <c r="I86" s="3"/>
      <c r="J86" s="128"/>
      <c r="K86" s="66"/>
      <c r="L86" s="66"/>
      <c r="M86" s="131"/>
      <c r="N86" s="131"/>
      <c r="O86" s="131"/>
      <c r="P86" s="214"/>
      <c r="Q86" s="215"/>
    </row>
    <row r="87" spans="2:17" x14ac:dyDescent="0.25">
      <c r="B87" s="128"/>
      <c r="C87" s="128"/>
      <c r="D87" s="128"/>
      <c r="E87" s="141"/>
      <c r="F87" s="2"/>
      <c r="G87" s="128"/>
      <c r="H87" s="143"/>
      <c r="I87" s="3"/>
      <c r="J87" s="128"/>
      <c r="K87" s="66"/>
      <c r="L87" s="66"/>
      <c r="M87" s="131"/>
      <c r="N87" s="131"/>
      <c r="O87" s="131"/>
      <c r="P87" s="131"/>
      <c r="Q87" s="131"/>
    </row>
    <row r="88" spans="2:17" x14ac:dyDescent="0.25">
      <c r="B88" s="128"/>
      <c r="C88" s="140"/>
      <c r="D88" s="2"/>
      <c r="E88" s="141"/>
      <c r="F88" s="2"/>
      <c r="G88" s="128"/>
      <c r="H88" s="142"/>
      <c r="I88" s="130"/>
      <c r="J88" s="128"/>
      <c r="K88" s="66"/>
      <c r="L88" s="66"/>
      <c r="M88" s="131"/>
      <c r="N88" s="131"/>
      <c r="O88" s="131"/>
      <c r="P88" s="131"/>
      <c r="Q88" s="131"/>
    </row>
    <row r="89" spans="2:17" x14ac:dyDescent="0.25">
      <c r="B89" s="128"/>
      <c r="C89" s="128"/>
      <c r="D89" s="2"/>
      <c r="E89" s="141"/>
      <c r="F89" s="2"/>
      <c r="G89" s="128"/>
      <c r="H89" s="143"/>
      <c r="I89" s="3"/>
      <c r="J89" s="128"/>
      <c r="K89" s="66"/>
      <c r="L89" s="66"/>
      <c r="M89" s="131"/>
      <c r="N89" s="131"/>
      <c r="O89" s="131"/>
      <c r="P89" s="212"/>
      <c r="Q89" s="213"/>
    </row>
    <row r="90" spans="2:17" x14ac:dyDescent="0.25">
      <c r="B90" s="128"/>
      <c r="C90" s="128"/>
      <c r="D90" s="128"/>
      <c r="E90" s="141"/>
      <c r="F90" s="2"/>
      <c r="G90" s="128"/>
      <c r="H90" s="147"/>
      <c r="I90" s="3"/>
      <c r="J90" s="128"/>
      <c r="K90" s="66"/>
      <c r="L90" s="66"/>
      <c r="M90" s="131"/>
      <c r="N90" s="131"/>
      <c r="O90" s="131"/>
      <c r="P90" s="214"/>
      <c r="Q90" s="215"/>
    </row>
    <row r="91" spans="2:17" x14ac:dyDescent="0.25">
      <c r="B91" s="128"/>
      <c r="C91" s="128"/>
      <c r="D91" s="128"/>
      <c r="E91" s="141"/>
      <c r="F91" s="2"/>
      <c r="G91" s="128"/>
      <c r="H91" s="145"/>
      <c r="I91" s="3"/>
      <c r="J91" s="128"/>
      <c r="K91" s="145"/>
      <c r="L91" s="66"/>
      <c r="M91" s="131"/>
      <c r="N91" s="131"/>
      <c r="O91" s="131"/>
      <c r="P91" s="239"/>
      <c r="Q91" s="239"/>
    </row>
    <row r="92" spans="2:17" x14ac:dyDescent="0.25">
      <c r="B92" s="128"/>
      <c r="C92" s="128"/>
      <c r="D92" s="128"/>
      <c r="E92" s="141"/>
      <c r="F92" s="2"/>
      <c r="G92" s="2"/>
      <c r="H92" s="143"/>
      <c r="I92" s="3"/>
      <c r="J92" s="128"/>
      <c r="K92" s="66"/>
      <c r="L92" s="66"/>
      <c r="M92" s="131"/>
      <c r="N92" s="131"/>
      <c r="O92" s="131"/>
      <c r="P92" s="238"/>
      <c r="Q92" s="238"/>
    </row>
    <row r="94" spans="2:17" ht="15.75" thickBot="1" x14ac:dyDescent="0.3"/>
    <row r="95" spans="2:17" ht="27" thickBot="1" x14ac:dyDescent="0.3">
      <c r="B95" s="206" t="s">
        <v>44</v>
      </c>
      <c r="C95" s="207"/>
      <c r="D95" s="207"/>
      <c r="E95" s="207"/>
      <c r="F95" s="207"/>
      <c r="G95" s="207"/>
      <c r="H95" s="207"/>
      <c r="I95" s="207"/>
      <c r="J95" s="207"/>
      <c r="K95" s="207"/>
      <c r="L95" s="207"/>
      <c r="M95" s="207"/>
      <c r="N95" s="208"/>
    </row>
    <row r="98" spans="1:26" ht="30" x14ac:dyDescent="0.25">
      <c r="B98" s="46" t="s">
        <v>33</v>
      </c>
      <c r="C98" s="46" t="s">
        <v>45</v>
      </c>
      <c r="D98" s="201" t="s">
        <v>3</v>
      </c>
      <c r="E98" s="202"/>
    </row>
    <row r="99" spans="1:26" x14ac:dyDescent="0.25">
      <c r="B99" s="47" t="s">
        <v>118</v>
      </c>
      <c r="C99" s="131" t="s">
        <v>131</v>
      </c>
      <c r="D99" s="203" t="s">
        <v>249</v>
      </c>
      <c r="E99" s="203"/>
    </row>
    <row r="102" spans="1:26" ht="26.25" x14ac:dyDescent="0.25">
      <c r="B102" s="204" t="s">
        <v>62</v>
      </c>
      <c r="C102" s="205"/>
      <c r="D102" s="205"/>
      <c r="E102" s="205"/>
      <c r="F102" s="205"/>
      <c r="G102" s="205"/>
      <c r="H102" s="205"/>
      <c r="I102" s="205"/>
      <c r="J102" s="205"/>
      <c r="K102" s="205"/>
      <c r="L102" s="205"/>
      <c r="M102" s="205"/>
      <c r="N102" s="205"/>
      <c r="O102" s="205"/>
      <c r="P102" s="205"/>
    </row>
    <row r="104" spans="1:26" ht="15.75" thickBot="1" x14ac:dyDescent="0.3"/>
    <row r="105" spans="1:26" ht="27" thickBot="1" x14ac:dyDescent="0.3">
      <c r="B105" s="206" t="s">
        <v>52</v>
      </c>
      <c r="C105" s="207"/>
      <c r="D105" s="207"/>
      <c r="E105" s="207"/>
      <c r="F105" s="207"/>
      <c r="G105" s="207"/>
      <c r="H105" s="207"/>
      <c r="I105" s="207"/>
      <c r="J105" s="207"/>
      <c r="K105" s="207"/>
      <c r="L105" s="207"/>
      <c r="M105" s="207"/>
      <c r="N105" s="208"/>
    </row>
    <row r="107" spans="1:26" ht="15.75" thickBot="1" x14ac:dyDescent="0.3">
      <c r="M107" s="44"/>
      <c r="N107" s="44"/>
    </row>
    <row r="108" spans="1:26" s="75" customFormat="1" ht="60" x14ac:dyDescent="0.25">
      <c r="B108" s="86" t="s">
        <v>140</v>
      </c>
      <c r="C108" s="86" t="s">
        <v>141</v>
      </c>
      <c r="D108" s="86" t="s">
        <v>142</v>
      </c>
      <c r="E108" s="86" t="s">
        <v>43</v>
      </c>
      <c r="F108" s="86" t="s">
        <v>22</v>
      </c>
      <c r="G108" s="86" t="s">
        <v>99</v>
      </c>
      <c r="H108" s="86" t="s">
        <v>17</v>
      </c>
      <c r="I108" s="86" t="s">
        <v>10</v>
      </c>
      <c r="J108" s="86" t="s">
        <v>31</v>
      </c>
      <c r="K108" s="86" t="s">
        <v>59</v>
      </c>
      <c r="L108" s="86" t="s">
        <v>20</v>
      </c>
      <c r="M108" s="71" t="s">
        <v>26</v>
      </c>
      <c r="N108" s="86" t="s">
        <v>143</v>
      </c>
      <c r="O108" s="86" t="s">
        <v>36</v>
      </c>
      <c r="P108" s="87" t="s">
        <v>11</v>
      </c>
      <c r="Q108" s="87" t="s">
        <v>19</v>
      </c>
    </row>
    <row r="109" spans="1:26" s="81" customFormat="1" x14ac:dyDescent="0.25">
      <c r="A109" s="36">
        <v>1</v>
      </c>
      <c r="B109" s="82"/>
      <c r="C109" s="83"/>
      <c r="D109" s="82"/>
      <c r="E109" s="77"/>
      <c r="F109" s="78"/>
      <c r="G109" s="116"/>
      <c r="H109" s="85"/>
      <c r="I109" s="79"/>
      <c r="J109" s="79"/>
      <c r="K109" s="79"/>
      <c r="L109" s="79"/>
      <c r="M109" s="70"/>
      <c r="N109" s="70">
        <f>+M109*G109</f>
        <v>0</v>
      </c>
      <c r="O109" s="20"/>
      <c r="P109" s="20"/>
      <c r="Q109" s="117"/>
      <c r="R109" s="80"/>
      <c r="S109" s="80"/>
      <c r="T109" s="80"/>
      <c r="U109" s="80"/>
      <c r="V109" s="80"/>
      <c r="W109" s="80"/>
      <c r="X109" s="80"/>
      <c r="Y109" s="80"/>
      <c r="Z109" s="80"/>
    </row>
    <row r="110" spans="1:26" s="81" customFormat="1" x14ac:dyDescent="0.25">
      <c r="A110" s="36">
        <f>+A109+1</f>
        <v>2</v>
      </c>
      <c r="B110" s="82"/>
      <c r="C110" s="83"/>
      <c r="D110" s="82"/>
      <c r="E110" s="77"/>
      <c r="F110" s="78"/>
      <c r="G110" s="78"/>
      <c r="H110" s="78"/>
      <c r="I110" s="79"/>
      <c r="J110" s="79"/>
      <c r="K110" s="79"/>
      <c r="L110" s="79"/>
      <c r="M110" s="70"/>
      <c r="N110" s="70"/>
      <c r="O110" s="20"/>
      <c r="P110" s="20"/>
      <c r="Q110" s="117"/>
      <c r="R110" s="80"/>
      <c r="S110" s="80"/>
      <c r="T110" s="80"/>
      <c r="U110" s="80"/>
      <c r="V110" s="80"/>
      <c r="W110" s="80"/>
      <c r="X110" s="80"/>
      <c r="Y110" s="80"/>
      <c r="Z110" s="80"/>
    </row>
    <row r="111" spans="1:26" s="81" customFormat="1" x14ac:dyDescent="0.25">
      <c r="A111" s="36">
        <f t="shared" ref="A111:A116" si="3">+A110+1</f>
        <v>3</v>
      </c>
      <c r="B111" s="82"/>
      <c r="C111" s="83"/>
      <c r="D111" s="82"/>
      <c r="E111" s="77"/>
      <c r="F111" s="78"/>
      <c r="G111" s="78"/>
      <c r="H111" s="78"/>
      <c r="I111" s="79"/>
      <c r="J111" s="79"/>
      <c r="K111" s="79"/>
      <c r="L111" s="79"/>
      <c r="M111" s="70"/>
      <c r="N111" s="70"/>
      <c r="O111" s="20"/>
      <c r="P111" s="20"/>
      <c r="Q111" s="117"/>
      <c r="R111" s="80"/>
      <c r="S111" s="80"/>
      <c r="T111" s="80"/>
      <c r="U111" s="80"/>
      <c r="V111" s="80"/>
      <c r="W111" s="80"/>
      <c r="X111" s="80"/>
      <c r="Y111" s="80"/>
      <c r="Z111" s="80"/>
    </row>
    <row r="112" spans="1:26" s="81" customFormat="1" x14ac:dyDescent="0.25">
      <c r="A112" s="36">
        <f t="shared" si="3"/>
        <v>4</v>
      </c>
      <c r="B112" s="82"/>
      <c r="C112" s="83"/>
      <c r="D112" s="82"/>
      <c r="E112" s="77"/>
      <c r="F112" s="78"/>
      <c r="G112" s="78"/>
      <c r="H112" s="78"/>
      <c r="I112" s="79"/>
      <c r="J112" s="79"/>
      <c r="K112" s="79"/>
      <c r="L112" s="79"/>
      <c r="M112" s="70"/>
      <c r="N112" s="70"/>
      <c r="O112" s="20"/>
      <c r="P112" s="20"/>
      <c r="Q112" s="117"/>
      <c r="R112" s="80"/>
      <c r="S112" s="80"/>
      <c r="T112" s="80"/>
      <c r="U112" s="80"/>
      <c r="V112" s="80"/>
      <c r="W112" s="80"/>
      <c r="X112" s="80"/>
      <c r="Y112" s="80"/>
      <c r="Z112" s="80"/>
    </row>
    <row r="113" spans="1:26" s="81" customFormat="1" x14ac:dyDescent="0.25">
      <c r="A113" s="36">
        <f t="shared" si="3"/>
        <v>5</v>
      </c>
      <c r="B113" s="82"/>
      <c r="C113" s="83"/>
      <c r="D113" s="82"/>
      <c r="E113" s="77"/>
      <c r="F113" s="78"/>
      <c r="G113" s="78"/>
      <c r="H113" s="78"/>
      <c r="I113" s="79"/>
      <c r="J113" s="79"/>
      <c r="K113" s="79"/>
      <c r="L113" s="79"/>
      <c r="M113" s="70"/>
      <c r="N113" s="70"/>
      <c r="O113" s="20"/>
      <c r="P113" s="20"/>
      <c r="Q113" s="117"/>
      <c r="R113" s="80"/>
      <c r="S113" s="80"/>
      <c r="T113" s="80"/>
      <c r="U113" s="80"/>
      <c r="V113" s="80"/>
      <c r="W113" s="80"/>
      <c r="X113" s="80"/>
      <c r="Y113" s="80"/>
      <c r="Z113" s="80"/>
    </row>
    <row r="114" spans="1:26" s="81" customFormat="1" x14ac:dyDescent="0.25">
      <c r="A114" s="36">
        <f t="shared" si="3"/>
        <v>6</v>
      </c>
      <c r="B114" s="82"/>
      <c r="C114" s="83"/>
      <c r="D114" s="82"/>
      <c r="E114" s="77"/>
      <c r="F114" s="78"/>
      <c r="G114" s="78"/>
      <c r="H114" s="78"/>
      <c r="I114" s="79"/>
      <c r="J114" s="79"/>
      <c r="K114" s="79"/>
      <c r="L114" s="79"/>
      <c r="M114" s="70"/>
      <c r="N114" s="70"/>
      <c r="O114" s="20"/>
      <c r="P114" s="20"/>
      <c r="Q114" s="117"/>
      <c r="R114" s="80"/>
      <c r="S114" s="80"/>
      <c r="T114" s="80"/>
      <c r="U114" s="80"/>
      <c r="V114" s="80"/>
      <c r="W114" s="80"/>
      <c r="X114" s="80"/>
      <c r="Y114" s="80"/>
      <c r="Z114" s="80"/>
    </row>
    <row r="115" spans="1:26" s="81" customFormat="1" x14ac:dyDescent="0.25">
      <c r="A115" s="36">
        <f t="shared" si="3"/>
        <v>7</v>
      </c>
      <c r="B115" s="82"/>
      <c r="C115" s="83"/>
      <c r="D115" s="82"/>
      <c r="E115" s="77"/>
      <c r="F115" s="78"/>
      <c r="G115" s="78"/>
      <c r="H115" s="78"/>
      <c r="I115" s="79"/>
      <c r="J115" s="79"/>
      <c r="K115" s="79"/>
      <c r="L115" s="79"/>
      <c r="M115" s="70"/>
      <c r="N115" s="70"/>
      <c r="O115" s="20"/>
      <c r="P115" s="20"/>
      <c r="Q115" s="117"/>
      <c r="R115" s="80"/>
      <c r="S115" s="80"/>
      <c r="T115" s="80"/>
      <c r="U115" s="80"/>
      <c r="V115" s="80"/>
      <c r="W115" s="80"/>
      <c r="X115" s="80"/>
      <c r="Y115" s="80"/>
      <c r="Z115" s="80"/>
    </row>
    <row r="116" spans="1:26" s="81" customFormat="1" x14ac:dyDescent="0.25">
      <c r="A116" s="36">
        <f t="shared" si="3"/>
        <v>8</v>
      </c>
      <c r="B116" s="82"/>
      <c r="C116" s="83"/>
      <c r="D116" s="82"/>
      <c r="E116" s="77"/>
      <c r="F116" s="78"/>
      <c r="G116" s="78"/>
      <c r="H116" s="78"/>
      <c r="I116" s="79"/>
      <c r="J116" s="79"/>
      <c r="K116" s="79"/>
      <c r="L116" s="79"/>
      <c r="M116" s="70"/>
      <c r="N116" s="70"/>
      <c r="O116" s="20"/>
      <c r="P116" s="20"/>
      <c r="Q116" s="117"/>
      <c r="R116" s="80"/>
      <c r="S116" s="80"/>
      <c r="T116" s="80"/>
      <c r="U116" s="80"/>
      <c r="V116" s="80"/>
      <c r="W116" s="80"/>
      <c r="X116" s="80"/>
      <c r="Y116" s="80"/>
      <c r="Z116" s="80"/>
    </row>
    <row r="117" spans="1:26" s="81" customFormat="1" x14ac:dyDescent="0.25">
      <c r="A117" s="36"/>
      <c r="B117" s="37" t="s">
        <v>16</v>
      </c>
      <c r="C117" s="83"/>
      <c r="D117" s="82"/>
      <c r="E117" s="77"/>
      <c r="F117" s="78"/>
      <c r="G117" s="78"/>
      <c r="H117" s="78"/>
      <c r="I117" s="79"/>
      <c r="J117" s="79"/>
      <c r="K117" s="84">
        <f t="shared" ref="K117:N117" si="4">SUM(K109:K116)</f>
        <v>0</v>
      </c>
      <c r="L117" s="84">
        <f t="shared" si="4"/>
        <v>0</v>
      </c>
      <c r="M117" s="115">
        <f t="shared" si="4"/>
        <v>0</v>
      </c>
      <c r="N117" s="84">
        <f t="shared" si="4"/>
        <v>0</v>
      </c>
      <c r="O117" s="20"/>
      <c r="P117" s="20"/>
      <c r="Q117" s="118"/>
    </row>
    <row r="118" spans="1:26" x14ac:dyDescent="0.25">
      <c r="B118" s="21"/>
      <c r="C118" s="21"/>
      <c r="D118" s="21"/>
      <c r="E118" s="22"/>
      <c r="F118" s="21"/>
      <c r="G118" s="21"/>
      <c r="H118" s="21"/>
      <c r="I118" s="21"/>
      <c r="J118" s="21"/>
      <c r="K118" s="21"/>
      <c r="L118" s="21"/>
      <c r="M118" s="21"/>
      <c r="N118" s="21"/>
      <c r="O118" s="21"/>
      <c r="P118" s="21"/>
    </row>
    <row r="119" spans="1:26" ht="18.75" x14ac:dyDescent="0.25">
      <c r="B119" s="41" t="s">
        <v>32</v>
      </c>
      <c r="C119" s="50">
        <f>+K117</f>
        <v>0</v>
      </c>
      <c r="H119" s="23"/>
      <c r="I119" s="23"/>
      <c r="J119" s="23"/>
      <c r="K119" s="23"/>
      <c r="L119" s="23"/>
      <c r="M119" s="23"/>
      <c r="N119" s="21"/>
      <c r="O119" s="21"/>
      <c r="P119" s="21"/>
    </row>
    <row r="121" spans="1:26" ht="15.75" thickBot="1" x14ac:dyDescent="0.3"/>
    <row r="122" spans="1:26" ht="30.75" thickBot="1" x14ac:dyDescent="0.3">
      <c r="B122" s="52" t="s">
        <v>47</v>
      </c>
      <c r="C122" s="53" t="s">
        <v>48</v>
      </c>
      <c r="D122" s="52" t="s">
        <v>49</v>
      </c>
      <c r="E122" s="53" t="s">
        <v>53</v>
      </c>
    </row>
    <row r="123" spans="1:26" x14ac:dyDescent="0.25">
      <c r="B123" s="45" t="s">
        <v>119</v>
      </c>
      <c r="C123" s="48">
        <v>20</v>
      </c>
      <c r="D123" s="48"/>
      <c r="E123" s="209">
        <f>+D123+D124+D125</f>
        <v>0</v>
      </c>
    </row>
    <row r="124" spans="1:26" x14ac:dyDescent="0.25">
      <c r="B124" s="45" t="s">
        <v>120</v>
      </c>
      <c r="C124" s="39">
        <v>30</v>
      </c>
      <c r="D124" s="131">
        <v>0</v>
      </c>
      <c r="E124" s="210"/>
    </row>
    <row r="125" spans="1:26" ht="15.75" thickBot="1" x14ac:dyDescent="0.3">
      <c r="B125" s="45" t="s">
        <v>121</v>
      </c>
      <c r="C125" s="49">
        <v>40</v>
      </c>
      <c r="D125" s="49">
        <v>0</v>
      </c>
      <c r="E125" s="211"/>
    </row>
    <row r="127" spans="1:26" ht="15.75" thickBot="1" x14ac:dyDescent="0.3"/>
    <row r="128" spans="1:26" ht="27" thickBot="1" x14ac:dyDescent="0.3">
      <c r="B128" s="206" t="s">
        <v>50</v>
      </c>
      <c r="C128" s="207"/>
      <c r="D128" s="207"/>
      <c r="E128" s="207"/>
      <c r="F128" s="207"/>
      <c r="G128" s="207"/>
      <c r="H128" s="207"/>
      <c r="I128" s="207"/>
      <c r="J128" s="207"/>
      <c r="K128" s="207"/>
      <c r="L128" s="207"/>
      <c r="M128" s="207"/>
      <c r="N128" s="208"/>
    </row>
    <row r="130" spans="2:17" ht="75" x14ac:dyDescent="0.25">
      <c r="B130" s="88" t="s">
        <v>0</v>
      </c>
      <c r="C130" s="88" t="s">
        <v>39</v>
      </c>
      <c r="D130" s="88" t="s">
        <v>40</v>
      </c>
      <c r="E130" s="88" t="s">
        <v>111</v>
      </c>
      <c r="F130" s="88" t="s">
        <v>113</v>
      </c>
      <c r="G130" s="88" t="s">
        <v>114</v>
      </c>
      <c r="H130" s="88" t="s">
        <v>115</v>
      </c>
      <c r="I130" s="88" t="s">
        <v>112</v>
      </c>
      <c r="J130" s="201" t="s">
        <v>116</v>
      </c>
      <c r="K130" s="237"/>
      <c r="L130" s="202"/>
      <c r="M130" s="88" t="s">
        <v>117</v>
      </c>
      <c r="N130" s="88" t="s">
        <v>41</v>
      </c>
      <c r="O130" s="88" t="s">
        <v>42</v>
      </c>
      <c r="P130" s="201" t="s">
        <v>3</v>
      </c>
      <c r="Q130" s="202"/>
    </row>
    <row r="131" spans="2:17" ht="30" x14ac:dyDescent="0.25">
      <c r="B131" s="128" t="s">
        <v>125</v>
      </c>
      <c r="C131" s="140">
        <v>1</v>
      </c>
      <c r="D131" s="128" t="s">
        <v>233</v>
      </c>
      <c r="E131" s="141">
        <v>18002222</v>
      </c>
      <c r="F131" s="128" t="s">
        <v>234</v>
      </c>
      <c r="G131" s="128" t="s">
        <v>250</v>
      </c>
      <c r="H131" s="143">
        <v>37767</v>
      </c>
      <c r="I131" s="4"/>
      <c r="J131" s="1" t="s">
        <v>251</v>
      </c>
      <c r="K131" s="66" t="s">
        <v>252</v>
      </c>
      <c r="L131" s="66" t="s">
        <v>238</v>
      </c>
      <c r="M131" s="131" t="s">
        <v>131</v>
      </c>
      <c r="N131" s="131" t="s">
        <v>131</v>
      </c>
      <c r="O131" s="131" t="s">
        <v>131</v>
      </c>
      <c r="P131" s="239" t="s">
        <v>253</v>
      </c>
      <c r="Q131" s="239"/>
    </row>
    <row r="132" spans="2:17" x14ac:dyDescent="0.25">
      <c r="B132" s="128" t="s">
        <v>126</v>
      </c>
      <c r="C132" s="140"/>
      <c r="D132" s="128"/>
      <c r="E132" s="141"/>
      <c r="F132" s="128"/>
      <c r="G132" s="2"/>
      <c r="H132" s="143"/>
      <c r="I132" s="4"/>
      <c r="J132" s="128"/>
      <c r="K132" s="66"/>
      <c r="L132" s="66"/>
      <c r="M132" s="131"/>
      <c r="N132" s="131"/>
      <c r="O132" s="131"/>
      <c r="P132" s="131"/>
      <c r="Q132" s="131"/>
    </row>
    <row r="133" spans="2:17" x14ac:dyDescent="0.25">
      <c r="B133" s="128" t="s">
        <v>127</v>
      </c>
      <c r="C133" s="140"/>
      <c r="D133" s="2"/>
      <c r="E133" s="141"/>
      <c r="F133" s="2"/>
      <c r="G133" s="128"/>
      <c r="H133" s="143"/>
      <c r="I133" s="3"/>
      <c r="J133" s="1"/>
      <c r="K133" s="145"/>
      <c r="L133" s="65"/>
      <c r="M133" s="131"/>
      <c r="N133" s="131"/>
      <c r="O133" s="131"/>
      <c r="P133" s="238"/>
      <c r="Q133" s="238"/>
    </row>
    <row r="136" spans="2:17" ht="15.75" thickBot="1" x14ac:dyDescent="0.3"/>
    <row r="137" spans="2:17" ht="30" x14ac:dyDescent="0.25">
      <c r="B137" s="91" t="s">
        <v>33</v>
      </c>
      <c r="C137" s="91" t="s">
        <v>47</v>
      </c>
      <c r="D137" s="88" t="s">
        <v>48</v>
      </c>
      <c r="E137" s="91" t="s">
        <v>49</v>
      </c>
      <c r="F137" s="53" t="s">
        <v>54</v>
      </c>
      <c r="G137" s="62"/>
    </row>
    <row r="138" spans="2:17" ht="108" x14ac:dyDescent="0.2">
      <c r="B138" s="220" t="s">
        <v>51</v>
      </c>
      <c r="C138" s="5" t="s">
        <v>122</v>
      </c>
      <c r="D138" s="131">
        <v>25</v>
      </c>
      <c r="E138" s="131">
        <v>25</v>
      </c>
      <c r="F138" s="221">
        <f>+E138+E139+E140</f>
        <v>25</v>
      </c>
      <c r="G138" s="63"/>
    </row>
    <row r="139" spans="2:17" ht="96" x14ac:dyDescent="0.2">
      <c r="B139" s="220"/>
      <c r="C139" s="5" t="s">
        <v>123</v>
      </c>
      <c r="D139" s="51">
        <v>20</v>
      </c>
      <c r="E139" s="131">
        <v>0</v>
      </c>
      <c r="F139" s="222"/>
      <c r="G139" s="63"/>
    </row>
    <row r="140" spans="2:17" ht="60" x14ac:dyDescent="0.2">
      <c r="B140" s="220"/>
      <c r="C140" s="5" t="s">
        <v>124</v>
      </c>
      <c r="D140" s="131">
        <v>15</v>
      </c>
      <c r="E140" s="131">
        <v>0</v>
      </c>
      <c r="F140" s="223"/>
      <c r="G140" s="63"/>
    </row>
    <row r="141" spans="2:17" x14ac:dyDescent="0.25">
      <c r="C141" s="72"/>
    </row>
    <row r="144" spans="2:17" x14ac:dyDescent="0.25">
      <c r="B144" s="90" t="s">
        <v>55</v>
      </c>
    </row>
    <row r="147" spans="2:5" x14ac:dyDescent="0.25">
      <c r="B147" s="92" t="s">
        <v>33</v>
      </c>
      <c r="C147" s="92" t="s">
        <v>56</v>
      </c>
      <c r="D147" s="91" t="s">
        <v>49</v>
      </c>
      <c r="E147" s="91" t="s">
        <v>16</v>
      </c>
    </row>
    <row r="148" spans="2:5" ht="28.5" x14ac:dyDescent="0.25">
      <c r="B148" s="73" t="s">
        <v>57</v>
      </c>
      <c r="C148" s="74">
        <v>40</v>
      </c>
      <c r="D148" s="131">
        <f>+E123</f>
        <v>0</v>
      </c>
      <c r="E148" s="224">
        <f>+D148+D149</f>
        <v>25</v>
      </c>
    </row>
    <row r="149" spans="2:5" ht="42.75" x14ac:dyDescent="0.25">
      <c r="B149" s="73" t="s">
        <v>58</v>
      </c>
      <c r="C149" s="74">
        <v>60</v>
      </c>
      <c r="D149" s="131">
        <f>+F138</f>
        <v>25</v>
      </c>
      <c r="E149" s="225"/>
    </row>
  </sheetData>
  <mergeCells count="45">
    <mergeCell ref="E148:E149"/>
    <mergeCell ref="J130:L130"/>
    <mergeCell ref="P130:Q130"/>
    <mergeCell ref="P131:Q131"/>
    <mergeCell ref="P133:Q133"/>
    <mergeCell ref="B138:B140"/>
    <mergeCell ref="F138:F140"/>
    <mergeCell ref="D98:E98"/>
    <mergeCell ref="D99:E99"/>
    <mergeCell ref="B102:P102"/>
    <mergeCell ref="B105:N105"/>
    <mergeCell ref="E123:E125"/>
    <mergeCell ref="B128:N128"/>
    <mergeCell ref="B95:N95"/>
    <mergeCell ref="O72:P72"/>
    <mergeCell ref="O73:P73"/>
    <mergeCell ref="B79:N79"/>
    <mergeCell ref="J84:L84"/>
    <mergeCell ref="P84:Q84"/>
    <mergeCell ref="P85:Q85"/>
    <mergeCell ref="P86:Q86"/>
    <mergeCell ref="P89:Q89"/>
    <mergeCell ref="P90:Q90"/>
    <mergeCell ref="P91:Q91"/>
    <mergeCell ref="P92:Q92"/>
    <mergeCell ref="O71:P71"/>
    <mergeCell ref="C10:E10"/>
    <mergeCell ref="B14:C21"/>
    <mergeCell ref="B22:C22"/>
    <mergeCell ref="E40:E41"/>
    <mergeCell ref="M45:N45"/>
    <mergeCell ref="B59:B60"/>
    <mergeCell ref="C59:C60"/>
    <mergeCell ref="D59:E59"/>
    <mergeCell ref="C63:N63"/>
    <mergeCell ref="B65:N65"/>
    <mergeCell ref="O68:P68"/>
    <mergeCell ref="O69:P69"/>
    <mergeCell ref="O70:P70"/>
    <mergeCell ref="C9:N9"/>
    <mergeCell ref="B2:P2"/>
    <mergeCell ref="B4:P4"/>
    <mergeCell ref="C6:N6"/>
    <mergeCell ref="C7:N7"/>
    <mergeCell ref="C8:N8"/>
  </mergeCells>
  <dataValidations count="2">
    <dataValidation type="list" allowBlank="1" showInputMessage="1" showErrorMessage="1" sqref="WVE983065 A65561 IS65561 SO65561 ACK65561 AMG65561 AWC65561 BFY65561 BPU65561 BZQ65561 CJM65561 CTI65561 DDE65561 DNA65561 DWW65561 EGS65561 EQO65561 FAK65561 FKG65561 FUC65561 GDY65561 GNU65561 GXQ65561 HHM65561 HRI65561 IBE65561 ILA65561 IUW65561 JES65561 JOO65561 JYK65561 KIG65561 KSC65561 LBY65561 LLU65561 LVQ65561 MFM65561 MPI65561 MZE65561 NJA65561 NSW65561 OCS65561 OMO65561 OWK65561 PGG65561 PQC65561 PZY65561 QJU65561 QTQ65561 RDM65561 RNI65561 RXE65561 SHA65561 SQW65561 TAS65561 TKO65561 TUK65561 UEG65561 UOC65561 UXY65561 VHU65561 VRQ65561 WBM65561 WLI65561 WVE65561 A131097 IS131097 SO131097 ACK131097 AMG131097 AWC131097 BFY131097 BPU131097 BZQ131097 CJM131097 CTI131097 DDE131097 DNA131097 DWW131097 EGS131097 EQO131097 FAK131097 FKG131097 FUC131097 GDY131097 GNU131097 GXQ131097 HHM131097 HRI131097 IBE131097 ILA131097 IUW131097 JES131097 JOO131097 JYK131097 KIG131097 KSC131097 LBY131097 LLU131097 LVQ131097 MFM131097 MPI131097 MZE131097 NJA131097 NSW131097 OCS131097 OMO131097 OWK131097 PGG131097 PQC131097 PZY131097 QJU131097 QTQ131097 RDM131097 RNI131097 RXE131097 SHA131097 SQW131097 TAS131097 TKO131097 TUK131097 UEG131097 UOC131097 UXY131097 VHU131097 VRQ131097 WBM131097 WLI131097 WVE131097 A196633 IS196633 SO196633 ACK196633 AMG196633 AWC196633 BFY196633 BPU196633 BZQ196633 CJM196633 CTI196633 DDE196633 DNA196633 DWW196633 EGS196633 EQO196633 FAK196633 FKG196633 FUC196633 GDY196633 GNU196633 GXQ196633 HHM196633 HRI196633 IBE196633 ILA196633 IUW196633 JES196633 JOO196633 JYK196633 KIG196633 KSC196633 LBY196633 LLU196633 LVQ196633 MFM196633 MPI196633 MZE196633 NJA196633 NSW196633 OCS196633 OMO196633 OWK196633 PGG196633 PQC196633 PZY196633 QJU196633 QTQ196633 RDM196633 RNI196633 RXE196633 SHA196633 SQW196633 TAS196633 TKO196633 TUK196633 UEG196633 UOC196633 UXY196633 VHU196633 VRQ196633 WBM196633 WLI196633 WVE196633 A262169 IS262169 SO262169 ACK262169 AMG262169 AWC262169 BFY262169 BPU262169 BZQ262169 CJM262169 CTI262169 DDE262169 DNA262169 DWW262169 EGS262169 EQO262169 FAK262169 FKG262169 FUC262169 GDY262169 GNU262169 GXQ262169 HHM262169 HRI262169 IBE262169 ILA262169 IUW262169 JES262169 JOO262169 JYK262169 KIG262169 KSC262169 LBY262169 LLU262169 LVQ262169 MFM262169 MPI262169 MZE262169 NJA262169 NSW262169 OCS262169 OMO262169 OWK262169 PGG262169 PQC262169 PZY262169 QJU262169 QTQ262169 RDM262169 RNI262169 RXE262169 SHA262169 SQW262169 TAS262169 TKO262169 TUK262169 UEG262169 UOC262169 UXY262169 VHU262169 VRQ262169 WBM262169 WLI262169 WVE262169 A327705 IS327705 SO327705 ACK327705 AMG327705 AWC327705 BFY327705 BPU327705 BZQ327705 CJM327705 CTI327705 DDE327705 DNA327705 DWW327705 EGS327705 EQO327705 FAK327705 FKG327705 FUC327705 GDY327705 GNU327705 GXQ327705 HHM327705 HRI327705 IBE327705 ILA327705 IUW327705 JES327705 JOO327705 JYK327705 KIG327705 KSC327705 LBY327705 LLU327705 LVQ327705 MFM327705 MPI327705 MZE327705 NJA327705 NSW327705 OCS327705 OMO327705 OWK327705 PGG327705 PQC327705 PZY327705 QJU327705 QTQ327705 RDM327705 RNI327705 RXE327705 SHA327705 SQW327705 TAS327705 TKO327705 TUK327705 UEG327705 UOC327705 UXY327705 VHU327705 VRQ327705 WBM327705 WLI327705 WVE327705 A393241 IS393241 SO393241 ACK393241 AMG393241 AWC393241 BFY393241 BPU393241 BZQ393241 CJM393241 CTI393241 DDE393241 DNA393241 DWW393241 EGS393241 EQO393241 FAK393241 FKG393241 FUC393241 GDY393241 GNU393241 GXQ393241 HHM393241 HRI393241 IBE393241 ILA393241 IUW393241 JES393241 JOO393241 JYK393241 KIG393241 KSC393241 LBY393241 LLU393241 LVQ393241 MFM393241 MPI393241 MZE393241 NJA393241 NSW393241 OCS393241 OMO393241 OWK393241 PGG393241 PQC393241 PZY393241 QJU393241 QTQ393241 RDM393241 RNI393241 RXE393241 SHA393241 SQW393241 TAS393241 TKO393241 TUK393241 UEG393241 UOC393241 UXY393241 VHU393241 VRQ393241 WBM393241 WLI393241 WVE393241 A458777 IS458777 SO458777 ACK458777 AMG458777 AWC458777 BFY458777 BPU458777 BZQ458777 CJM458777 CTI458777 DDE458777 DNA458777 DWW458777 EGS458777 EQO458777 FAK458777 FKG458777 FUC458777 GDY458777 GNU458777 GXQ458777 HHM458777 HRI458777 IBE458777 ILA458777 IUW458777 JES458777 JOO458777 JYK458777 KIG458777 KSC458777 LBY458777 LLU458777 LVQ458777 MFM458777 MPI458777 MZE458777 NJA458777 NSW458777 OCS458777 OMO458777 OWK458777 PGG458777 PQC458777 PZY458777 QJU458777 QTQ458777 RDM458777 RNI458777 RXE458777 SHA458777 SQW458777 TAS458777 TKO458777 TUK458777 UEG458777 UOC458777 UXY458777 VHU458777 VRQ458777 WBM458777 WLI458777 WVE458777 A524313 IS524313 SO524313 ACK524313 AMG524313 AWC524313 BFY524313 BPU524313 BZQ524313 CJM524313 CTI524313 DDE524313 DNA524313 DWW524313 EGS524313 EQO524313 FAK524313 FKG524313 FUC524313 GDY524313 GNU524313 GXQ524313 HHM524313 HRI524313 IBE524313 ILA524313 IUW524313 JES524313 JOO524313 JYK524313 KIG524313 KSC524313 LBY524313 LLU524313 LVQ524313 MFM524313 MPI524313 MZE524313 NJA524313 NSW524313 OCS524313 OMO524313 OWK524313 PGG524313 PQC524313 PZY524313 QJU524313 QTQ524313 RDM524313 RNI524313 RXE524313 SHA524313 SQW524313 TAS524313 TKO524313 TUK524313 UEG524313 UOC524313 UXY524313 VHU524313 VRQ524313 WBM524313 WLI524313 WVE524313 A589849 IS589849 SO589849 ACK589849 AMG589849 AWC589849 BFY589849 BPU589849 BZQ589849 CJM589849 CTI589849 DDE589849 DNA589849 DWW589849 EGS589849 EQO589849 FAK589849 FKG589849 FUC589849 GDY589849 GNU589849 GXQ589849 HHM589849 HRI589849 IBE589849 ILA589849 IUW589849 JES589849 JOO589849 JYK589849 KIG589849 KSC589849 LBY589849 LLU589849 LVQ589849 MFM589849 MPI589849 MZE589849 NJA589849 NSW589849 OCS589849 OMO589849 OWK589849 PGG589849 PQC589849 PZY589849 QJU589849 QTQ589849 RDM589849 RNI589849 RXE589849 SHA589849 SQW589849 TAS589849 TKO589849 TUK589849 UEG589849 UOC589849 UXY589849 VHU589849 VRQ589849 WBM589849 WLI589849 WVE589849 A655385 IS655385 SO655385 ACK655385 AMG655385 AWC655385 BFY655385 BPU655385 BZQ655385 CJM655385 CTI655385 DDE655385 DNA655385 DWW655385 EGS655385 EQO655385 FAK655385 FKG655385 FUC655385 GDY655385 GNU655385 GXQ655385 HHM655385 HRI655385 IBE655385 ILA655385 IUW655385 JES655385 JOO655385 JYK655385 KIG655385 KSC655385 LBY655385 LLU655385 LVQ655385 MFM655385 MPI655385 MZE655385 NJA655385 NSW655385 OCS655385 OMO655385 OWK655385 PGG655385 PQC655385 PZY655385 QJU655385 QTQ655385 RDM655385 RNI655385 RXE655385 SHA655385 SQW655385 TAS655385 TKO655385 TUK655385 UEG655385 UOC655385 UXY655385 VHU655385 VRQ655385 WBM655385 WLI655385 WVE655385 A720921 IS720921 SO720921 ACK720921 AMG720921 AWC720921 BFY720921 BPU720921 BZQ720921 CJM720921 CTI720921 DDE720921 DNA720921 DWW720921 EGS720921 EQO720921 FAK720921 FKG720921 FUC720921 GDY720921 GNU720921 GXQ720921 HHM720921 HRI720921 IBE720921 ILA720921 IUW720921 JES720921 JOO720921 JYK720921 KIG720921 KSC720921 LBY720921 LLU720921 LVQ720921 MFM720921 MPI720921 MZE720921 NJA720921 NSW720921 OCS720921 OMO720921 OWK720921 PGG720921 PQC720921 PZY720921 QJU720921 QTQ720921 RDM720921 RNI720921 RXE720921 SHA720921 SQW720921 TAS720921 TKO720921 TUK720921 UEG720921 UOC720921 UXY720921 VHU720921 VRQ720921 WBM720921 WLI720921 WVE720921 A786457 IS786457 SO786457 ACK786457 AMG786457 AWC786457 BFY786457 BPU786457 BZQ786457 CJM786457 CTI786457 DDE786457 DNA786457 DWW786457 EGS786457 EQO786457 FAK786457 FKG786457 FUC786457 GDY786457 GNU786457 GXQ786457 HHM786457 HRI786457 IBE786457 ILA786457 IUW786457 JES786457 JOO786457 JYK786457 KIG786457 KSC786457 LBY786457 LLU786457 LVQ786457 MFM786457 MPI786457 MZE786457 NJA786457 NSW786457 OCS786457 OMO786457 OWK786457 PGG786457 PQC786457 PZY786457 QJU786457 QTQ786457 RDM786457 RNI786457 RXE786457 SHA786457 SQW786457 TAS786457 TKO786457 TUK786457 UEG786457 UOC786457 UXY786457 VHU786457 VRQ786457 WBM786457 WLI786457 WVE786457 A851993 IS851993 SO851993 ACK851993 AMG851993 AWC851993 BFY851993 BPU851993 BZQ851993 CJM851993 CTI851993 DDE851993 DNA851993 DWW851993 EGS851993 EQO851993 FAK851993 FKG851993 FUC851993 GDY851993 GNU851993 GXQ851993 HHM851993 HRI851993 IBE851993 ILA851993 IUW851993 JES851993 JOO851993 JYK851993 KIG851993 KSC851993 LBY851993 LLU851993 LVQ851993 MFM851993 MPI851993 MZE851993 NJA851993 NSW851993 OCS851993 OMO851993 OWK851993 PGG851993 PQC851993 PZY851993 QJU851993 QTQ851993 RDM851993 RNI851993 RXE851993 SHA851993 SQW851993 TAS851993 TKO851993 TUK851993 UEG851993 UOC851993 UXY851993 VHU851993 VRQ851993 WBM851993 WLI851993 WVE851993 A917529 IS917529 SO917529 ACK917529 AMG917529 AWC917529 BFY917529 BPU917529 BZQ917529 CJM917529 CTI917529 DDE917529 DNA917529 DWW917529 EGS917529 EQO917529 FAK917529 FKG917529 FUC917529 GDY917529 GNU917529 GXQ917529 HHM917529 HRI917529 IBE917529 ILA917529 IUW917529 JES917529 JOO917529 JYK917529 KIG917529 KSC917529 LBY917529 LLU917529 LVQ917529 MFM917529 MPI917529 MZE917529 NJA917529 NSW917529 OCS917529 OMO917529 OWK917529 PGG917529 PQC917529 PZY917529 QJU917529 QTQ917529 RDM917529 RNI917529 RXE917529 SHA917529 SQW917529 TAS917529 TKO917529 TUK917529 UEG917529 UOC917529 UXY917529 VHU917529 VRQ917529 WBM917529 WLI917529 WVE917529 A983065 IS983065 SO983065 ACK983065 AMG983065 AWC983065 BFY983065 BPU983065 BZQ983065 CJM983065 CTI983065 DDE983065 DNA983065 DWW983065 EGS983065 EQO983065 FAK983065 FKG983065 FUC983065 GDY983065 GNU983065 GXQ983065 HHM983065 HRI983065 IBE983065 ILA983065 IUW983065 JES983065 JOO983065 JYK983065 KIG983065 KSC983065 LBY983065 LLU983065 LVQ983065 MFM983065 MPI983065 MZE983065 NJA983065 NSW983065 OCS983065 OMO983065 OWK983065 PGG983065 PQC983065 PZY983065 QJU983065 QTQ983065 RDM983065 RNI983065 RXE983065 SHA983065 SQW983065 TAS983065 TKO983065 TUK983065 UEG983065 UOC983065 UXY983065 VHU983065 VRQ983065 WBM983065 WLI983065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 type="decimal" allowBlank="1" showInputMessage="1" showErrorMessage="1" sqref="WVH983065 WLL983065 C65561 IV65561 SR65561 ACN65561 AMJ65561 AWF65561 BGB65561 BPX65561 BZT65561 CJP65561 CTL65561 DDH65561 DND65561 DWZ65561 EGV65561 EQR65561 FAN65561 FKJ65561 FUF65561 GEB65561 GNX65561 GXT65561 HHP65561 HRL65561 IBH65561 ILD65561 IUZ65561 JEV65561 JOR65561 JYN65561 KIJ65561 KSF65561 LCB65561 LLX65561 LVT65561 MFP65561 MPL65561 MZH65561 NJD65561 NSZ65561 OCV65561 OMR65561 OWN65561 PGJ65561 PQF65561 QAB65561 QJX65561 QTT65561 RDP65561 RNL65561 RXH65561 SHD65561 SQZ65561 TAV65561 TKR65561 TUN65561 UEJ65561 UOF65561 UYB65561 VHX65561 VRT65561 WBP65561 WLL65561 WVH65561 C131097 IV131097 SR131097 ACN131097 AMJ131097 AWF131097 BGB131097 BPX131097 BZT131097 CJP131097 CTL131097 DDH131097 DND131097 DWZ131097 EGV131097 EQR131097 FAN131097 FKJ131097 FUF131097 GEB131097 GNX131097 GXT131097 HHP131097 HRL131097 IBH131097 ILD131097 IUZ131097 JEV131097 JOR131097 JYN131097 KIJ131097 KSF131097 LCB131097 LLX131097 LVT131097 MFP131097 MPL131097 MZH131097 NJD131097 NSZ131097 OCV131097 OMR131097 OWN131097 PGJ131097 PQF131097 QAB131097 QJX131097 QTT131097 RDP131097 RNL131097 RXH131097 SHD131097 SQZ131097 TAV131097 TKR131097 TUN131097 UEJ131097 UOF131097 UYB131097 VHX131097 VRT131097 WBP131097 WLL131097 WVH131097 C196633 IV196633 SR196633 ACN196633 AMJ196633 AWF196633 BGB196633 BPX196633 BZT196633 CJP196633 CTL196633 DDH196633 DND196633 DWZ196633 EGV196633 EQR196633 FAN196633 FKJ196633 FUF196633 GEB196633 GNX196633 GXT196633 HHP196633 HRL196633 IBH196633 ILD196633 IUZ196633 JEV196633 JOR196633 JYN196633 KIJ196633 KSF196633 LCB196633 LLX196633 LVT196633 MFP196633 MPL196633 MZH196633 NJD196633 NSZ196633 OCV196633 OMR196633 OWN196633 PGJ196633 PQF196633 QAB196633 QJX196633 QTT196633 RDP196633 RNL196633 RXH196633 SHD196633 SQZ196633 TAV196633 TKR196633 TUN196633 UEJ196633 UOF196633 UYB196633 VHX196633 VRT196633 WBP196633 WLL196633 WVH196633 C262169 IV262169 SR262169 ACN262169 AMJ262169 AWF262169 BGB262169 BPX262169 BZT262169 CJP262169 CTL262169 DDH262169 DND262169 DWZ262169 EGV262169 EQR262169 FAN262169 FKJ262169 FUF262169 GEB262169 GNX262169 GXT262169 HHP262169 HRL262169 IBH262169 ILD262169 IUZ262169 JEV262169 JOR262169 JYN262169 KIJ262169 KSF262169 LCB262169 LLX262169 LVT262169 MFP262169 MPL262169 MZH262169 NJD262169 NSZ262169 OCV262169 OMR262169 OWN262169 PGJ262169 PQF262169 QAB262169 QJX262169 QTT262169 RDP262169 RNL262169 RXH262169 SHD262169 SQZ262169 TAV262169 TKR262169 TUN262169 UEJ262169 UOF262169 UYB262169 VHX262169 VRT262169 WBP262169 WLL262169 WVH262169 C327705 IV327705 SR327705 ACN327705 AMJ327705 AWF327705 BGB327705 BPX327705 BZT327705 CJP327705 CTL327705 DDH327705 DND327705 DWZ327705 EGV327705 EQR327705 FAN327705 FKJ327705 FUF327705 GEB327705 GNX327705 GXT327705 HHP327705 HRL327705 IBH327705 ILD327705 IUZ327705 JEV327705 JOR327705 JYN327705 KIJ327705 KSF327705 LCB327705 LLX327705 LVT327705 MFP327705 MPL327705 MZH327705 NJD327705 NSZ327705 OCV327705 OMR327705 OWN327705 PGJ327705 PQF327705 QAB327705 QJX327705 QTT327705 RDP327705 RNL327705 RXH327705 SHD327705 SQZ327705 TAV327705 TKR327705 TUN327705 UEJ327705 UOF327705 UYB327705 VHX327705 VRT327705 WBP327705 WLL327705 WVH327705 C393241 IV393241 SR393241 ACN393241 AMJ393241 AWF393241 BGB393241 BPX393241 BZT393241 CJP393241 CTL393241 DDH393241 DND393241 DWZ393241 EGV393241 EQR393241 FAN393241 FKJ393241 FUF393241 GEB393241 GNX393241 GXT393241 HHP393241 HRL393241 IBH393241 ILD393241 IUZ393241 JEV393241 JOR393241 JYN393241 KIJ393241 KSF393241 LCB393241 LLX393241 LVT393241 MFP393241 MPL393241 MZH393241 NJD393241 NSZ393241 OCV393241 OMR393241 OWN393241 PGJ393241 PQF393241 QAB393241 QJX393241 QTT393241 RDP393241 RNL393241 RXH393241 SHD393241 SQZ393241 TAV393241 TKR393241 TUN393241 UEJ393241 UOF393241 UYB393241 VHX393241 VRT393241 WBP393241 WLL393241 WVH393241 C458777 IV458777 SR458777 ACN458777 AMJ458777 AWF458777 BGB458777 BPX458777 BZT458777 CJP458777 CTL458777 DDH458777 DND458777 DWZ458777 EGV458777 EQR458777 FAN458777 FKJ458777 FUF458777 GEB458777 GNX458777 GXT458777 HHP458777 HRL458777 IBH458777 ILD458777 IUZ458777 JEV458777 JOR458777 JYN458777 KIJ458777 KSF458777 LCB458777 LLX458777 LVT458777 MFP458777 MPL458777 MZH458777 NJD458777 NSZ458777 OCV458777 OMR458777 OWN458777 PGJ458777 PQF458777 QAB458777 QJX458777 QTT458777 RDP458777 RNL458777 RXH458777 SHD458777 SQZ458777 TAV458777 TKR458777 TUN458777 UEJ458777 UOF458777 UYB458777 VHX458777 VRT458777 WBP458777 WLL458777 WVH458777 C524313 IV524313 SR524313 ACN524313 AMJ524313 AWF524313 BGB524313 BPX524313 BZT524313 CJP524313 CTL524313 DDH524313 DND524313 DWZ524313 EGV524313 EQR524313 FAN524313 FKJ524313 FUF524313 GEB524313 GNX524313 GXT524313 HHP524313 HRL524313 IBH524313 ILD524313 IUZ524313 JEV524313 JOR524313 JYN524313 KIJ524313 KSF524313 LCB524313 LLX524313 LVT524313 MFP524313 MPL524313 MZH524313 NJD524313 NSZ524313 OCV524313 OMR524313 OWN524313 PGJ524313 PQF524313 QAB524313 QJX524313 QTT524313 RDP524313 RNL524313 RXH524313 SHD524313 SQZ524313 TAV524313 TKR524313 TUN524313 UEJ524313 UOF524313 UYB524313 VHX524313 VRT524313 WBP524313 WLL524313 WVH524313 C589849 IV589849 SR589849 ACN589849 AMJ589849 AWF589849 BGB589849 BPX589849 BZT589849 CJP589849 CTL589849 DDH589849 DND589849 DWZ589849 EGV589849 EQR589849 FAN589849 FKJ589849 FUF589849 GEB589849 GNX589849 GXT589849 HHP589849 HRL589849 IBH589849 ILD589849 IUZ589849 JEV589849 JOR589849 JYN589849 KIJ589849 KSF589849 LCB589849 LLX589849 LVT589849 MFP589849 MPL589849 MZH589849 NJD589849 NSZ589849 OCV589849 OMR589849 OWN589849 PGJ589849 PQF589849 QAB589849 QJX589849 QTT589849 RDP589849 RNL589849 RXH589849 SHD589849 SQZ589849 TAV589849 TKR589849 TUN589849 UEJ589849 UOF589849 UYB589849 VHX589849 VRT589849 WBP589849 WLL589849 WVH589849 C655385 IV655385 SR655385 ACN655385 AMJ655385 AWF655385 BGB655385 BPX655385 BZT655385 CJP655385 CTL655385 DDH655385 DND655385 DWZ655385 EGV655385 EQR655385 FAN655385 FKJ655385 FUF655385 GEB655385 GNX655385 GXT655385 HHP655385 HRL655385 IBH655385 ILD655385 IUZ655385 JEV655385 JOR655385 JYN655385 KIJ655385 KSF655385 LCB655385 LLX655385 LVT655385 MFP655385 MPL655385 MZH655385 NJD655385 NSZ655385 OCV655385 OMR655385 OWN655385 PGJ655385 PQF655385 QAB655385 QJX655385 QTT655385 RDP655385 RNL655385 RXH655385 SHD655385 SQZ655385 TAV655385 TKR655385 TUN655385 UEJ655385 UOF655385 UYB655385 VHX655385 VRT655385 WBP655385 WLL655385 WVH655385 C720921 IV720921 SR720921 ACN720921 AMJ720921 AWF720921 BGB720921 BPX720921 BZT720921 CJP720921 CTL720921 DDH720921 DND720921 DWZ720921 EGV720921 EQR720921 FAN720921 FKJ720921 FUF720921 GEB720921 GNX720921 GXT720921 HHP720921 HRL720921 IBH720921 ILD720921 IUZ720921 JEV720921 JOR720921 JYN720921 KIJ720921 KSF720921 LCB720921 LLX720921 LVT720921 MFP720921 MPL720921 MZH720921 NJD720921 NSZ720921 OCV720921 OMR720921 OWN720921 PGJ720921 PQF720921 QAB720921 QJX720921 QTT720921 RDP720921 RNL720921 RXH720921 SHD720921 SQZ720921 TAV720921 TKR720921 TUN720921 UEJ720921 UOF720921 UYB720921 VHX720921 VRT720921 WBP720921 WLL720921 WVH720921 C786457 IV786457 SR786457 ACN786457 AMJ786457 AWF786457 BGB786457 BPX786457 BZT786457 CJP786457 CTL786457 DDH786457 DND786457 DWZ786457 EGV786457 EQR786457 FAN786457 FKJ786457 FUF786457 GEB786457 GNX786457 GXT786457 HHP786457 HRL786457 IBH786457 ILD786457 IUZ786457 JEV786457 JOR786457 JYN786457 KIJ786457 KSF786457 LCB786457 LLX786457 LVT786457 MFP786457 MPL786457 MZH786457 NJD786457 NSZ786457 OCV786457 OMR786457 OWN786457 PGJ786457 PQF786457 QAB786457 QJX786457 QTT786457 RDP786457 RNL786457 RXH786457 SHD786457 SQZ786457 TAV786457 TKR786457 TUN786457 UEJ786457 UOF786457 UYB786457 VHX786457 VRT786457 WBP786457 WLL786457 WVH786457 C851993 IV851993 SR851993 ACN851993 AMJ851993 AWF851993 BGB851993 BPX851993 BZT851993 CJP851993 CTL851993 DDH851993 DND851993 DWZ851993 EGV851993 EQR851993 FAN851993 FKJ851993 FUF851993 GEB851993 GNX851993 GXT851993 HHP851993 HRL851993 IBH851993 ILD851993 IUZ851993 JEV851993 JOR851993 JYN851993 KIJ851993 KSF851993 LCB851993 LLX851993 LVT851993 MFP851993 MPL851993 MZH851993 NJD851993 NSZ851993 OCV851993 OMR851993 OWN851993 PGJ851993 PQF851993 QAB851993 QJX851993 QTT851993 RDP851993 RNL851993 RXH851993 SHD851993 SQZ851993 TAV851993 TKR851993 TUN851993 UEJ851993 UOF851993 UYB851993 VHX851993 VRT851993 WBP851993 WLL851993 WVH851993 C917529 IV917529 SR917529 ACN917529 AMJ917529 AWF917529 BGB917529 BPX917529 BZT917529 CJP917529 CTL917529 DDH917529 DND917529 DWZ917529 EGV917529 EQR917529 FAN917529 FKJ917529 FUF917529 GEB917529 GNX917529 GXT917529 HHP917529 HRL917529 IBH917529 ILD917529 IUZ917529 JEV917529 JOR917529 JYN917529 KIJ917529 KSF917529 LCB917529 LLX917529 LVT917529 MFP917529 MPL917529 MZH917529 NJD917529 NSZ917529 OCV917529 OMR917529 OWN917529 PGJ917529 PQF917529 QAB917529 QJX917529 QTT917529 RDP917529 RNL917529 RXH917529 SHD917529 SQZ917529 TAV917529 TKR917529 TUN917529 UEJ917529 UOF917529 UYB917529 VHX917529 VRT917529 WBP917529 WLL917529 WVH917529 C983065 IV983065 SR983065 ACN983065 AMJ983065 AWF983065 BGB983065 BPX983065 BZT983065 CJP983065 CTL983065 DDH983065 DND983065 DWZ983065 EGV983065 EQR983065 FAN983065 FKJ983065 FUF983065 GEB983065 GNX983065 GXT983065 HHP983065 HRL983065 IBH983065 ILD983065 IUZ983065 JEV983065 JOR983065 JYN983065 KIJ983065 KSF983065 LCB983065 LLX983065 LVT983065 MFP983065 MPL983065 MZH983065 NJD983065 NSZ983065 OCV983065 OMR983065 OWN983065 PGJ983065 PQF983065 QAB983065 QJX983065 QTT983065 RDP983065 RNL983065 RXH983065 SHD983065 SQZ983065 TAV983065 TKR983065 TUN983065 UEJ983065 UOF983065 UYB983065 VHX983065 VRT983065 WBP983065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s>
  <pageMargins left="0.7" right="0.7" top="0.75" bottom="0.75" header="0.3" footer="0.3"/>
  <pageSetup paperSize="5"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JURIDICA</vt:lpstr>
      <vt:lpstr>FINANCIERA</vt:lpstr>
      <vt:lpstr>TECNICA GRUPO 1</vt:lpstr>
      <vt:lpstr>TECNICA GRUPO 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Georgina Nelson Fyne</cp:lastModifiedBy>
  <cp:lastPrinted>2014-12-09T18:29:57Z</cp:lastPrinted>
  <dcterms:created xsi:type="dcterms:W3CDTF">2014-10-22T15:49:24Z</dcterms:created>
  <dcterms:modified xsi:type="dcterms:W3CDTF">2014-12-09T18:30:05Z</dcterms:modified>
</cp:coreProperties>
</file>