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aICBF\CONTRATACION\2014\TERCER LINEA\"/>
    </mc:Choice>
  </mc:AlternateContent>
  <bookViews>
    <workbookView xWindow="0" yWindow="0" windowWidth="25200" windowHeight="11985" tabRatio="598"/>
  </bookViews>
  <sheets>
    <sheet name="EVAL. TEC. CORPOFE. GRUPO 15" sheetId="15" r:id="rId1"/>
    <sheet name="EVAL. TEC. CORPOFE. GRUPO 14" sheetId="14" r:id="rId2"/>
    <sheet name="EVAL. TEC. CORPOFE. GRUPO 12" sheetId="13" r:id="rId3"/>
    <sheet name="EVAL. TEC. CORPOFE. GRUPO 10" sheetId="12" r:id="rId4"/>
    <sheet name="EVAL. TEC. CORPOFE. GRUPO 9" sheetId="11" r:id="rId5"/>
    <sheet name=" EVAL. TECN. CORPOFE. GRUPO 8" sheetId="8" r:id="rId6"/>
  </sheets>
  <calcPr calcId="152511"/>
</workbook>
</file>

<file path=xl/calcChain.xml><?xml version="1.0" encoding="utf-8"?>
<calcChain xmlns="http://schemas.openxmlformats.org/spreadsheetml/2006/main">
  <c r="F115" i="15" l="1"/>
  <c r="D126" i="15" s="1"/>
  <c r="E101" i="15"/>
  <c r="D125" i="15" s="1"/>
  <c r="E125" i="15" s="1"/>
  <c r="M95" i="15"/>
  <c r="L95" i="15"/>
  <c r="K95" i="15"/>
  <c r="C97" i="15" s="1"/>
  <c r="A94" i="15"/>
  <c r="N93" i="15"/>
  <c r="N95" i="15" s="1"/>
  <c r="C48" i="15"/>
  <c r="M44" i="15"/>
  <c r="C49" i="15" s="1"/>
  <c r="N43" i="15"/>
  <c r="N44" i="15" s="1"/>
  <c r="F16" i="15"/>
  <c r="E16" i="15"/>
  <c r="E18" i="15" s="1"/>
  <c r="F109" i="14"/>
  <c r="D120" i="14" s="1"/>
  <c r="E95" i="14"/>
  <c r="D119" i="14" s="1"/>
  <c r="M89" i="14"/>
  <c r="L89" i="14"/>
  <c r="K89" i="14"/>
  <c r="C91" i="14" s="1"/>
  <c r="A88" i="14"/>
  <c r="N87" i="14"/>
  <c r="N89" i="14" s="1"/>
  <c r="C42" i="14"/>
  <c r="M38" i="14"/>
  <c r="C43" i="14" s="1"/>
  <c r="L38" i="14"/>
  <c r="N37" i="14"/>
  <c r="N38" i="14" s="1"/>
  <c r="F16" i="14"/>
  <c r="E16" i="14"/>
  <c r="E18" i="14" s="1"/>
  <c r="F115" i="13"/>
  <c r="D126" i="13" s="1"/>
  <c r="E101" i="13"/>
  <c r="D125" i="13" s="1"/>
  <c r="M95" i="13"/>
  <c r="L95" i="13"/>
  <c r="K95" i="13"/>
  <c r="C97" i="13" s="1"/>
  <c r="A94" i="13"/>
  <c r="N93" i="13"/>
  <c r="N95" i="13" s="1"/>
  <c r="C48" i="13"/>
  <c r="M44" i="13"/>
  <c r="C49" i="13" s="1"/>
  <c r="L44" i="13"/>
  <c r="N43" i="13"/>
  <c r="N44" i="13" s="1"/>
  <c r="F16" i="13"/>
  <c r="E16" i="13"/>
  <c r="E18" i="13" s="1"/>
  <c r="O97" i="8"/>
  <c r="L40" i="8"/>
  <c r="L40" i="12"/>
  <c r="E119" i="14" l="1"/>
  <c r="E125" i="13"/>
  <c r="F114" i="12"/>
  <c r="D125" i="12" s="1"/>
  <c r="E101" i="12"/>
  <c r="D124" i="12" s="1"/>
  <c r="M95" i="12"/>
  <c r="L95" i="12"/>
  <c r="K95" i="12"/>
  <c r="C97" i="12" s="1"/>
  <c r="N94" i="12"/>
  <c r="N95" i="12" s="1"/>
  <c r="C44" i="12"/>
  <c r="M40" i="12"/>
  <c r="C45" i="12" s="1"/>
  <c r="N38" i="12"/>
  <c r="N40" i="12" s="1"/>
  <c r="F16" i="12"/>
  <c r="E16" i="12"/>
  <c r="E18" i="12" s="1"/>
  <c r="F107" i="11"/>
  <c r="D118" i="11" s="1"/>
  <c r="E92" i="11"/>
  <c r="D117" i="11" s="1"/>
  <c r="M86" i="11"/>
  <c r="L86" i="11"/>
  <c r="K86" i="11"/>
  <c r="C88" i="11" s="1"/>
  <c r="N85" i="11"/>
  <c r="N86" i="11" s="1"/>
  <c r="M38" i="11"/>
  <c r="C43" i="11" s="1"/>
  <c r="L38" i="11"/>
  <c r="C42" i="11"/>
  <c r="N37" i="11"/>
  <c r="N38" i="11" s="1"/>
  <c r="F16" i="11"/>
  <c r="E16" i="11"/>
  <c r="E18" i="11" s="1"/>
  <c r="K40" i="8"/>
  <c r="M40" i="8"/>
  <c r="F16" i="8"/>
  <c r="E16" i="8"/>
  <c r="E124" i="12" l="1"/>
  <c r="E117" i="11"/>
  <c r="M97" i="8"/>
  <c r="L97" i="8"/>
  <c r="K97" i="8"/>
  <c r="A96" i="8"/>
  <c r="N95" i="8"/>
  <c r="N97" i="8" s="1"/>
  <c r="N38" i="8"/>
  <c r="N40" i="8" s="1"/>
  <c r="E32" i="8"/>
  <c r="E18" i="8" l="1"/>
  <c r="E103" i="8" l="1"/>
  <c r="D128" i="8" s="1"/>
  <c r="F118" i="8"/>
  <c r="D129" i="8" s="1"/>
  <c r="E128" i="8" l="1"/>
  <c r="C99" i="8" l="1"/>
</calcChain>
</file>

<file path=xl/sharedStrings.xml><?xml version="1.0" encoding="utf-8"?>
<sst xmlns="http://schemas.openxmlformats.org/spreadsheetml/2006/main" count="2050" uniqueCount="425">
  <si>
    <t>CARGO</t>
  </si>
  <si>
    <t>* Dirección, barrio - vereda, Centro Zonal</t>
  </si>
  <si>
    <t>MODALIDAD</t>
  </si>
  <si>
    <t>OBSERVACIONES</t>
  </si>
  <si>
    <t>Nombre de Proponente:</t>
  </si>
  <si>
    <t>Nombre de Integrante No 1:</t>
  </si>
  <si>
    <t>Nombre de Integrante No 2:</t>
  </si>
  <si>
    <t>Nombre de Integrante No 3:</t>
  </si>
  <si>
    <t>grupo a la que se presenta</t>
  </si>
  <si>
    <t>Fecha de evaluación:</t>
  </si>
  <si>
    <t>Fecha de terminación</t>
  </si>
  <si>
    <t>FOLIO</t>
  </si>
  <si>
    <t>Número del Grupo</t>
  </si>
  <si>
    <t>Valor del Presupuesto</t>
  </si>
  <si>
    <t>Sumatoria</t>
  </si>
  <si>
    <t xml:space="preserve">Experiencia minima a acreditar </t>
  </si>
  <si>
    <t>TOTAL</t>
  </si>
  <si>
    <t xml:space="preserve">Fecha 
inicio </t>
  </si>
  <si>
    <t>CUMPLE 
SI /NO</t>
  </si>
  <si>
    <t>OBSERVACION</t>
  </si>
  <si>
    <t>experiencia
acreditada
no validada 
(en meses)</t>
  </si>
  <si>
    <t>Total meses de experiencia acreditada valida</t>
  </si>
  <si>
    <t xml:space="preserve">Objeto del contrato cumple con lo solcitado 
si/ no
</t>
  </si>
  <si>
    <t>si</t>
  </si>
  <si>
    <t>no</t>
  </si>
  <si>
    <t>Total cupos certificados</t>
  </si>
  <si>
    <t xml:space="preserve">Cantidad de Cupos ejecutados </t>
  </si>
  <si>
    <t>Valor</t>
  </si>
  <si>
    <t>Criterio</t>
  </si>
  <si>
    <t>Número de cupos</t>
  </si>
  <si>
    <t>Experiencia habilitante</t>
  </si>
  <si>
    <t>fueron objeto de multas
si/no</t>
  </si>
  <si>
    <t>Total meses de experiencia adicional acreditada valida</t>
  </si>
  <si>
    <t>CRITERIO</t>
  </si>
  <si>
    <t xml:space="preserve">Concepto, cumple </t>
  </si>
  <si>
    <t>Solo de certificaciones validadas (por que se ajustan al objeto solicitado y periodos solicitado y no fueron objeto de multas</t>
  </si>
  <si>
    <t>Valor ejecutado
del contrato</t>
  </si>
  <si>
    <t>** Cupos de acuerdo con el área exigida en el estándar 40 para las dos Modalidades</t>
  </si>
  <si>
    <t>Talento Humano - Habilitante</t>
  </si>
  <si>
    <t>PROPORCIÓN T.HNO/CUPOS</t>
  </si>
  <si>
    <t>NOMBRE</t>
  </si>
  <si>
    <r>
      <rPr>
        <b/>
        <sz val="10"/>
        <color theme="1"/>
        <rFont val="Calibri"/>
        <family val="2"/>
        <scheme val="minor"/>
      </rPr>
      <t>CUMPLE PERFIL</t>
    </r>
    <r>
      <rPr>
        <b/>
        <sz val="11"/>
        <color theme="1"/>
        <rFont val="Calibri"/>
        <family val="2"/>
        <scheme val="minor"/>
      </rPr>
      <t xml:space="preserve">
SI /NO</t>
    </r>
  </si>
  <si>
    <r>
      <rPr>
        <b/>
        <sz val="9"/>
        <color theme="1"/>
        <rFont val="Calibri"/>
        <family val="2"/>
        <scheme val="minor"/>
      </rPr>
      <t>CUMPLE PROPORCION</t>
    </r>
    <r>
      <rPr>
        <b/>
        <sz val="11"/>
        <color theme="1"/>
        <rFont val="Calibri"/>
        <family val="2"/>
        <scheme val="minor"/>
      </rPr>
      <t xml:space="preserve">
SI /NO</t>
    </r>
  </si>
  <si>
    <t>COORDINADOR</t>
  </si>
  <si>
    <t>PROFESIONAL DE APOYO PSICOSOCIAL</t>
  </si>
  <si>
    <t>Numero
 del contrato</t>
  </si>
  <si>
    <t>Propuesta Técnica - Habilitante</t>
  </si>
  <si>
    <r>
      <rPr>
        <b/>
        <sz val="10"/>
        <color theme="1"/>
        <rFont val="Calibri"/>
        <family val="2"/>
        <scheme val="minor"/>
      </rPr>
      <t xml:space="preserve">CUMPLE </t>
    </r>
    <r>
      <rPr>
        <b/>
        <sz val="11"/>
        <color theme="1"/>
        <rFont val="Calibri"/>
        <family val="2"/>
        <scheme val="minor"/>
      </rPr>
      <t xml:space="preserve">
SI /NO</t>
    </r>
  </si>
  <si>
    <t>Experiencia Específica - habilitante</t>
  </si>
  <si>
    <t>VARIABLES</t>
  </si>
  <si>
    <t>PUNTAJE MÁXIMO</t>
  </si>
  <si>
    <t>PUNTAJE ASIGNADO</t>
  </si>
  <si>
    <t>Equipo talento humano adicional</t>
  </si>
  <si>
    <t xml:space="preserve">
Disposición de un equipo adicional al requerido por manual operativo, para la administración de la ejecución del contrato a suscribir.
</t>
  </si>
  <si>
    <t>1. Experiencia Específica - Adicional</t>
  </si>
  <si>
    <t>TOTAL PUNTAJE 
CRITERIO 1</t>
  </si>
  <si>
    <t>TOTAL PUNTAJE 
CRITERIO 2</t>
  </si>
  <si>
    <t>TOTAL PUNTAJE POR CRITERIO</t>
  </si>
  <si>
    <t>PUNTAJE MAXIMO</t>
  </si>
  <si>
    <r>
      <t>1.</t>
    </r>
    <r>
      <rPr>
        <sz val="7"/>
        <color theme="1"/>
        <rFont val="Times New Roman"/>
        <family val="1"/>
      </rPr>
      <t xml:space="preserve">   </t>
    </r>
    <r>
      <rPr>
        <sz val="11"/>
        <color theme="1"/>
        <rFont val="Arial"/>
        <family val="2"/>
      </rPr>
      <t>Experiencia adicional a la mínima requerida en la ejecución de programas de atención a primera infancia y o familia</t>
    </r>
  </si>
  <si>
    <r>
      <t>2.</t>
    </r>
    <r>
      <rPr>
        <sz val="7"/>
        <color theme="1"/>
        <rFont val="Times New Roman"/>
        <family val="1"/>
      </rPr>
      <t xml:space="preserve">   </t>
    </r>
    <r>
      <rPr>
        <sz val="11"/>
        <color theme="1"/>
        <rFont val="Arial"/>
        <family val="2"/>
      </rPr>
      <t xml:space="preserve">Disposición de un equipo adicional al requerido por el manual operativo, para la administración de la ejecución del contrato a suscribir, sin costo adicional, en las siguientes áreas: coordinador general del grupo, pedagógica y financiera. </t>
    </r>
  </si>
  <si>
    <t>experiencia
acreditada
validada
(en meses)</t>
  </si>
  <si>
    <t>*** Si es propia, en arriendo,  comodato ó con autorización de uso, con que entidad</t>
  </si>
  <si>
    <t>1. CRITERIOS HABILITANTES</t>
  </si>
  <si>
    <t>2. CRITERIOS DE EVALUACIÓN</t>
  </si>
  <si>
    <t>Resumen de Grupos y Presupuesto que esta ofertando (se debe hacer una valuación independiente para cada grupo al que se presenta)</t>
  </si>
  <si>
    <t>Experiencia mínima a acreditar en cupos (80% de los cupos del grupo)</t>
  </si>
  <si>
    <t>Porcentaje de participación en caso de consorcio o unión temporal</t>
  </si>
  <si>
    <t>Infraestructura Formato 11 - Habilitante</t>
  </si>
  <si>
    <t>CAPACIDAD  INSTALADA EN CUPOS**</t>
  </si>
  <si>
    <t>UBICACIÓN*</t>
  </si>
  <si>
    <t>CERTIFICADO DE TRADICIÓN Y LIBERTAD SI ES PROPIA CDI</t>
  </si>
  <si>
    <t>PROMESA DE ARRENDAMIENTO O CARTA DE INTENCIÓN CDI</t>
  </si>
  <si>
    <t>CARTA DE COMPROMISO DE GESTIONAR EL USO CUENDO ES PÚBLICA CDI</t>
  </si>
  <si>
    <t xml:space="preserve">CARTA DE COMPROMISO DE DISPONER DEL ESPACIO MODALIDAD FAMILIAR </t>
  </si>
  <si>
    <t>CUMPLIMIENTO DE CONDICIONES DE SEGURIDAD SEGÚN FORMATO 11 SI/NO</t>
  </si>
  <si>
    <t>CUMPLIMIENTO ESPACIOS DE SERVICIO Y ATENCIÓN SEGÚN FORMATO 11 SI/NO</t>
  </si>
  <si>
    <t>CUMPLIMIENTO CONDICIONES DEL ENTORNO SEGÚN FORMATO 11 SI/NO</t>
  </si>
  <si>
    <t>CUMPLIMIENTO SERVICIOS PÚBLICOS BÁSICOS SEFÚN FORMATO 11 SI/NO</t>
  </si>
  <si>
    <t>SE ENCUENTRA DENTRO DE UN KM DE DISTANCIA DE LA UNICACIÓN ACTUAL DE LOS BENEFICIARIOS SI/NO</t>
  </si>
  <si>
    <t>CÉDULA DE CIUDADANÍA</t>
  </si>
  <si>
    <t>TARJETA PROFESIONAL DE REQUERIRSE</t>
  </si>
  <si>
    <t>TÍTULO OBTENIDO</t>
  </si>
  <si>
    <t>INSTITUCIÓN DE EDUCACIÓN SUPERIOR</t>
  </si>
  <si>
    <t>FECHA DE TERMINACIÓN DE MATERIAS O DE GRADO SEGÚN EL CASO</t>
  </si>
  <si>
    <t xml:space="preserve">EXPERIENCIA PROFESIONAL </t>
  </si>
  <si>
    <t xml:space="preserve">CARTA DE COMPROMISO DE SUSCRIBIR EL CONTRATO FORMATO 8 </t>
  </si>
  <si>
    <t>Presentó propuesta técnica de acuedo con lo solicitado en el pliego de condiciones. Formato 12</t>
  </si>
  <si>
    <t xml:space="preserve">6 meses adicionales al mínimo requerido </t>
  </si>
  <si>
    <t xml:space="preserve">12 meses adicionales al mínimo requerido </t>
  </si>
  <si>
    <t xml:space="preserve">18 meses adicionales al mínimo requerido </t>
  </si>
  <si>
    <t xml:space="preserve">COORDINADOR GENERAL DEL PROYECTO POR CADA MIL CUPOS OFERTADOS O FRACIÓN INFERIOR 
Profesional en ciencias de la administración, económicas sociales y humanas o de la educación, con experiencia igual o mayor a dos (2) años en infancia o familia
</t>
  </si>
  <si>
    <t>PROFESIONAL DE APOYO PEDAGÓGICO  POR CADA MIL CUPOS OFERTADOS O FRACIÓN INFERIOR 
Profesional en ciencias de las educación con experiencia igual o mayor a dos (2) años en infancia o familia</t>
  </si>
  <si>
    <t>FINANCIERO  POR CADA CINCO MIL CUPOS OFERTADOS O FRACIÓN INFERIOR 
Profesional o tecnólogo en ciencias de la administración o económicas</t>
  </si>
  <si>
    <t xml:space="preserve">FINANCIERO  POR CADA CINCO MIL CUPOS OFERTADOS O FRACIÓN INFERIOR </t>
  </si>
  <si>
    <t>RESULTADOS EVALUACION COMPONENTE TECNICO</t>
  </si>
  <si>
    <t>SI</t>
  </si>
  <si>
    <t>NO</t>
  </si>
  <si>
    <t>Experiencia Específica habilitante en tiempo</t>
  </si>
  <si>
    <t>Experiencia Específica habilitante en cupos</t>
  </si>
  <si>
    <t>Infraestructura</t>
  </si>
  <si>
    <t>Talento Humano</t>
  </si>
  <si>
    <t>RESULTADOS FACTORES DE PONDERACION</t>
  </si>
  <si>
    <t>1.   Experiencia adicional a la mínima requerida en la ejecución de programas de atención a primera infancia y o familia</t>
  </si>
  <si>
    <t xml:space="preserve">2.   Disposición de un equipo adicional al requerido por el manual operativo, para la administración de la ejecución del contrato a suscribir, sin costo adicional, en las siguientes áreas: coordinador general del grupo, pedagógica y financiera. </t>
  </si>
  <si>
    <t>Nombre del proponente y /o integrante  de la unión temporal o consorcio que reporta la experiencia</t>
  </si>
  <si>
    <t>Empresa o entidad contratista
(a nombre de que entidad esta la certificación)</t>
  </si>
  <si>
    <t>Empresa  o entidad contratante
(nombre de la entidad que expide la certificación)</t>
  </si>
  <si>
    <t>Cantidad de Cupos 
 según % de participación</t>
  </si>
  <si>
    <t>MODALIDAD A LA QUE SE PRESENTA
(CDI CON ARRIENDO- CDI SIN ARRIENDO - MODALIDAD FAMILIAR)</t>
  </si>
  <si>
    <t xml:space="preserve"> </t>
  </si>
  <si>
    <t xml:space="preserve"> Corporación para la Formación, Divulgación y Educación en la Fe</t>
  </si>
  <si>
    <t>Corporación para la Formación, Divulgación y Educación en la Fe</t>
  </si>
  <si>
    <t>Organización Internacional de Migraciones</t>
  </si>
  <si>
    <t>NAJ494/NAJ476</t>
  </si>
  <si>
    <t>N.A.</t>
  </si>
  <si>
    <t>x</t>
  </si>
  <si>
    <t>YOANNE LOPEZ GONZALEZ</t>
  </si>
  <si>
    <t>ADYZA LILIANA CALONJE URRUTIA</t>
  </si>
  <si>
    <t>ANDRES MAURICIO CAICEDO MOSQUERA</t>
  </si>
  <si>
    <t>YULI PAULINA IBARGUEN GONZALEZ</t>
  </si>
  <si>
    <t>YANETH CORDOBA CORDOBA</t>
  </si>
  <si>
    <t>LEIDY JHOHANA CORDOBA CHAVERRA</t>
  </si>
  <si>
    <t>LUCHY STELLA RENTERIA CAICEDO</t>
  </si>
  <si>
    <t>AYDA LUZ MOSQUERA MURILLO</t>
  </si>
  <si>
    <t>LICENCIADA EN CIENCIAS SOCIALES</t>
  </si>
  <si>
    <t>UNIVERSIDAD TECNOLOGICA DEL CHOCO</t>
  </si>
  <si>
    <t>SI, FOLIO 371</t>
  </si>
  <si>
    <t>CORPOFE</t>
  </si>
  <si>
    <t>COORDINADORA</t>
  </si>
  <si>
    <t>LICENCIADA EN ETNOEDUCACIÓN CON ÉNFASIS EN CIENCIAS SOCIALES</t>
  </si>
  <si>
    <t xml:space="preserve">UNIVERSIDAD PONTIFICIA BOLIVARIANA </t>
  </si>
  <si>
    <t>DEL 14 DE MARZO DE 2011 AL 15 DE DICIEMBRE DE 2014</t>
  </si>
  <si>
    <t>SI, FOLIO 389</t>
  </si>
  <si>
    <t>LICENCIADA EN EDUCACIÓN BÁSICA CON ENFASIS EN CIENCIAS NATURALES Y EDUCACIÓN AMBIENTAL</t>
  </si>
  <si>
    <t>SI, FOLIO 409</t>
  </si>
  <si>
    <t>NORMALISTA SUPERIOR CON ENFASIS EN CIENCIAS SOCIALES</t>
  </si>
  <si>
    <t>ESCUELA NORMAL SUSPERIOR JUAN LADRILLEROS</t>
  </si>
  <si>
    <t>SI, FOLIO 426</t>
  </si>
  <si>
    <t xml:space="preserve"> MARZO  DE 2013 AL 15 DE DICIEMBRE DE 2014</t>
  </si>
  <si>
    <t>DEL 22 DE MAYO DE 2012 AL 15 DE DICIEMBRE DE 2014</t>
  </si>
  <si>
    <t>SI, FOLIO 445</t>
  </si>
  <si>
    <t xml:space="preserve"> MAYO  DE 2012 AL 15 DE DICIEMBRE DE 2014</t>
  </si>
  <si>
    <t>SI, FOLIO 464</t>
  </si>
  <si>
    <t>27/03/209</t>
  </si>
  <si>
    <t>TRABAJADORA SOCIAL</t>
  </si>
  <si>
    <t>05/08/205</t>
  </si>
  <si>
    <t xml:space="preserve"> MARZO  DE 2011 AL 15 DE DICIEMBRE DE 2014</t>
  </si>
  <si>
    <t>SI, FOLIO 507</t>
  </si>
  <si>
    <t>07/11/203</t>
  </si>
  <si>
    <t>SI, FOLIO 538</t>
  </si>
  <si>
    <t>ALICIA RENGIFO RENTERIA</t>
  </si>
  <si>
    <t>KATERINE BUENAÑOS FIGUEROA</t>
  </si>
  <si>
    <t>CAROL YURLENIS ASPRILLA MOSQUERA</t>
  </si>
  <si>
    <t>DEBORA MARIA BLANDON ASPRILLA</t>
  </si>
  <si>
    <t>MAYERLING OMARIS RIOS GARCIA</t>
  </si>
  <si>
    <t>DIGNA MELISA MOSQUERA MENA</t>
  </si>
  <si>
    <t>LEIDY YANETH MORENO ROBLEDO</t>
  </si>
  <si>
    <t>MARIA FERNANDA PALACIOS VALENCIA</t>
  </si>
  <si>
    <t>LICENCIADA EN TEOLOGÍA</t>
  </si>
  <si>
    <t>FUNDACIÓN UNIVERSITARIA LUIS AMIGÓ</t>
  </si>
  <si>
    <t>29/02/208</t>
  </si>
  <si>
    <t xml:space="preserve"> MARZO  DE 2013  AL 15 DE DICIEMBRE DE 2014</t>
  </si>
  <si>
    <t>SI, FOLIO 541</t>
  </si>
  <si>
    <t>SI, FOLIO 570</t>
  </si>
  <si>
    <t>SI, FOLIO 594</t>
  </si>
  <si>
    <t>SI, FOLIO 611</t>
  </si>
  <si>
    <t>SI, FOLIO 666</t>
  </si>
  <si>
    <t>SI, FOLIO 686</t>
  </si>
  <si>
    <t>SI, FOLIO 709</t>
  </si>
  <si>
    <t>es necesario registrar el valor ejecutado y la  certificación que soporte la experienci de dichos cupos.</t>
  </si>
  <si>
    <t>FOLIOS 1987 - 1998</t>
  </si>
  <si>
    <t>YANETH PARRA MOSQUERA</t>
  </si>
  <si>
    <t>MAESTRO</t>
  </si>
  <si>
    <t>NORMAL NACIONAL DE VRONES</t>
  </si>
  <si>
    <t>COOPERATIVA MULTIACTIVA DE EMPLEADOS UNIVERSIDAD TECNOLOGICA DEL CHOCO</t>
  </si>
  <si>
    <t>DESDE ABRIL DEL 2011 A NOVIEMBRE DE 2011</t>
  </si>
  <si>
    <t>GERENTE ENCARGADA</t>
  </si>
  <si>
    <t>SI A FOLIO 2009 - 2034</t>
  </si>
  <si>
    <t>PATRICIA YAMERLIN CORDOBA MOSQUERA</t>
  </si>
  <si>
    <t>PSICOLOGIA</t>
  </si>
  <si>
    <t>UNIVERSIDAD DE SAN BUENAVENTURA</t>
  </si>
  <si>
    <t>DIOSESIS DE QUIBDO - CORPORACIÓN EN LA FE</t>
  </si>
  <si>
    <t>ENERO DE 2009 A LA FECHA</t>
  </si>
  <si>
    <t>COORDINADORA DE PROYECTO</t>
  </si>
  <si>
    <t>SI A FOLIO 2036</t>
  </si>
  <si>
    <t>LUZ MARINA SANCHEZ GUTIERREZ</t>
  </si>
  <si>
    <t>CONTADOR PUBLICO</t>
  </si>
  <si>
    <t>UNIVERSIDAD PONTIFICIA BOLIVARIANA</t>
  </si>
  <si>
    <t>UNIVERSIDAD TÉCNOLOGICA DEL CHOCO</t>
  </si>
  <si>
    <t>120144-T</t>
  </si>
  <si>
    <t>FEBRERO DE 2014 A 15 DICIEMBRE DE 2014</t>
  </si>
  <si>
    <t>ASISTENTE ADMINISTRATIVO</t>
  </si>
  <si>
    <t>SI A FOLIO 2318</t>
  </si>
  <si>
    <t>EL SOPORTE COMPLETO DE LA EXPERIENCIA SE EVIDENCIA EN LOS FOLIOS 02317 AL 2334</t>
  </si>
  <si>
    <t>EL SOPORTE COMPLETO DE LA EXPERIENCIA SE EVIDENCIA EN LOS FOLIOS 2009 AL 2034</t>
  </si>
  <si>
    <t>KELLY ADRIANA PARRA PEREA</t>
  </si>
  <si>
    <t>TECNOLOGA EN CONTABILIDAD Y FINANZAS</t>
  </si>
  <si>
    <t>SENA</t>
  </si>
  <si>
    <t>AUXILIAR CONTABLE</t>
  </si>
  <si>
    <t>ESTE CONTRATO YA HABIA SIDO RELACIONADO EN EL GRUPO 8</t>
  </si>
  <si>
    <t>YOHANA TATIANA RESTREPO URRUTIA</t>
  </si>
  <si>
    <t>LOAYSER SARCO CHAMARRA</t>
  </si>
  <si>
    <t>MARIA CONCEPCION LOPEZ RUIZ</t>
  </si>
  <si>
    <t>CRUZ ERNILIA PALACIOS PALACIOS</t>
  </si>
  <si>
    <t>URIEL ISMARE GUATICO</t>
  </si>
  <si>
    <t>MARGARITA ALBORNOZ CUESTAS</t>
  </si>
  <si>
    <t>SULLY MILEISY LEUDO QUEJADA</t>
  </si>
  <si>
    <t>CARMEN CRUZ RAMIREZ MARTINEZ</t>
  </si>
  <si>
    <t>YEUDID SAMIRA CORDOBA VALENCIA</t>
  </si>
  <si>
    <t>KENY VICTORIA GUZMAN</t>
  </si>
  <si>
    <t>LICENCIADA EN ETNOEDUCACIÓN</t>
  </si>
  <si>
    <t>SI, FOLIO 349</t>
  </si>
  <si>
    <t>NO SE ANEXAN LOS DOCUMENTOS SOPORTES DE LA HOJA DE VIDA A FOLIO 751</t>
  </si>
  <si>
    <t>DEL 14 DE MARZO DE 2010 AL 15 DE DICIEMBRE DE 2014</t>
  </si>
  <si>
    <t>DEL 22 DE FEBRERO DE 2011 AL 15 DE DICIEMBRE DE 2014</t>
  </si>
  <si>
    <t>SI, FOLIO 775</t>
  </si>
  <si>
    <t>LICENCIADA EN EDUCACIÓN BASICA PRIMARIA</t>
  </si>
  <si>
    <t>DEL 22 DE FEBRERO DE 2010 AL 15 DE DICIEMBRE DE 2014</t>
  </si>
  <si>
    <t>SI, FOLIO 797</t>
  </si>
  <si>
    <t>SI, FOLIO 800</t>
  </si>
  <si>
    <t>SI, FOLIO 835</t>
  </si>
  <si>
    <t>DEL 11 DE MARZO DE 2013 AL 15 DE DICIEMBRE DE 2014</t>
  </si>
  <si>
    <t>PSICOSOCIAL</t>
  </si>
  <si>
    <t xml:space="preserve"> PSICOSOCIAL</t>
  </si>
  <si>
    <t>DEL 11  DE MARZO DE 2013 AL 15 DE DICIEMBRE DE 2014</t>
  </si>
  <si>
    <t>SI, FOLIO 838</t>
  </si>
  <si>
    <t>SI, FOLIO 866</t>
  </si>
  <si>
    <t>SI, FOLIO 890</t>
  </si>
  <si>
    <t>SI, FOLIO 923</t>
  </si>
  <si>
    <t>SI, FOLIO 957</t>
  </si>
  <si>
    <t>JOSEFINA COPETE CUESTAS</t>
  </si>
  <si>
    <t>YANNY ESTHER RAMOS MOSQUERA</t>
  </si>
  <si>
    <t>GLADYS OFELIA VALDERRAMA R.</t>
  </si>
  <si>
    <t>TENNER EDITH RIOS VALENCIA</t>
  </si>
  <si>
    <t>CONTADORA</t>
  </si>
  <si>
    <t>LICENCIADA EN PSICOPEDAGOGIA Y ADMON EDUCATIVA</t>
  </si>
  <si>
    <t>UNIVERSIDAD TECNOCLOGICA DEL CHOCO</t>
  </si>
  <si>
    <t>DESDE ABRIL DEL 2009 A DICIEMBRE DE 2014</t>
  </si>
  <si>
    <t>SI A FOLIO 2250</t>
  </si>
  <si>
    <t>EL SOPORTE COMPLETO DE LA EXPERIENCIA SE EVIDENCIA EN LOS FOLIOS 2249 AL 2271</t>
  </si>
  <si>
    <t>DESDE MARZO DEL 2009 A DICIEMBRE DE 2014</t>
  </si>
  <si>
    <t>EL SOPORTE COMPLETO DE LA EXPERIENCIA SE EVIDENCIA EN LOS FOLIOS 2273 AL 2298</t>
  </si>
  <si>
    <t>131438-T</t>
  </si>
  <si>
    <t>ENERO DE 2001 A  DICIEMBRE DE 2014</t>
  </si>
  <si>
    <t>SI A FOLIO 2356</t>
  </si>
  <si>
    <t>EL SOPORTE COMPLETO DE LA EXPERIENCIA SE EVIDENCIA EN LOS FOLIOS 02355 AL 2363</t>
  </si>
  <si>
    <t>DESDE AGOSTO DE 2014 AL 15 DE DICIEMBRE DE 2014</t>
  </si>
  <si>
    <t>SI A FOLIO 2365</t>
  </si>
  <si>
    <t>EL SOPORTE COMPLETO DE LA EXPERIENCIA SE EVIDENCIA EN LOS FOLIOS 2365 AL2381</t>
  </si>
  <si>
    <t>X</t>
  </si>
  <si>
    <t>MODALIDAD FAMILIAR</t>
  </si>
  <si>
    <t>NAJ495/NAJ476</t>
  </si>
  <si>
    <t>23</t>
  </si>
  <si>
    <t>2390</t>
  </si>
  <si>
    <t>CDI SIN ARRIENDO</t>
  </si>
  <si>
    <t>NO REGISTRA</t>
  </si>
  <si>
    <t>EN EL FORMATO 11  NO SE REGISTRA LA INFRAESTRUCTURA EN LA QUE OPERARIA EL CDI</t>
  </si>
  <si>
    <t>SANDRA PATRICIA RAMIREZ BONILLA</t>
  </si>
  <si>
    <t>LUZ DARYS PALACIOS PARRA</t>
  </si>
  <si>
    <t xml:space="preserve">FERNANDO VALDERRAMA URRUTIA </t>
  </si>
  <si>
    <t>ANA LUISA RIOS LOBON</t>
  </si>
  <si>
    <t>LAURA ELENA SANCHEZ CASTRO</t>
  </si>
  <si>
    <t>HAREN HASBLEYDY MENA ALVAREZ</t>
  </si>
  <si>
    <t>CARLOS ALBERTO BONILLA ROMAÑA</t>
  </si>
  <si>
    <t>LICENIADA EN EDUCACIÓN BASICA CON ENFASIS EN CIENCIAS NATURALES Y EDUCACIÓN  AMBIENTAL</t>
  </si>
  <si>
    <t>SI, FOLIO 962</t>
  </si>
  <si>
    <t>LICENCIADA EN  IDIOMAS</t>
  </si>
  <si>
    <t>SI, FOLIO 1004</t>
  </si>
  <si>
    <t>LICENCIADO EN CIENCIAS SOCIALES</t>
  </si>
  <si>
    <t>SI, FOLIO 1016</t>
  </si>
  <si>
    <t>SI, FOLIO 1035</t>
  </si>
  <si>
    <t>NORMALISTA</t>
  </si>
  <si>
    <t>ESCUELA NORMAL SUPERIOR</t>
  </si>
  <si>
    <t>SI, FOLIO  1065</t>
  </si>
  <si>
    <t>DEL 22 DE MARZO DE 2011 AL 15 DE DICIEMBRE DE 2014</t>
  </si>
  <si>
    <t>SI, FOLIO 1102</t>
  </si>
  <si>
    <t>LICENCIADO EN BIOLOGIA QUIMICA</t>
  </si>
  <si>
    <t>MASLEIVI OTABILA MORENO HERNANDEZ</t>
  </si>
  <si>
    <t xml:space="preserve">LUCY STELLA GALLEGO MENA </t>
  </si>
  <si>
    <t>CARMEN OSIRIS PALACIOS RODRIGUEZ</t>
  </si>
  <si>
    <t>DANNY YOANA HINESTROZA DIAZ</t>
  </si>
  <si>
    <t>ANA YASIRA MORENO LLOREDA</t>
  </si>
  <si>
    <t>SILVIA DOLORES ARIAS VALENCIA</t>
  </si>
  <si>
    <t>GEMMA IBARGUEN SINISTERRA</t>
  </si>
  <si>
    <t>TRBAJADORA SOCIAL</t>
  </si>
  <si>
    <t>SI, FOLIO 1100</t>
  </si>
  <si>
    <t>SI, FOLIO 1142</t>
  </si>
  <si>
    <t>SI, FOLIO 1153</t>
  </si>
  <si>
    <t>SI, FOLIO 1191</t>
  </si>
  <si>
    <t>SI, FOLIO 1210</t>
  </si>
  <si>
    <t>SI, FOLIO 1247</t>
  </si>
  <si>
    <t>Ministerio de Educación Nacional MEN y ICETEX</t>
  </si>
  <si>
    <t>EN EL FOLIO 2000 HACE REFERENCIA AL FORMATO 9, SIN EMBARGO EL NOMBRE QUE SE REGISTRA ES EXPERIENCIA MINIMA HABILITANTE</t>
  </si>
  <si>
    <t>FONADE</t>
  </si>
  <si>
    <t xml:space="preserve"> 05-10-2012</t>
  </si>
  <si>
    <t>320 - 333</t>
  </si>
  <si>
    <t>1 POR CADA 1000</t>
  </si>
  <si>
    <t>YORLEY GARCIA TORRES</t>
  </si>
  <si>
    <t>CANDIDA ADRIANA CHALA GUARDIA</t>
  </si>
  <si>
    <t>SILVIA MARIA MARTINEZ BLANDON</t>
  </si>
  <si>
    <t>CARMEN ARLEDIS MARTINEZ PALACIOS</t>
  </si>
  <si>
    <t>SONIA ELENA CORDOBA CORREA</t>
  </si>
  <si>
    <t>MARGELI YOHANNA MENA JOVEN</t>
  </si>
  <si>
    <t>ALBA LILIANA CORDOBA SANTOS</t>
  </si>
  <si>
    <t xml:space="preserve">KENY VICTORIA GUZMAN </t>
  </si>
  <si>
    <t>SANDRA PATRICIA MOSQUERA PARRA</t>
  </si>
  <si>
    <t>DEL 14 DE MARZO DE 2012 AL 15 DE DICIEMBRE DE 2014</t>
  </si>
  <si>
    <t>SI, FOLIO 1278</t>
  </si>
  <si>
    <t>LICENCIADO EN TEOLOGIA</t>
  </si>
  <si>
    <t>FUNDACION UNIVERSITARIA LUIS AMIGÓ</t>
  </si>
  <si>
    <t>SI, FOLIO 1301</t>
  </si>
  <si>
    <t>LICENCIADA EN BASICA PRIMARIA</t>
  </si>
  <si>
    <t>PONTIFICIA UNIVERSIDAD JAVERIANA</t>
  </si>
  <si>
    <t>DEL 17 DE MARZO DE 2009 AL 15 DE DICIEMBRE DE 2014</t>
  </si>
  <si>
    <t>SI, FOLIO 1320</t>
  </si>
  <si>
    <t xml:space="preserve">LICENCIADA EN CIENCIAS SOCIALES </t>
  </si>
  <si>
    <t>SI, FOLIO 1342</t>
  </si>
  <si>
    <t>LICENCIADA EN ETNICA Y FORMACION RELIGIOSA</t>
  </si>
  <si>
    <t>CORPORACIÓN UNIVERSITARIA LA SALLISTA</t>
  </si>
  <si>
    <t>SI, FOLIO  1366</t>
  </si>
  <si>
    <t>TRABAJO SOCIAL</t>
  </si>
  <si>
    <t>SI, FOLIO 1386</t>
  </si>
  <si>
    <t>MARISOL CORDOBA MENA</t>
  </si>
  <si>
    <t>SI, FOLIO 1441</t>
  </si>
  <si>
    <t>SI, FOLIO 1456</t>
  </si>
  <si>
    <t>INSTITUCIÓN EDUCATIVA MATIAS TRESPALACIOS</t>
  </si>
  <si>
    <t>SI, FOLIO 1473</t>
  </si>
  <si>
    <t>NAJ677/NAJ670</t>
  </si>
  <si>
    <t>EL EL FORMATO 11 NO SE ESPECIFICA LA INFRAESTRUCTURA EN LA QUE OPERARA</t>
  </si>
  <si>
    <t>LUZ MERY RODRIGUEZ PEREA</t>
  </si>
  <si>
    <t>SHEYLER SORETH GEOVO COPETE</t>
  </si>
  <si>
    <t xml:space="preserve">KARINA CORDOBA CASAS </t>
  </si>
  <si>
    <t>RAQUEL MARINA PEREA ECHEVERRY</t>
  </si>
  <si>
    <t>INES YARITSSA RIASCOS GUTIERREZ</t>
  </si>
  <si>
    <t>ANA MARCELA PALACIOS MOSQUERA</t>
  </si>
  <si>
    <t>CARMEN ROMAÑA MOSQUERA</t>
  </si>
  <si>
    <t>MARIA STELLA VALENCIA ROBLEDO</t>
  </si>
  <si>
    <t xml:space="preserve">MARIA DEL MAR ROBLEDO LOZANO </t>
  </si>
  <si>
    <t>ROSALBA ARROLLO CUESTA</t>
  </si>
  <si>
    <t>LICENCIADA EN  CIENCIAS SOCIALES</t>
  </si>
  <si>
    <t>NO SE EVIDENCIA EN SU EXPERIENCIA EL CARGO DE COORDINADORA</t>
  </si>
  <si>
    <t>BIOLOGA CON ENFASIS EN RECURSOS NATURALES</t>
  </si>
  <si>
    <t>NO SE EVIDENCIA EN SU EXPERIENCIA EL CARGO DE COORDINADORA Y EL PERFIL NO SE AJUSTA AL REQUERIDO</t>
  </si>
  <si>
    <t>PROFESIONAL EN DESARROLLO FAMILIAR</t>
  </si>
  <si>
    <t>SI, FOLIO 1560</t>
  </si>
  <si>
    <t>SI, FOLIO 1591</t>
  </si>
  <si>
    <t>LICENCIADA EN BIOLOGIA Y QUIMICA</t>
  </si>
  <si>
    <t>SI, FOLIO  1614</t>
  </si>
  <si>
    <t xml:space="preserve">PSICOLOGA </t>
  </si>
  <si>
    <t>FUNDACIÓN UNIVERSITARIA MARÍA CANO</t>
  </si>
  <si>
    <t>SI, FOLIO 1627</t>
  </si>
  <si>
    <t>SI, FOLIO 1643</t>
  </si>
  <si>
    <t>SI, FOLIO 1669</t>
  </si>
  <si>
    <t>FUNDACIÓN UNIVERSITARIA SAN MARTIN</t>
  </si>
  <si>
    <t>SI, FOLIO 1711</t>
  </si>
  <si>
    <t>PSICOLOGA SOCIAL COMUNITARIA</t>
  </si>
  <si>
    <t>UNIVERSIDAD NACIONAL ABIERTA Y A DISTANCIA</t>
  </si>
  <si>
    <t>SI, FOLIO 1727</t>
  </si>
  <si>
    <t>NAJ730/NAJ726</t>
  </si>
  <si>
    <t>21.5</t>
  </si>
  <si>
    <t>HEINAR ALBERTO GUTIERREZ CARMONA</t>
  </si>
  <si>
    <t>EDILMO DUMASA DOJIRAMA</t>
  </si>
  <si>
    <t>MARIO ROJAS ISARAMA</t>
  </si>
  <si>
    <t>CATALINA MURILLO MORENO</t>
  </si>
  <si>
    <t>AURY JINETH ORTIZ VALOYES</t>
  </si>
  <si>
    <t>SIRIS SAMIRA PEREA VALOYES</t>
  </si>
  <si>
    <t>YESELIS RODRIGUEZ IBARGUEN</t>
  </si>
  <si>
    <t>YANETH KATERINE MARTINEZ PARRA</t>
  </si>
  <si>
    <t>DENNY JOHANA VALENCIA CHAVERRA</t>
  </si>
  <si>
    <t>YASNILA GONZALEZ PEREA</t>
  </si>
  <si>
    <t>FUNDACIÓN TECNOLOGICA DEL CHOCO</t>
  </si>
  <si>
    <t>SI, FOLIO 1764</t>
  </si>
  <si>
    <t xml:space="preserve">NORMALISTA SUPERIOR </t>
  </si>
  <si>
    <t>ESCUELA NORMALISTA SUPERIOR MANUEL CAÑIZALEZ</t>
  </si>
  <si>
    <t>SI, FOLIO 1779</t>
  </si>
  <si>
    <t>SI, FOLIO 1795</t>
  </si>
  <si>
    <t xml:space="preserve">NO SE EVIDENCIAN LOS SOPORTES DE LOS ESTUDIOS </t>
  </si>
  <si>
    <t>SI, FOLIO 1810</t>
  </si>
  <si>
    <t>LICENCIADA EN EDUCACIÓN BASICA CON ENFASIS EN CIENCIAS NATURALES Y EDUCCIÓN AMBIENTAL</t>
  </si>
  <si>
    <t>SI, FOLIO  1825</t>
  </si>
  <si>
    <t>SI, FOLIO 1876</t>
  </si>
  <si>
    <t>SI, FOLIO 1895</t>
  </si>
  <si>
    <t>SI, FOLIO 1944</t>
  </si>
  <si>
    <t>SI, FOLIO 1966</t>
  </si>
  <si>
    <t>1 POR CADA 5000</t>
  </si>
  <si>
    <t>COORDINADOR GENERAL DEL PROYECTO POR CADA MIL CUPOS OFERTADOS O FRACIÓN INFERIOR</t>
  </si>
  <si>
    <t>APOYO PEDAGOGICO</t>
  </si>
  <si>
    <t>DANILSON MENA ABADÍA</t>
  </si>
  <si>
    <t>LICENCIADO EN SOCIALES</t>
  </si>
  <si>
    <t>UNIVERSIDADPONTIFICIA BOLIVARIANA</t>
  </si>
  <si>
    <t>ORGANIZACIÓN DE ESTADOS IBEROAMERICANOS OEI</t>
  </si>
  <si>
    <t>08/11/2012 - 31-01-2013</t>
  </si>
  <si>
    <t>SI, A FOLIO 2103</t>
  </si>
  <si>
    <t>1X300</t>
  </si>
  <si>
    <t>1X150</t>
  </si>
  <si>
    <t xml:space="preserve">AL REALIZAR EL CRUCE SE EVIDENCIA QUE ESTA HOJA DE VIDA FUE PRESENTADA PARA LA REGIONAL HUILA POR EL PROPONENTE DIOCESIS DE GARZON SECRETARIADO DIOSESANO DE PASTORAL SOCIAL - GRUPO 9 </t>
  </si>
  <si>
    <t xml:space="preserve">LICENCIADO EN CIENCIAS SOCIALES </t>
  </si>
  <si>
    <t>SI A FOLIO 2273</t>
  </si>
  <si>
    <t>SEGÚN EL CRUCE REALIZADO POR EL ICBF, SE EVIDENCIA QUE ESTA HOJA DE VIDA FUE PRESENTADA POR EL OFERENTE PARROQUIA ESPIRITU SANTO - GRUPO 9</t>
  </si>
  <si>
    <t>SEGÚN EL CRUCE REALIZADO POR EL ICBF, SE EVIDENCIA QUE ESTA HOJA DE VIDA FUE PRESENTADA COMO PROFESIONAL PSICOSOCIAL - GRUPO 9</t>
  </si>
  <si>
    <t>SEGÚN EL CRUCE REALIZADO POR EL ICBF, SE EVIDENCIA QUE ESTA HOJA DE VIDA FUE PRESENTADA COMO COORDINADOR - GRUPO 9</t>
  </si>
  <si>
    <t xml:space="preserve">AL REALIZAR EL CRUCE SE EVIDENCIA QUE ESTA HOJA DE VIDA FUE PRESENTADAPOR EL MISMO OFERENTE PARA EL GRUPO - GRUPO 9 </t>
  </si>
  <si>
    <t>SEGÚN EL CRUCE REALIZADO POR EL ICBF, SE EVIDENCIA QUE ESTA HOJA DE VIDA FUE PRESENTADA POR EL MISMO OFERENTE PARA EL - GRUPO 12</t>
  </si>
  <si>
    <t>AL REALIZAR EL CRUCE SE EVIDENCIA QUE ESTA HOJA DE VIDA FUE PRESENTADA  POR EL PROPONENTE FUNDACIÓN OXIGENO</t>
  </si>
  <si>
    <t xml:space="preserve">AL REALIZAR EL CRUCE SE EVIDENCIA QUE ESTA HOJA DE VIDA FUE PRESENTADA  POR EL PROPONENTE ORGANIZACIÓN DE TRABAJADORAS SOCIALES POR UN PACIFICO EN PAZ TRASOPAZ </t>
  </si>
  <si>
    <t>1X5000</t>
  </si>
  <si>
    <t>DEL 22 DE FEBRERO DE 2010 - 15 DE DICIEMBRE DE 2014</t>
  </si>
  <si>
    <t>SI, A FOLIO 2335</t>
  </si>
  <si>
    <t>1X200</t>
  </si>
  <si>
    <t>120144-3</t>
  </si>
  <si>
    <t>FERRETERIA CHM</t>
  </si>
  <si>
    <t>DEL 01-06-2004 AL 30-06-2005</t>
  </si>
  <si>
    <t>AUXILIAR CONTABLE ADMINISTRATIVA</t>
  </si>
  <si>
    <t>SI, A FOLIO 2327</t>
  </si>
  <si>
    <t>TORRES Y ASOCIADOS CONSULTORES</t>
  </si>
  <si>
    <t>SECRETARIA EJECUTIVA - AUXILIAR CONTABLE</t>
  </si>
  <si>
    <t>DEL 02-08-2006 AL 02-03-2007</t>
  </si>
  <si>
    <t>DEL 03-02-2014 AL 15-12-2014</t>
  </si>
  <si>
    <t>ASISTENTE ADMIISTRATIVA</t>
  </si>
  <si>
    <t>PATRICIA HELENA CASTRO ORTEGA</t>
  </si>
  <si>
    <t>SI, A FOLIO 2383</t>
  </si>
  <si>
    <t>AUXILIAR ADMINISTRATIVO</t>
  </si>
  <si>
    <t>NO SOPORTA LA EXPERIENCIA EN LOS SOPORTES A FOLIO 2383 AL 2396</t>
  </si>
  <si>
    <t>SEGÚN EL CRUCE REALIZADO POR EL ICBF, SE EVIDENCIA QUE ESTA HOJA DE VIDA FUE PRESENTADA COMO APOYO PSICOSOCIAL DEL OFERENTE FUNDACION JOVENES TRABAJANDO POR EL BIENESTAR DEL DARIEN FUNJOTRABIUN- GRUPO 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</si>
</sst>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quot;$&quot;* #,##0.00_-;_-&quot;$&quot;* &quot;-&quot;??_-;_-@_-"/>
    <numFmt numFmtId="43" formatCode="_-* #,##0.00_-;\-* #,##0.00_-;_-* &quot;-&quot;??_-;_-@_-"/>
    <numFmt numFmtId="164" formatCode="&quot;$&quot;\ #,##0_);[Red]\(&quot;$&quot;\ #,##0\)"/>
    <numFmt numFmtId="165" formatCode="[$$-240A]\ #,##0"/>
    <numFmt numFmtId="166" formatCode="[$$-2C0A]\ #,##0"/>
    <numFmt numFmtId="167" formatCode="[$$-240A]\ #,##0.00"/>
    <numFmt numFmtId="168" formatCode="_-* #,##0\ _€_-;\-* #,##0\ _€_-;_-* &quot;-&quot;??\ _€_-;_-@_-"/>
    <numFmt numFmtId="169" formatCode="[$$-2C0A]\ #,##0.00"/>
  </numFmts>
  <fonts count="27" x14ac:knownFonts="1">
    <font>
      <sz val="11"/>
      <color theme="1"/>
      <name val="Calibri"/>
      <family val="2"/>
      <scheme val="minor"/>
    </font>
    <font>
      <b/>
      <sz val="11"/>
      <color theme="1"/>
      <name val="Calibri"/>
      <family val="2"/>
      <scheme val="minor"/>
    </font>
    <font>
      <sz val="11"/>
      <color theme="1"/>
      <name val="Arial"/>
      <family val="2"/>
    </font>
    <font>
      <b/>
      <sz val="10"/>
      <color theme="1"/>
      <name val="Calibri"/>
      <family val="2"/>
      <scheme val="minor"/>
    </font>
    <font>
      <sz val="9"/>
      <name val="Arial"/>
      <family val="2"/>
    </font>
    <font>
      <sz val="11"/>
      <color theme="1"/>
      <name val="Calibri"/>
      <family val="2"/>
      <scheme val="minor"/>
    </font>
    <font>
      <b/>
      <sz val="11"/>
      <color theme="1"/>
      <name val="Arial"/>
      <family val="2"/>
    </font>
    <font>
      <b/>
      <sz val="20"/>
      <name val="Calibri"/>
      <family val="2"/>
    </font>
    <font>
      <sz val="16"/>
      <name val="Calibri"/>
      <family val="2"/>
    </font>
    <font>
      <b/>
      <sz val="11"/>
      <name val="Calibri"/>
      <family val="2"/>
    </font>
    <font>
      <sz val="12"/>
      <name val="Calibri"/>
      <family val="2"/>
    </font>
    <font>
      <sz val="11"/>
      <name val="Calibri"/>
      <family val="2"/>
    </font>
    <font>
      <b/>
      <sz val="12"/>
      <name val="Calibri"/>
      <family val="2"/>
    </font>
    <font>
      <sz val="9"/>
      <name val="Calibri"/>
      <family val="2"/>
      <scheme val="minor"/>
    </font>
    <font>
      <sz val="11"/>
      <name val="Calibri"/>
      <family val="2"/>
      <scheme val="minor"/>
    </font>
    <font>
      <b/>
      <sz val="14"/>
      <color indexed="9"/>
      <name val="Calibri"/>
      <family val="2"/>
    </font>
    <font>
      <sz val="9"/>
      <color indexed="8"/>
      <name val="Calibri"/>
      <family val="2"/>
    </font>
    <font>
      <sz val="9"/>
      <name val="Calibri"/>
      <family val="2"/>
    </font>
    <font>
      <b/>
      <sz val="9"/>
      <name val="Calibri"/>
      <family val="2"/>
      <scheme val="minor"/>
    </font>
    <font>
      <i/>
      <sz val="11"/>
      <color rgb="FFFF0000"/>
      <name val="Calibri"/>
      <family val="2"/>
      <scheme val="minor"/>
    </font>
    <font>
      <sz val="11"/>
      <name val="Arial"/>
      <family val="2"/>
    </font>
    <font>
      <b/>
      <sz val="9"/>
      <color theme="1"/>
      <name val="Calibri"/>
      <family val="2"/>
      <scheme val="minor"/>
    </font>
    <font>
      <sz val="7"/>
      <color theme="1"/>
      <name val="Times New Roman"/>
      <family val="1"/>
    </font>
    <font>
      <sz val="11"/>
      <color rgb="FFFF0000"/>
      <name val="Calibri"/>
      <family val="2"/>
      <scheme val="minor"/>
    </font>
    <font>
      <b/>
      <sz val="11"/>
      <color rgb="FFFF0000"/>
      <name val="Calibri"/>
      <family val="2"/>
      <scheme val="minor"/>
    </font>
    <font>
      <b/>
      <sz val="11"/>
      <name val="Calibri"/>
      <family val="2"/>
      <scheme val="minor"/>
    </font>
    <font>
      <b/>
      <sz val="11"/>
      <name val="Arial"/>
      <family val="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57"/>
      </left>
      <right style="medium">
        <color indexed="57"/>
      </right>
      <top style="medium">
        <color indexed="57"/>
      </top>
      <bottom style="medium">
        <color indexed="57"/>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57"/>
      </left>
      <right/>
      <top/>
      <bottom/>
      <diagonal/>
    </border>
    <border>
      <left style="medium">
        <color indexed="57"/>
      </left>
      <right style="medium">
        <color indexed="57"/>
      </right>
      <top style="medium">
        <color indexed="57"/>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bottom style="medium">
        <color indexed="57"/>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s>
  <cellStyleXfs count="6">
    <xf numFmtId="0" fontId="0"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210">
    <xf numFmtId="0" fontId="0" fillId="0" borderId="0" xfId="0"/>
    <xf numFmtId="0" fontId="0" fillId="0" borderId="1" xfId="0" applyBorder="1"/>
    <xf numFmtId="0" fontId="2" fillId="0" borderId="1" xfId="0" applyFont="1" applyBorder="1" applyAlignment="1">
      <alignment horizontal="justify" vertical="center" wrapText="1"/>
    </xf>
    <xf numFmtId="0" fontId="0" fillId="0" borderId="1" xfId="0" applyBorder="1" applyAlignment="1"/>
    <xf numFmtId="0" fontId="0" fillId="0" borderId="1" xfId="0" applyFill="1" applyBorder="1" applyAlignment="1">
      <alignment horizontal="center"/>
    </xf>
    <xf numFmtId="0" fontId="0" fillId="0" borderId="1" xfId="0" applyFill="1" applyBorder="1"/>
    <xf numFmtId="0" fontId="4"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8" fillId="0" borderId="6" xfId="0" applyFont="1" applyFill="1" applyBorder="1" applyAlignment="1">
      <alignment vertical="center"/>
    </xf>
    <xf numFmtId="0" fontId="10" fillId="0" borderId="6" xfId="0" applyFont="1" applyFill="1" applyBorder="1" applyAlignment="1">
      <alignment vertical="center"/>
    </xf>
    <xf numFmtId="0" fontId="10" fillId="0" borderId="0" xfId="0" applyFont="1" applyFill="1" applyBorder="1" applyAlignment="1">
      <alignment vertical="center"/>
    </xf>
    <xf numFmtId="0" fontId="10" fillId="0" borderId="7" xfId="0" applyFont="1" applyFill="1" applyBorder="1" applyAlignment="1">
      <alignment vertical="center"/>
    </xf>
    <xf numFmtId="15" fontId="0" fillId="0" borderId="7" xfId="0" applyNumberFormat="1" applyFont="1" applyFill="1" applyBorder="1" applyAlignment="1" applyProtection="1">
      <alignment horizontal="left" vertical="center"/>
      <protection locked="0"/>
    </xf>
    <xf numFmtId="0" fontId="9" fillId="0" borderId="8" xfId="0" applyFont="1" applyFill="1" applyBorder="1" applyAlignment="1" applyProtection="1">
      <alignment horizontal="left" vertical="center"/>
      <protection locked="0"/>
    </xf>
    <xf numFmtId="0" fontId="9" fillId="0" borderId="9" xfId="0" applyFont="1" applyFill="1" applyBorder="1" applyAlignment="1" applyProtection="1">
      <alignment horizontal="left" vertical="center"/>
      <protection locked="0"/>
    </xf>
    <xf numFmtId="14" fontId="0" fillId="0" borderId="0" xfId="0" applyNumberFormat="1" applyFill="1" applyBorder="1" applyAlignment="1" applyProtection="1">
      <alignment vertical="center"/>
      <protection locked="0"/>
    </xf>
    <xf numFmtId="0" fontId="12" fillId="0" borderId="0" xfId="0" applyFont="1" applyFill="1" applyBorder="1" applyAlignment="1" applyProtection="1">
      <alignment horizontal="left" vertical="center"/>
      <protection locked="0"/>
    </xf>
    <xf numFmtId="164" fontId="0" fillId="0" borderId="0" xfId="0" applyNumberFormat="1" applyAlignment="1">
      <alignment horizontal="center" vertical="center"/>
    </xf>
    <xf numFmtId="0" fontId="1" fillId="0" borderId="0" xfId="0" applyFont="1" applyAlignment="1">
      <alignment horizontal="center" vertical="center"/>
    </xf>
    <xf numFmtId="166" fontId="0" fillId="0" borderId="0" xfId="0" applyNumberFormat="1" applyFill="1" applyBorder="1" applyAlignment="1">
      <alignment horizontal="center" vertical="center"/>
    </xf>
    <xf numFmtId="165" fontId="0" fillId="0" borderId="0" xfId="0" applyNumberFormat="1" applyBorder="1" applyAlignment="1">
      <alignment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168" fontId="13" fillId="0" borderId="1" xfId="1" applyNumberFormat="1" applyFont="1" applyFill="1" applyBorder="1" applyAlignment="1">
      <alignment horizontal="right" vertical="center" wrapText="1"/>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0" fontId="0" fillId="0" borderId="0" xfId="0" applyFill="1" applyAlignment="1">
      <alignment vertical="center"/>
    </xf>
    <xf numFmtId="167" fontId="0" fillId="0" borderId="0" xfId="0" applyNumberFormat="1" applyFill="1" applyAlignment="1">
      <alignment vertical="center"/>
    </xf>
    <xf numFmtId="0" fontId="15" fillId="0" borderId="0" xfId="0" applyFont="1" applyFill="1" applyBorder="1" applyAlignment="1">
      <alignment horizontal="left" vertical="center"/>
    </xf>
    <xf numFmtId="0" fontId="16" fillId="0" borderId="0" xfId="0" applyFont="1" applyFill="1" applyBorder="1" applyAlignment="1">
      <alignment horizontal="center" vertical="center" wrapText="1"/>
    </xf>
    <xf numFmtId="0" fontId="9" fillId="3" borderId="8" xfId="0" applyFont="1" applyFill="1" applyBorder="1" applyAlignment="1" applyProtection="1">
      <alignment vertical="center"/>
      <protection locked="0"/>
    </xf>
    <xf numFmtId="0" fontId="9" fillId="3" borderId="9" xfId="0" applyFont="1" applyFill="1" applyBorder="1" applyAlignment="1" applyProtection="1">
      <alignment vertical="center"/>
      <protection locked="0"/>
    </xf>
    <xf numFmtId="166" fontId="0" fillId="3" borderId="1" xfId="0" applyNumberFormat="1" applyFill="1" applyBorder="1" applyAlignment="1">
      <alignment horizontal="right" vertical="center"/>
    </xf>
    <xf numFmtId="0" fontId="0" fillId="0" borderId="0" xfId="0" applyFill="1" applyBorder="1" applyAlignment="1">
      <alignment vertical="center" wrapText="1"/>
    </xf>
    <xf numFmtId="167" fontId="0" fillId="0" borderId="0" xfId="0" applyNumberFormat="1" applyFill="1" applyBorder="1" applyAlignment="1">
      <alignment vertical="center"/>
    </xf>
    <xf numFmtId="0" fontId="1" fillId="0" borderId="0" xfId="0" applyFont="1" applyFill="1" applyBorder="1" applyAlignment="1">
      <alignment vertical="center" wrapText="1"/>
    </xf>
    <xf numFmtId="167" fontId="0" fillId="0" borderId="0" xfId="0" applyNumberFormat="1" applyBorder="1" applyAlignment="1">
      <alignment vertical="center"/>
    </xf>
    <xf numFmtId="0" fontId="0" fillId="0" borderId="7" xfId="0" applyBorder="1" applyAlignment="1">
      <alignment vertical="center"/>
    </xf>
    <xf numFmtId="0" fontId="0" fillId="0" borderId="7" xfId="0" applyBorder="1" applyAlignment="1">
      <alignment horizontal="center" vertical="center" wrapText="1"/>
    </xf>
    <xf numFmtId="166" fontId="0" fillId="4" borderId="1" xfId="0" applyNumberFormat="1" applyFill="1" applyBorder="1" applyAlignment="1" applyProtection="1">
      <alignment vertical="center"/>
      <protection locked="0"/>
    </xf>
    <xf numFmtId="3" fontId="11" fillId="4" borderId="1" xfId="0" applyNumberFormat="1" applyFont="1" applyFill="1" applyBorder="1" applyAlignment="1">
      <alignment horizontal="right" vertical="center" wrapText="1"/>
    </xf>
    <xf numFmtId="0" fontId="14" fillId="0" borderId="1" xfId="0" applyFont="1" applyFill="1" applyBorder="1" applyAlignment="1">
      <alignment horizontal="center"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4" fillId="0" borderId="1" xfId="0" applyNumberFormat="1" applyFont="1" applyFill="1" applyBorder="1" applyAlignment="1" applyProtection="1">
      <alignment horizontal="left"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0" fillId="2" borderId="1" xfId="0" applyFill="1" applyBorder="1" applyAlignment="1">
      <alignment vertical="center" wrapText="1"/>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1" fillId="0" borderId="1" xfId="0" applyFont="1" applyFill="1" applyBorder="1" applyAlignment="1">
      <alignment vertical="center"/>
    </xf>
    <xf numFmtId="49" fontId="0" fillId="0" borderId="1" xfId="0" applyNumberFormat="1" applyFill="1" applyBorder="1" applyAlignment="1">
      <alignment horizontal="center" vertical="center"/>
    </xf>
    <xf numFmtId="0" fontId="1" fillId="0" borderId="1" xfId="0" applyFont="1" applyFill="1" applyBorder="1" applyAlignment="1">
      <alignment horizontal="center" vertical="center"/>
    </xf>
    <xf numFmtId="169" fontId="1" fillId="0" borderId="1" xfId="0" applyNumberFormat="1" applyFont="1" applyFill="1" applyBorder="1" applyAlignment="1">
      <alignment horizontal="center" vertical="center"/>
    </xf>
    <xf numFmtId="0" fontId="0" fillId="0" borderId="1" xfId="0" applyBorder="1" applyAlignment="1">
      <alignment vertical="center"/>
    </xf>
    <xf numFmtId="166" fontId="0" fillId="3" borderId="1" xfId="0" applyNumberFormat="1" applyFill="1" applyBorder="1" applyAlignment="1">
      <alignment horizontal="center" vertical="center"/>
    </xf>
    <xf numFmtId="0" fontId="19" fillId="0" borderId="0" xfId="0" applyFont="1" applyBorder="1" applyAlignment="1">
      <alignment horizontal="center" vertical="center"/>
    </xf>
    <xf numFmtId="0" fontId="1" fillId="0" borderId="0" xfId="0" applyFont="1" applyAlignment="1">
      <alignment vertical="center"/>
    </xf>
    <xf numFmtId="0" fontId="20" fillId="2"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horizontal="center" vertical="center" wrapText="1"/>
    </xf>
    <xf numFmtId="0" fontId="1" fillId="2" borderId="1"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0" fillId="0" borderId="1" xfId="0" applyBorder="1" applyAlignment="1">
      <alignment wrapText="1"/>
    </xf>
    <xf numFmtId="0" fontId="9" fillId="2" borderId="0" xfId="0" applyFont="1" applyFill="1" applyBorder="1" applyAlignment="1">
      <alignment horizontal="center" vertical="center" wrapText="1"/>
    </xf>
    <xf numFmtId="166" fontId="0" fillId="3" borderId="0" xfId="0" applyNumberFormat="1" applyFill="1" applyBorder="1" applyAlignment="1">
      <alignment horizontal="right" vertical="center"/>
    </xf>
    <xf numFmtId="0" fontId="1" fillId="2" borderId="0" xfId="0" applyFont="1" applyFill="1" applyBorder="1" applyAlignment="1">
      <alignment horizontal="center" vertical="center" wrapText="1"/>
    </xf>
    <xf numFmtId="0" fontId="1" fillId="0" borderId="0" xfId="0" applyFont="1" applyBorder="1" applyAlignment="1">
      <alignment horizontal="center" vertical="center"/>
    </xf>
    <xf numFmtId="0" fontId="1" fillId="2" borderId="5" xfId="0" applyFont="1" applyFill="1" applyBorder="1" applyAlignment="1">
      <alignment horizontal="center" wrapText="1"/>
    </xf>
    <xf numFmtId="0" fontId="0" fillId="0" borderId="1" xfId="0" applyFill="1" applyBorder="1" applyAlignment="1"/>
    <xf numFmtId="0" fontId="0" fillId="0" borderId="1" xfId="0" applyFill="1" applyBorder="1" applyAlignment="1">
      <alignment wrapText="1"/>
    </xf>
    <xf numFmtId="0" fontId="0" fillId="0" borderId="1" xfId="0" applyBorder="1" applyAlignment="1">
      <alignment wrapText="1"/>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Border="1" applyAlignment="1">
      <alignment horizontal="center" vertical="center" wrapText="1"/>
    </xf>
    <xf numFmtId="3" fontId="11" fillId="0" borderId="0" xfId="0" applyNumberFormat="1" applyFont="1" applyFill="1" applyBorder="1" applyAlignment="1">
      <alignment horizontal="right" vertical="center" wrapText="1"/>
    </xf>
    <xf numFmtId="166" fontId="0" fillId="0" borderId="0" xfId="0" applyNumberFormat="1" applyFill="1" applyBorder="1" applyAlignment="1" applyProtection="1">
      <alignment vertical="center"/>
      <protection locked="0"/>
    </xf>
    <xf numFmtId="2" fontId="13" fillId="0" borderId="1" xfId="0" applyNumberFormat="1" applyFont="1" applyFill="1" applyBorder="1" applyAlignment="1" applyProtection="1">
      <alignment horizontal="center" vertical="center" wrapText="1"/>
      <protection locked="0"/>
    </xf>
    <xf numFmtId="2" fontId="1" fillId="2" borderId="11" xfId="0" applyNumberFormat="1" applyFont="1" applyFill="1" applyBorder="1" applyAlignment="1">
      <alignment horizontal="center" vertical="center" wrapText="1"/>
    </xf>
    <xf numFmtId="0" fontId="0" fillId="0" borderId="0" xfId="0"/>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xf>
    <xf numFmtId="9" fontId="13"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pplyProtection="1">
      <alignment horizontal="center" vertical="center" wrapText="1"/>
      <protection locked="0"/>
    </xf>
    <xf numFmtId="15" fontId="13" fillId="0" borderId="1" xfId="0" applyNumberFormat="1" applyFont="1" applyFill="1" applyBorder="1" applyAlignment="1" applyProtection="1">
      <alignment horizontal="center" vertical="center" wrapText="1"/>
      <protection locked="0"/>
    </xf>
    <xf numFmtId="0" fontId="11" fillId="0" borderId="0" xfId="0" applyFont="1" applyFill="1" applyBorder="1" applyAlignment="1">
      <alignment horizontal="left" vertical="center" wrapText="1"/>
    </xf>
    <xf numFmtId="0" fontId="14" fillId="0" borderId="0" xfId="0" applyFont="1" applyFill="1" applyAlignment="1">
      <alignment horizontal="left" vertical="center" wrapText="1"/>
    </xf>
    <xf numFmtId="49" fontId="14"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horizontal="center" vertical="center" wrapText="1"/>
      <protection locked="0"/>
    </xf>
    <xf numFmtId="14" fontId="13" fillId="0" borderId="1" xfId="0" applyNumberFormat="1" applyFont="1" applyFill="1" applyBorder="1" applyAlignment="1" applyProtection="1">
      <alignment horizontal="center" vertical="center" wrapText="1"/>
      <protection locked="0"/>
    </xf>
    <xf numFmtId="0" fontId="1" fillId="2" borderId="11"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vertical="center"/>
    </xf>
    <xf numFmtId="0" fontId="1" fillId="0" borderId="0" xfId="0" applyFont="1" applyAlignment="1">
      <alignment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2" fontId="18" fillId="0" borderId="1" xfId="0" applyNumberFormat="1" applyFont="1" applyFill="1" applyBorder="1" applyAlignment="1" applyProtection="1">
      <alignment horizontal="center" vertical="center" wrapText="1"/>
      <protection locked="0"/>
    </xf>
    <xf numFmtId="9" fontId="13" fillId="0" borderId="1" xfId="3" applyFont="1" applyFill="1" applyBorder="1" applyAlignment="1" applyProtection="1">
      <alignment horizontal="center" vertical="center" wrapText="1"/>
      <protection locked="0"/>
    </xf>
    <xf numFmtId="0" fontId="11"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1" xfId="0" applyBorder="1" applyAlignment="1">
      <alignment wrapText="1"/>
    </xf>
    <xf numFmtId="0" fontId="0" fillId="0" borderId="5"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9" fillId="2" borderId="1" xfId="0" applyFont="1" applyFill="1" applyBorder="1" applyAlignment="1">
      <alignment horizontal="center" vertical="center" wrapText="1"/>
    </xf>
    <xf numFmtId="0" fontId="1" fillId="0" borderId="1" xfId="0" applyFont="1" applyFill="1" applyBorder="1" applyAlignment="1">
      <alignment horizontal="center" vertical="center"/>
    </xf>
    <xf numFmtId="3" fontId="0" fillId="3" borderId="1" xfId="0" applyNumberFormat="1" applyFill="1" applyBorder="1" applyAlignment="1">
      <alignment horizontal="right" vertical="center"/>
    </xf>
    <xf numFmtId="0" fontId="23" fillId="0" borderId="0" xfId="0" applyFont="1" applyBorder="1" applyAlignment="1">
      <alignment horizontal="center" vertical="center" wrapText="1"/>
    </xf>
    <xf numFmtId="0" fontId="23" fillId="0" borderId="0" xfId="0" applyFont="1"/>
    <xf numFmtId="0" fontId="23" fillId="0" borderId="0" xfId="0" applyFont="1" applyAlignment="1">
      <alignment horizontal="center" vertical="center"/>
    </xf>
    <xf numFmtId="0" fontId="24" fillId="0" borderId="0" xfId="0" applyFont="1" applyAlignment="1">
      <alignment horizontal="center" vertical="center"/>
    </xf>
    <xf numFmtId="0" fontId="23" fillId="0" borderId="0" xfId="0" applyFont="1" applyAlignment="1">
      <alignment vertical="center"/>
    </xf>
    <xf numFmtId="1" fontId="13" fillId="0" borderId="1" xfId="0" applyNumberFormat="1" applyFont="1" applyFill="1" applyBorder="1" applyAlignment="1" applyProtection="1">
      <alignment horizontal="center" vertical="center" wrapText="1"/>
      <protection locked="0"/>
    </xf>
    <xf numFmtId="0" fontId="2" fillId="0" borderId="1" xfId="0" applyFont="1" applyBorder="1"/>
    <xf numFmtId="0" fontId="2" fillId="0" borderId="4" xfId="0" applyFont="1" applyBorder="1"/>
    <xf numFmtId="14" fontId="0" fillId="0" borderId="1" xfId="0" applyNumberFormat="1" applyBorder="1" applyAlignment="1"/>
    <xf numFmtId="14" fontId="0" fillId="0" borderId="1" xfId="0" applyNumberFormat="1" applyFill="1" applyBorder="1" applyAlignment="1">
      <alignment wrapText="1"/>
    </xf>
    <xf numFmtId="0" fontId="0" fillId="0" borderId="1" xfId="0" applyBorder="1" applyAlignment="1">
      <alignment horizontal="center" vertical="center" wrapText="1"/>
    </xf>
    <xf numFmtId="14" fontId="0" fillId="0" borderId="1" xfId="0" applyNumberFormat="1" applyBorder="1" applyAlignment="1">
      <alignment horizontal="right"/>
    </xf>
    <xf numFmtId="14" fontId="0" fillId="0" borderId="1" xfId="0" applyNumberFormat="1" applyBorder="1" applyAlignment="1">
      <alignment vertical="center"/>
    </xf>
    <xf numFmtId="0" fontId="14" fillId="0" borderId="0" xfId="0" applyFont="1" applyBorder="1" applyAlignment="1">
      <alignment horizontal="center" vertical="center" wrapText="1"/>
    </xf>
    <xf numFmtId="0" fontId="25" fillId="0" borderId="0" xfId="0" applyFont="1" applyAlignment="1">
      <alignment vertical="center"/>
    </xf>
    <xf numFmtId="0" fontId="14" fillId="0" borderId="0" xfId="0" applyFont="1"/>
    <xf numFmtId="0" fontId="14" fillId="0" borderId="0" xfId="0" applyFont="1" applyAlignment="1">
      <alignment horizontal="center" vertical="center"/>
    </xf>
    <xf numFmtId="0" fontId="25" fillId="0" borderId="0" xfId="0" applyFont="1" applyAlignment="1">
      <alignment horizontal="center" vertical="center"/>
    </xf>
    <xf numFmtId="0" fontId="14" fillId="0" borderId="0" xfId="0" applyFont="1" applyAlignment="1">
      <alignment vertical="center"/>
    </xf>
    <xf numFmtId="0" fontId="26" fillId="2" borderId="1" xfId="0" applyFont="1" applyFill="1" applyBorder="1" applyAlignment="1">
      <alignment horizontal="center" vertical="center" wrapText="1"/>
    </xf>
    <xf numFmtId="0" fontId="25" fillId="2" borderId="1" xfId="0" applyFont="1" applyFill="1" applyBorder="1" applyAlignment="1">
      <alignment horizontal="center" vertical="center"/>
    </xf>
    <xf numFmtId="0" fontId="20" fillId="0" borderId="1" xfId="0" applyFont="1" applyBorder="1" applyAlignment="1">
      <alignment horizontal="justify" vertical="center" wrapText="1"/>
    </xf>
    <xf numFmtId="0" fontId="20"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vertical="center"/>
    </xf>
    <xf numFmtId="14" fontId="0" fillId="0" borderId="1" xfId="0" applyNumberFormat="1" applyBorder="1" applyAlignment="1">
      <alignment wrapText="1"/>
    </xf>
    <xf numFmtId="1" fontId="18" fillId="0" borderId="1" xfId="0" applyNumberFormat="1" applyFont="1" applyFill="1" applyBorder="1" applyAlignment="1" applyProtection="1">
      <alignment horizontal="center" vertical="center" wrapText="1"/>
      <protection locked="0"/>
    </xf>
    <xf numFmtId="0" fontId="1" fillId="0" borderId="0"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wrapText="1"/>
    </xf>
    <xf numFmtId="0" fontId="0" fillId="4" borderId="1" xfId="0" applyFill="1" applyBorder="1" applyAlignment="1">
      <alignment wrapText="1"/>
    </xf>
    <xf numFmtId="0" fontId="0" fillId="4" borderId="1" xfId="0" applyFill="1" applyBorder="1" applyAlignment="1"/>
    <xf numFmtId="14" fontId="0" fillId="4" borderId="1" xfId="0" applyNumberFormat="1" applyFill="1" applyBorder="1" applyAlignment="1"/>
    <xf numFmtId="0" fontId="0" fillId="4" borderId="1" xfId="0" applyFill="1" applyBorder="1"/>
    <xf numFmtId="0" fontId="0" fillId="4" borderId="1" xfId="0" applyFill="1" applyBorder="1" applyAlignment="1">
      <alignment vertical="center"/>
    </xf>
    <xf numFmtId="14" fontId="0" fillId="4" borderId="1" xfId="0" applyNumberFormat="1" applyFill="1" applyBorder="1" applyAlignment="1">
      <alignment horizontal="right"/>
    </xf>
    <xf numFmtId="14" fontId="0" fillId="4" borderId="1" xfId="0" applyNumberFormat="1" applyFill="1" applyBorder="1" applyAlignment="1">
      <alignment wrapText="1"/>
    </xf>
    <xf numFmtId="0" fontId="0" fillId="4" borderId="0" xfId="0" applyFill="1" applyAlignment="1">
      <alignment vertical="center"/>
    </xf>
    <xf numFmtId="0" fontId="2" fillId="4" borderId="1" xfId="0" applyFont="1" applyFill="1" applyBorder="1"/>
    <xf numFmtId="14" fontId="0" fillId="0" borderId="1" xfId="0" applyNumberFormat="1" applyFill="1" applyBorder="1" applyAlignment="1">
      <alignment horizontal="right"/>
    </xf>
    <xf numFmtId="0" fontId="0" fillId="0" borderId="5" xfId="0" applyFill="1" applyBorder="1" applyAlignment="1">
      <alignment horizontal="center" vertical="center"/>
    </xf>
    <xf numFmtId="0" fontId="0" fillId="0" borderId="14" xfId="0" applyFill="1" applyBorder="1" applyAlignment="1">
      <alignment horizontal="center" vertical="center"/>
    </xf>
    <xf numFmtId="0" fontId="9" fillId="3" borderId="8" xfId="0" applyFont="1" applyFill="1" applyBorder="1" applyAlignment="1" applyProtection="1">
      <alignment horizontal="left" vertical="center"/>
      <protection locked="0"/>
    </xf>
    <xf numFmtId="0" fontId="9" fillId="3" borderId="9" xfId="0" applyFont="1" applyFill="1" applyBorder="1" applyAlignment="1" applyProtection="1">
      <alignment horizontal="left" vertical="center"/>
      <protection locked="0"/>
    </xf>
    <xf numFmtId="0" fontId="7" fillId="2" borderId="10" xfId="0" applyFont="1" applyFill="1" applyBorder="1" applyAlignment="1">
      <alignment horizontal="center" vertical="center"/>
    </xf>
    <xf numFmtId="0" fontId="7" fillId="2" borderId="0" xfId="0"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0" fillId="3" borderId="6" xfId="0" applyFont="1" applyFill="1" applyBorder="1" applyAlignment="1">
      <alignment horizontal="left" vertical="center"/>
    </xf>
    <xf numFmtId="0" fontId="0" fillId="3" borderId="7" xfId="0" applyFont="1" applyFill="1" applyBorder="1" applyAlignment="1">
      <alignment horizontal="left" vertical="center"/>
    </xf>
    <xf numFmtId="0" fontId="9" fillId="2" borderId="1"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9" fillId="0" borderId="15" xfId="0" applyFont="1" applyBorder="1" applyAlignment="1">
      <alignment horizontal="center" vertical="center" wrapText="1"/>
    </xf>
    <xf numFmtId="0" fontId="1" fillId="0" borderId="1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7" fillId="0" borderId="0" xfId="0" applyFont="1" applyFill="1" applyAlignment="1">
      <alignment horizontal="left" vertical="center" wrapText="1"/>
    </xf>
    <xf numFmtId="0" fontId="7" fillId="2" borderId="6" xfId="0" applyFont="1" applyFill="1" applyBorder="1" applyAlignment="1">
      <alignment horizontal="center" vertical="center"/>
    </xf>
    <xf numFmtId="0" fontId="0" fillId="0" borderId="5" xfId="0" applyBorder="1" applyAlignment="1">
      <alignment horizontal="center" vertical="center" wrapText="1"/>
    </xf>
    <xf numFmtId="0" fontId="0" fillId="0" borderId="14" xfId="0"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0" fontId="0" fillId="0" borderId="14" xfId="0" applyBorder="1" applyAlignment="1">
      <alignment horizontal="center" vertical="center"/>
    </xf>
    <xf numFmtId="0" fontId="4" fillId="0" borderId="1" xfId="0" applyFont="1" applyBorder="1" applyAlignment="1">
      <alignment horizontal="center" vertical="center" wrapText="1"/>
    </xf>
    <xf numFmtId="0" fontId="1" fillId="0" borderId="13" xfId="0" applyFont="1" applyBorder="1" applyAlignment="1">
      <alignment horizontal="center" vertical="center"/>
    </xf>
    <xf numFmtId="0" fontId="1" fillId="0" borderId="12" xfId="0" applyFont="1" applyBorder="1" applyAlignment="1">
      <alignment horizontal="center" vertical="center"/>
    </xf>
    <xf numFmtId="0" fontId="1" fillId="0" borderId="4" xfId="0" applyFont="1" applyBorder="1" applyAlignment="1">
      <alignment horizontal="center"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7" xfId="0" applyBorder="1" applyAlignment="1">
      <alignment horizontal="center" vertical="center"/>
    </xf>
    <xf numFmtId="0" fontId="0" fillId="4" borderId="5" xfId="0" applyFill="1" applyBorder="1" applyAlignment="1">
      <alignment horizontal="center" vertical="center" wrapText="1"/>
    </xf>
    <xf numFmtId="0" fontId="0" fillId="4" borderId="14" xfId="0" applyFill="1" applyBorder="1" applyAlignment="1">
      <alignment horizontal="center" vertical="center" wrapText="1"/>
    </xf>
    <xf numFmtId="0" fontId="0" fillId="4" borderId="1" xfId="0" applyFill="1" applyBorder="1" applyAlignment="1">
      <alignment horizontal="center" vertical="center" wrapText="1"/>
    </xf>
  </cellXfs>
  <cellStyles count="6">
    <cellStyle name="Millares" xfId="1" builtinId="3"/>
    <cellStyle name="Millares 2" xfId="4"/>
    <cellStyle name="Moneda 2" xfId="5"/>
    <cellStyle name="Normal" xfId="0" builtinId="0"/>
    <cellStyle name="Normal 5"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9"/>
  <sheetViews>
    <sheetView tabSelected="1" zoomScale="70" zoomScaleNormal="70" workbookViewId="0">
      <selection activeCell="E34" sqref="E34:E35"/>
    </sheetView>
  </sheetViews>
  <sheetFormatPr baseColWidth="10" defaultRowHeight="15" x14ac:dyDescent="0.25"/>
  <cols>
    <col min="1" max="1" width="3.140625" style="9" bestFit="1" customWidth="1"/>
    <col min="2" max="2" width="42.85546875" style="9"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15</v>
      </c>
      <c r="D10" s="176"/>
      <c r="E10" s="177"/>
      <c r="F10" s="34"/>
      <c r="G10" s="34"/>
      <c r="H10" s="34"/>
      <c r="I10" s="34"/>
      <c r="J10" s="34"/>
      <c r="K10" s="34"/>
      <c r="L10" s="34"/>
      <c r="M10" s="34"/>
      <c r="N10" s="35"/>
    </row>
    <row r="11" spans="2:16" ht="16.5" thickBot="1" x14ac:dyDescent="0.3">
      <c r="B11" s="14" t="s">
        <v>9</v>
      </c>
      <c r="C11" s="15">
        <v>41973</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178" t="s">
        <v>65</v>
      </c>
      <c r="C14" s="178"/>
      <c r="D14" s="124" t="s">
        <v>12</v>
      </c>
      <c r="E14" s="124" t="s">
        <v>13</v>
      </c>
      <c r="F14" s="124" t="s">
        <v>29</v>
      </c>
      <c r="G14" s="79"/>
      <c r="I14" s="37"/>
      <c r="J14" s="37"/>
      <c r="K14" s="37"/>
      <c r="L14" s="37"/>
      <c r="M14" s="37"/>
      <c r="N14" s="98"/>
    </row>
    <row r="15" spans="2:16" x14ac:dyDescent="0.25">
      <c r="B15" s="178"/>
      <c r="C15" s="178"/>
      <c r="D15" s="124">
        <v>15</v>
      </c>
      <c r="E15" s="36">
        <v>3172098839</v>
      </c>
      <c r="F15" s="126">
        <v>1519</v>
      </c>
      <c r="G15" s="80"/>
      <c r="I15" s="38"/>
      <c r="J15" s="38"/>
      <c r="K15" s="38"/>
      <c r="L15" s="38"/>
      <c r="M15" s="38"/>
      <c r="N15" s="98"/>
    </row>
    <row r="16" spans="2:16" ht="15.75" thickBot="1" x14ac:dyDescent="0.3">
      <c r="B16" s="179" t="s">
        <v>14</v>
      </c>
      <c r="C16" s="180"/>
      <c r="D16" s="124"/>
      <c r="E16" s="63">
        <f>SUM(E15:E15)</f>
        <v>3172098839</v>
      </c>
      <c r="F16" s="126">
        <f>SUM(F15:F15)</f>
        <v>1519</v>
      </c>
      <c r="G16" s="80"/>
      <c r="H16" s="22"/>
      <c r="I16" s="97"/>
      <c r="J16" s="97"/>
      <c r="K16" s="97"/>
      <c r="L16" s="97"/>
      <c r="M16" s="97"/>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1215</v>
      </c>
      <c r="D18" s="40"/>
      <c r="E18" s="43">
        <f>E16</f>
        <v>3172098839</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x14ac:dyDescent="0.25">
      <c r="A20" s="89"/>
      <c r="C20" s="90"/>
      <c r="D20" s="38"/>
      <c r="E20" s="91"/>
      <c r="F20" s="39"/>
      <c r="G20" s="39"/>
      <c r="H20" s="39"/>
      <c r="I20" s="23"/>
      <c r="J20" s="23"/>
      <c r="K20" s="23"/>
      <c r="L20" s="23"/>
      <c r="M20" s="23"/>
    </row>
    <row r="21" spans="1:14" s="145" customFormat="1" x14ac:dyDescent="0.25">
      <c r="A21" s="140"/>
      <c r="B21" s="141" t="s">
        <v>95</v>
      </c>
      <c r="C21" s="142"/>
      <c r="D21" s="142"/>
      <c r="E21" s="142"/>
      <c r="F21" s="142"/>
      <c r="G21" s="142"/>
      <c r="H21" s="142"/>
      <c r="I21" s="143"/>
      <c r="J21" s="143"/>
      <c r="K21" s="143"/>
      <c r="L21" s="143"/>
      <c r="M21" s="143"/>
      <c r="N21" s="144"/>
    </row>
    <row r="22" spans="1:14" s="145" customFormat="1" x14ac:dyDescent="0.25">
      <c r="A22" s="140"/>
      <c r="B22" s="142"/>
      <c r="C22" s="142"/>
      <c r="D22" s="142"/>
      <c r="E22" s="142"/>
      <c r="F22" s="142"/>
      <c r="G22" s="142"/>
      <c r="H22" s="142"/>
      <c r="I22" s="143"/>
      <c r="J22" s="143"/>
      <c r="K22" s="143"/>
      <c r="L22" s="143"/>
      <c r="M22" s="143"/>
      <c r="N22" s="144"/>
    </row>
    <row r="23" spans="1:14" s="145" customFormat="1" x14ac:dyDescent="0.25">
      <c r="A23" s="140"/>
      <c r="B23" s="146" t="s">
        <v>33</v>
      </c>
      <c r="C23" s="146" t="s">
        <v>96</v>
      </c>
      <c r="D23" s="146" t="s">
        <v>97</v>
      </c>
      <c r="E23" s="142"/>
      <c r="F23" s="142"/>
      <c r="G23" s="142"/>
      <c r="H23" s="142"/>
      <c r="I23" s="143"/>
      <c r="J23" s="143"/>
      <c r="K23" s="143"/>
      <c r="L23" s="143"/>
      <c r="M23" s="143"/>
      <c r="N23" s="144"/>
    </row>
    <row r="24" spans="1:14" s="145" customFormat="1" x14ac:dyDescent="0.25">
      <c r="A24" s="140"/>
      <c r="B24" s="151" t="s">
        <v>98</v>
      </c>
      <c r="C24" s="151"/>
      <c r="D24" s="151" t="s">
        <v>250</v>
      </c>
      <c r="E24" s="142"/>
      <c r="F24" s="142"/>
      <c r="G24" s="142"/>
      <c r="H24" s="142"/>
      <c r="I24" s="143"/>
      <c r="J24" s="143"/>
      <c r="K24" s="143"/>
      <c r="L24" s="143"/>
      <c r="M24" s="143"/>
      <c r="N24" s="144"/>
    </row>
    <row r="25" spans="1:14" s="145" customFormat="1" x14ac:dyDescent="0.25">
      <c r="A25" s="140"/>
      <c r="B25" s="151" t="s">
        <v>99</v>
      </c>
      <c r="C25" s="151"/>
      <c r="D25" s="151" t="s">
        <v>250</v>
      </c>
      <c r="E25" s="142"/>
      <c r="F25" s="142"/>
      <c r="G25" s="142"/>
      <c r="H25" s="142"/>
      <c r="I25" s="143"/>
      <c r="J25" s="143"/>
      <c r="K25" s="143"/>
      <c r="L25" s="143"/>
      <c r="M25" s="143"/>
      <c r="N25" s="144"/>
    </row>
    <row r="26" spans="1:14" s="145" customFormat="1" x14ac:dyDescent="0.25">
      <c r="A26" s="140"/>
      <c r="B26" s="151" t="s">
        <v>100</v>
      </c>
      <c r="C26" s="151" t="s">
        <v>250</v>
      </c>
      <c r="D26" s="151"/>
      <c r="E26" s="142"/>
      <c r="F26" s="142"/>
      <c r="G26" s="142"/>
      <c r="H26" s="142"/>
      <c r="I26" s="143"/>
      <c r="J26" s="143"/>
      <c r="K26" s="143"/>
      <c r="L26" s="143"/>
      <c r="M26" s="143"/>
      <c r="N26" s="144"/>
    </row>
    <row r="27" spans="1:14" s="145" customFormat="1" x14ac:dyDescent="0.25">
      <c r="A27" s="140"/>
      <c r="B27" s="151" t="s">
        <v>101</v>
      </c>
      <c r="C27" s="151"/>
      <c r="D27" s="151" t="s">
        <v>250</v>
      </c>
      <c r="E27" s="142"/>
      <c r="F27" s="142"/>
      <c r="G27" s="142"/>
      <c r="H27" s="142"/>
      <c r="I27" s="143"/>
      <c r="J27" s="143"/>
      <c r="K27" s="143"/>
      <c r="L27" s="143"/>
      <c r="M27" s="143"/>
      <c r="N27" s="144"/>
    </row>
    <row r="28" spans="1:14" s="131" customFormat="1" x14ac:dyDescent="0.25">
      <c r="A28" s="127"/>
      <c r="B28" s="128"/>
      <c r="C28" s="128"/>
      <c r="D28" s="128"/>
      <c r="E28" s="128"/>
      <c r="F28" s="128"/>
      <c r="G28" s="128"/>
      <c r="H28" s="128"/>
      <c r="I28" s="129"/>
      <c r="J28" s="129"/>
      <c r="K28" s="129"/>
      <c r="L28" s="129"/>
      <c r="M28" s="129"/>
      <c r="N28" s="130"/>
    </row>
    <row r="29" spans="1:14" s="131" customFormat="1" x14ac:dyDescent="0.25">
      <c r="A29" s="127"/>
      <c r="B29" s="128"/>
      <c r="C29" s="128"/>
      <c r="D29" s="128"/>
      <c r="E29" s="128"/>
      <c r="F29" s="128"/>
      <c r="G29" s="128"/>
      <c r="H29" s="128"/>
      <c r="I29" s="129"/>
      <c r="J29" s="129"/>
      <c r="K29" s="129"/>
      <c r="L29" s="129"/>
      <c r="M29" s="129"/>
      <c r="N29" s="130"/>
    </row>
    <row r="30" spans="1:14" s="145" customFormat="1" x14ac:dyDescent="0.25">
      <c r="A30" s="140"/>
      <c r="B30" s="141" t="s">
        <v>102</v>
      </c>
      <c r="C30" s="142"/>
      <c r="D30" s="142"/>
      <c r="E30" s="142"/>
      <c r="F30" s="142"/>
      <c r="G30" s="142"/>
      <c r="H30" s="142"/>
      <c r="I30" s="143"/>
      <c r="J30" s="143"/>
      <c r="K30" s="143"/>
      <c r="L30" s="143"/>
      <c r="M30" s="143"/>
      <c r="N30" s="144"/>
    </row>
    <row r="31" spans="1:14" s="145" customFormat="1" x14ac:dyDescent="0.25">
      <c r="A31" s="140"/>
      <c r="B31" s="142"/>
      <c r="C31" s="142"/>
      <c r="D31" s="142"/>
      <c r="E31" s="142"/>
      <c r="F31" s="142"/>
      <c r="G31" s="142"/>
      <c r="H31" s="142"/>
      <c r="I31" s="143"/>
      <c r="J31" s="143"/>
      <c r="K31" s="143"/>
      <c r="L31" s="143"/>
      <c r="M31" s="143"/>
      <c r="N31" s="144"/>
    </row>
    <row r="32" spans="1:14" s="145" customFormat="1" x14ac:dyDescent="0.25">
      <c r="A32" s="140"/>
      <c r="B32" s="142"/>
      <c r="C32" s="142"/>
      <c r="D32" s="142"/>
      <c r="E32" s="142"/>
      <c r="F32" s="142"/>
      <c r="G32" s="142"/>
      <c r="H32" s="142"/>
      <c r="I32" s="143"/>
      <c r="J32" s="143"/>
      <c r="K32" s="143"/>
      <c r="L32" s="143"/>
      <c r="M32" s="143"/>
      <c r="N32" s="144"/>
    </row>
    <row r="33" spans="1:26" s="145" customFormat="1" x14ac:dyDescent="0.25">
      <c r="A33" s="140"/>
      <c r="B33" s="146" t="s">
        <v>33</v>
      </c>
      <c r="C33" s="146" t="s">
        <v>58</v>
      </c>
      <c r="D33" s="147" t="s">
        <v>51</v>
      </c>
      <c r="E33" s="147" t="s">
        <v>16</v>
      </c>
      <c r="F33" s="142"/>
      <c r="G33" s="142"/>
      <c r="H33" s="142"/>
      <c r="I33" s="143"/>
      <c r="J33" s="143"/>
      <c r="K33" s="143"/>
      <c r="L33" s="143"/>
      <c r="M33" s="143"/>
      <c r="N33" s="144"/>
    </row>
    <row r="34" spans="1:26" s="145" customFormat="1" ht="42.75" x14ac:dyDescent="0.25">
      <c r="A34" s="140"/>
      <c r="B34" s="148" t="s">
        <v>103</v>
      </c>
      <c r="C34" s="149">
        <v>40</v>
      </c>
      <c r="D34" s="150">
        <v>0</v>
      </c>
      <c r="E34" s="181">
        <v>0</v>
      </c>
      <c r="F34" s="142"/>
      <c r="G34" s="142"/>
      <c r="H34" s="142"/>
      <c r="I34" s="143"/>
      <c r="J34" s="143"/>
      <c r="K34" s="143"/>
      <c r="L34" s="143"/>
      <c r="M34" s="143"/>
      <c r="N34" s="144"/>
    </row>
    <row r="35" spans="1:26" s="145" customFormat="1" ht="85.5" x14ac:dyDescent="0.25">
      <c r="A35" s="140"/>
      <c r="B35" s="148" t="s">
        <v>104</v>
      </c>
      <c r="C35" s="149">
        <v>60</v>
      </c>
      <c r="D35" s="150">
        <v>0</v>
      </c>
      <c r="E35" s="182"/>
      <c r="F35" s="142"/>
      <c r="G35" s="142"/>
      <c r="H35" s="142"/>
      <c r="I35" s="143"/>
      <c r="J35" s="143"/>
      <c r="K35" s="143"/>
      <c r="L35" s="143"/>
      <c r="M35" s="143"/>
      <c r="N35" s="144"/>
    </row>
    <row r="36" spans="1:26" x14ac:dyDescent="0.25">
      <c r="A36" s="89"/>
      <c r="C36" s="90"/>
      <c r="D36" s="38"/>
      <c r="E36" s="91"/>
      <c r="F36" s="39"/>
      <c r="G36" s="39"/>
      <c r="H36" s="39"/>
      <c r="I36" s="23"/>
      <c r="J36" s="23"/>
      <c r="K36" s="23"/>
      <c r="L36" s="23"/>
      <c r="M36" s="23"/>
    </row>
    <row r="37" spans="1:26" x14ac:dyDescent="0.25">
      <c r="A37" s="89"/>
      <c r="C37" s="90"/>
      <c r="D37" s="38"/>
      <c r="E37" s="91"/>
      <c r="F37" s="39"/>
      <c r="G37" s="39"/>
      <c r="H37" s="39"/>
      <c r="I37" s="23"/>
      <c r="J37" s="23"/>
      <c r="K37" s="23"/>
      <c r="L37" s="23"/>
      <c r="M37" s="23"/>
    </row>
    <row r="38" spans="1:26" x14ac:dyDescent="0.25">
      <c r="A38" s="89"/>
      <c r="C38" s="90"/>
      <c r="D38" s="38"/>
      <c r="E38" s="91"/>
      <c r="F38" s="39"/>
      <c r="G38" s="39"/>
      <c r="H38" s="39"/>
      <c r="I38" s="23"/>
      <c r="J38" s="23"/>
      <c r="K38" s="23"/>
      <c r="L38" s="23"/>
      <c r="M38" s="23"/>
    </row>
    <row r="39" spans="1:26" ht="15.75" thickBot="1" x14ac:dyDescent="0.3">
      <c r="M39" s="183" t="s">
        <v>35</v>
      </c>
      <c r="N39" s="183"/>
    </row>
    <row r="40" spans="1:26" x14ac:dyDescent="0.25">
      <c r="B40" s="112" t="s">
        <v>30</v>
      </c>
      <c r="M40" s="64"/>
      <c r="N40" s="64"/>
    </row>
    <row r="41" spans="1:26" ht="15.75" thickBot="1" x14ac:dyDescent="0.3">
      <c r="M41" s="64"/>
      <c r="N41" s="64"/>
    </row>
    <row r="42" spans="1:26" s="97" customFormat="1" ht="109.5" customHeight="1" x14ac:dyDescent="0.25">
      <c r="B42" s="108" t="s">
        <v>105</v>
      </c>
      <c r="C42" s="108" t="s">
        <v>106</v>
      </c>
      <c r="D42" s="108" t="s">
        <v>107</v>
      </c>
      <c r="E42" s="108" t="s">
        <v>45</v>
      </c>
      <c r="F42" s="108" t="s">
        <v>22</v>
      </c>
      <c r="G42" s="108" t="s">
        <v>67</v>
      </c>
      <c r="H42" s="108" t="s">
        <v>17</v>
      </c>
      <c r="I42" s="108" t="s">
        <v>10</v>
      </c>
      <c r="J42" s="108" t="s">
        <v>31</v>
      </c>
      <c r="K42" s="108" t="s">
        <v>61</v>
      </c>
      <c r="L42" s="108" t="s">
        <v>20</v>
      </c>
      <c r="M42" s="93" t="s">
        <v>26</v>
      </c>
      <c r="N42" s="108" t="s">
        <v>108</v>
      </c>
      <c r="O42" s="108" t="s">
        <v>36</v>
      </c>
      <c r="P42" s="109" t="s">
        <v>11</v>
      </c>
      <c r="Q42" s="109" t="s">
        <v>19</v>
      </c>
    </row>
    <row r="43" spans="1:26" s="103" customFormat="1" ht="30" x14ac:dyDescent="0.25">
      <c r="A43" s="45">
        <v>1</v>
      </c>
      <c r="B43" s="104" t="s">
        <v>112</v>
      </c>
      <c r="C43" s="105" t="s">
        <v>112</v>
      </c>
      <c r="D43" s="104" t="s">
        <v>113</v>
      </c>
      <c r="E43" s="99" t="s">
        <v>359</v>
      </c>
      <c r="F43" s="100" t="s">
        <v>96</v>
      </c>
      <c r="G43" s="117" t="s">
        <v>115</v>
      </c>
      <c r="H43" s="107">
        <v>41325</v>
      </c>
      <c r="I43" s="101">
        <v>41654</v>
      </c>
      <c r="J43" s="101" t="s">
        <v>97</v>
      </c>
      <c r="K43" s="132"/>
      <c r="L43" s="132" t="s">
        <v>360</v>
      </c>
      <c r="M43" s="132">
        <v>1033</v>
      </c>
      <c r="N43" s="92" t="e">
        <f>+M43*G43</f>
        <v>#VALUE!</v>
      </c>
      <c r="O43" s="27">
        <v>25991917321</v>
      </c>
      <c r="P43" s="27">
        <v>65</v>
      </c>
      <c r="Q43" s="118"/>
      <c r="R43" s="102"/>
      <c r="S43" s="102"/>
      <c r="T43" s="102"/>
      <c r="U43" s="102"/>
      <c r="V43" s="102"/>
      <c r="W43" s="102"/>
      <c r="X43" s="102"/>
      <c r="Y43" s="102"/>
      <c r="Z43" s="102"/>
    </row>
    <row r="44" spans="1:26" s="103" customFormat="1" x14ac:dyDescent="0.25">
      <c r="A44" s="45"/>
      <c r="B44" s="48" t="s">
        <v>16</v>
      </c>
      <c r="C44" s="105"/>
      <c r="D44" s="104"/>
      <c r="E44" s="99"/>
      <c r="F44" s="100"/>
      <c r="G44" s="100"/>
      <c r="H44" s="100"/>
      <c r="I44" s="101"/>
      <c r="J44" s="101"/>
      <c r="K44" s="106"/>
      <c r="L44" s="132" t="s">
        <v>360</v>
      </c>
      <c r="M44" s="132">
        <f>SUM(M43:M43)</f>
        <v>1033</v>
      </c>
      <c r="N44" s="106" t="e">
        <f>SUM(N43:N43)</f>
        <v>#VALUE!</v>
      </c>
      <c r="O44" s="27"/>
      <c r="P44" s="27"/>
      <c r="Q44" s="119"/>
    </row>
    <row r="45" spans="1:26" s="30" customFormat="1" x14ac:dyDescent="0.25">
      <c r="E45" s="31"/>
    </row>
    <row r="46" spans="1:26" s="30" customFormat="1" x14ac:dyDescent="0.25">
      <c r="B46" s="184" t="s">
        <v>28</v>
      </c>
      <c r="C46" s="184" t="s">
        <v>27</v>
      </c>
      <c r="D46" s="186" t="s">
        <v>34</v>
      </c>
      <c r="E46" s="186"/>
    </row>
    <row r="47" spans="1:26" s="30" customFormat="1" x14ac:dyDescent="0.25">
      <c r="B47" s="185"/>
      <c r="C47" s="185"/>
      <c r="D47" s="125" t="s">
        <v>23</v>
      </c>
      <c r="E47" s="61" t="s">
        <v>24</v>
      </c>
    </row>
    <row r="48" spans="1:26" s="30" customFormat="1" ht="30.6" customHeight="1" x14ac:dyDescent="0.25">
      <c r="B48" s="58" t="s">
        <v>21</v>
      </c>
      <c r="C48" s="59">
        <f>+K44</f>
        <v>0</v>
      </c>
      <c r="D48" s="57"/>
      <c r="E48" s="57" t="s">
        <v>250</v>
      </c>
      <c r="F48" s="32"/>
      <c r="G48" s="32"/>
      <c r="H48" s="32"/>
      <c r="I48" s="32"/>
      <c r="J48" s="32"/>
      <c r="K48" s="32"/>
      <c r="L48" s="32"/>
      <c r="M48" s="32"/>
    </row>
    <row r="49" spans="2:17" s="30" customFormat="1" ht="30" customHeight="1" x14ac:dyDescent="0.25">
      <c r="B49" s="58" t="s">
        <v>25</v>
      </c>
      <c r="C49" s="59">
        <f>+M44</f>
        <v>1033</v>
      </c>
      <c r="D49" s="57" t="s">
        <v>250</v>
      </c>
      <c r="E49" s="57"/>
    </row>
    <row r="50" spans="2:17" s="30" customFormat="1" x14ac:dyDescent="0.25">
      <c r="B50" s="33"/>
      <c r="C50" s="187"/>
      <c r="D50" s="187"/>
      <c r="E50" s="187"/>
      <c r="F50" s="187"/>
      <c r="G50" s="187"/>
      <c r="H50" s="187"/>
      <c r="I50" s="187"/>
      <c r="J50" s="187"/>
      <c r="K50" s="187"/>
      <c r="L50" s="187"/>
      <c r="M50" s="187"/>
      <c r="N50" s="187"/>
    </row>
    <row r="51" spans="2:17" ht="28.15" customHeight="1" thickBot="1" x14ac:dyDescent="0.3"/>
    <row r="52" spans="2:17" ht="27" thickBot="1" x14ac:dyDescent="0.3">
      <c r="B52" s="188" t="s">
        <v>68</v>
      </c>
      <c r="C52" s="188"/>
      <c r="D52" s="188"/>
      <c r="E52" s="188"/>
      <c r="F52" s="188"/>
      <c r="G52" s="188"/>
      <c r="H52" s="188"/>
      <c r="I52" s="188"/>
      <c r="J52" s="188"/>
      <c r="K52" s="188"/>
      <c r="L52" s="188"/>
      <c r="M52" s="188"/>
      <c r="N52" s="188"/>
    </row>
    <row r="55" spans="2:17" ht="109.5" customHeight="1" x14ac:dyDescent="0.25">
      <c r="B55" s="110" t="s">
        <v>109</v>
      </c>
      <c r="C55" s="67" t="s">
        <v>2</v>
      </c>
      <c r="D55" s="67" t="s">
        <v>70</v>
      </c>
      <c r="E55" s="67" t="s">
        <v>69</v>
      </c>
      <c r="F55" s="67" t="s">
        <v>71</v>
      </c>
      <c r="G55" s="67" t="s">
        <v>72</v>
      </c>
      <c r="H55" s="67" t="s">
        <v>73</v>
      </c>
      <c r="I55" s="67" t="s">
        <v>74</v>
      </c>
      <c r="J55" s="67" t="s">
        <v>75</v>
      </c>
      <c r="K55" s="67" t="s">
        <v>76</v>
      </c>
      <c r="L55" s="67" t="s">
        <v>77</v>
      </c>
      <c r="M55" s="83" t="s">
        <v>78</v>
      </c>
      <c r="N55" s="83" t="s">
        <v>79</v>
      </c>
      <c r="O55" s="173" t="s">
        <v>3</v>
      </c>
      <c r="P55" s="175"/>
      <c r="Q55" s="67" t="s">
        <v>18</v>
      </c>
    </row>
    <row r="56" spans="2:17" ht="42.75" customHeight="1" x14ac:dyDescent="0.25">
      <c r="B56" s="3" t="s">
        <v>251</v>
      </c>
      <c r="C56" s="3" t="s">
        <v>251</v>
      </c>
      <c r="D56" s="5"/>
      <c r="E56" s="5"/>
      <c r="F56" s="4"/>
      <c r="G56" s="4"/>
      <c r="H56" s="4"/>
      <c r="I56" s="84" t="s">
        <v>96</v>
      </c>
      <c r="J56" s="84"/>
      <c r="K56" s="111"/>
      <c r="L56" s="111"/>
      <c r="M56" s="111"/>
      <c r="N56" s="111"/>
      <c r="O56" s="189"/>
      <c r="P56" s="190"/>
      <c r="Q56" s="111"/>
    </row>
    <row r="57" spans="2:17" x14ac:dyDescent="0.25">
      <c r="B57" s="9" t="s">
        <v>1</v>
      </c>
    </row>
    <row r="58" spans="2:17" x14ac:dyDescent="0.25">
      <c r="B58" s="9" t="s">
        <v>37</v>
      </c>
    </row>
    <row r="59" spans="2:17" x14ac:dyDescent="0.25">
      <c r="B59" s="9" t="s">
        <v>62</v>
      </c>
    </row>
    <row r="61" spans="2:17" ht="15.75" thickBot="1" x14ac:dyDescent="0.3"/>
    <row r="62" spans="2:17" ht="27" thickBot="1" x14ac:dyDescent="0.3">
      <c r="B62" s="191" t="s">
        <v>38</v>
      </c>
      <c r="C62" s="192"/>
      <c r="D62" s="192"/>
      <c r="E62" s="192"/>
      <c r="F62" s="192"/>
      <c r="G62" s="192"/>
      <c r="H62" s="192"/>
      <c r="I62" s="192"/>
      <c r="J62" s="192"/>
      <c r="K62" s="192"/>
      <c r="L62" s="192"/>
      <c r="M62" s="192"/>
      <c r="N62" s="193"/>
    </row>
    <row r="67" spans="2:17" ht="76.5" customHeight="1" x14ac:dyDescent="0.25">
      <c r="B67" s="110" t="s">
        <v>0</v>
      </c>
      <c r="C67" s="110" t="s">
        <v>39</v>
      </c>
      <c r="D67" s="110" t="s">
        <v>40</v>
      </c>
      <c r="E67" s="110" t="s">
        <v>80</v>
      </c>
      <c r="F67" s="110" t="s">
        <v>82</v>
      </c>
      <c r="G67" s="110" t="s">
        <v>83</v>
      </c>
      <c r="H67" s="110" t="s">
        <v>84</v>
      </c>
      <c r="I67" s="110" t="s">
        <v>81</v>
      </c>
      <c r="J67" s="173" t="s">
        <v>85</v>
      </c>
      <c r="K67" s="174"/>
      <c r="L67" s="175"/>
      <c r="M67" s="110" t="s">
        <v>86</v>
      </c>
      <c r="N67" s="110" t="s">
        <v>41</v>
      </c>
      <c r="O67" s="110" t="s">
        <v>42</v>
      </c>
      <c r="P67" s="173" t="s">
        <v>3</v>
      </c>
      <c r="Q67" s="175"/>
    </row>
    <row r="68" spans="2:17" ht="60.75" customHeight="1" x14ac:dyDescent="0.25">
      <c r="B68" s="120" t="s">
        <v>43</v>
      </c>
      <c r="C68" s="120" t="s">
        <v>394</v>
      </c>
      <c r="D68" s="1" t="s">
        <v>361</v>
      </c>
      <c r="E68" s="1">
        <v>11811664</v>
      </c>
      <c r="F68" s="120" t="s">
        <v>347</v>
      </c>
      <c r="G68" s="120" t="s">
        <v>371</v>
      </c>
      <c r="H68" s="135">
        <v>39339</v>
      </c>
      <c r="I68" s="5" t="s">
        <v>115</v>
      </c>
      <c r="J68" s="1" t="s">
        <v>128</v>
      </c>
      <c r="K68" s="136" t="s">
        <v>140</v>
      </c>
      <c r="L68" s="84" t="s">
        <v>129</v>
      </c>
      <c r="M68" s="111" t="s">
        <v>372</v>
      </c>
      <c r="N68" s="111" t="s">
        <v>96</v>
      </c>
      <c r="O68" s="111" t="s">
        <v>96</v>
      </c>
      <c r="P68" s="194"/>
      <c r="Q68" s="194"/>
    </row>
    <row r="69" spans="2:17" ht="60.75" customHeight="1" x14ac:dyDescent="0.25">
      <c r="B69" s="120" t="s">
        <v>43</v>
      </c>
      <c r="C69" s="155" t="s">
        <v>394</v>
      </c>
      <c r="D69" s="1" t="s">
        <v>362</v>
      </c>
      <c r="E69" s="1">
        <v>1077436473</v>
      </c>
      <c r="F69" s="120" t="s">
        <v>373</v>
      </c>
      <c r="G69" s="120" t="s">
        <v>374</v>
      </c>
      <c r="H69" s="135">
        <v>40732</v>
      </c>
      <c r="I69" s="5" t="s">
        <v>115</v>
      </c>
      <c r="J69" s="1" t="s">
        <v>128</v>
      </c>
      <c r="K69" s="136" t="s">
        <v>275</v>
      </c>
      <c r="L69" s="84" t="s">
        <v>129</v>
      </c>
      <c r="M69" s="111" t="s">
        <v>375</v>
      </c>
      <c r="N69" s="111" t="s">
        <v>97</v>
      </c>
      <c r="O69" s="111" t="s">
        <v>96</v>
      </c>
      <c r="P69" s="194"/>
      <c r="Q69" s="194"/>
    </row>
    <row r="70" spans="2:17" ht="60.75" customHeight="1" x14ac:dyDescent="0.25">
      <c r="B70" s="120" t="s">
        <v>43</v>
      </c>
      <c r="C70" s="155" t="s">
        <v>394</v>
      </c>
      <c r="D70" s="1" t="s">
        <v>363</v>
      </c>
      <c r="E70" s="1">
        <v>11616850</v>
      </c>
      <c r="F70" s="120"/>
      <c r="G70" s="120"/>
      <c r="H70" s="135"/>
      <c r="I70" s="5"/>
      <c r="J70" s="1"/>
      <c r="K70" s="136"/>
      <c r="L70" s="84"/>
      <c r="M70" s="111" t="s">
        <v>376</v>
      </c>
      <c r="N70" s="111"/>
      <c r="O70" s="111"/>
      <c r="P70" s="194" t="s">
        <v>377</v>
      </c>
      <c r="Q70" s="194"/>
    </row>
    <row r="71" spans="2:17" ht="60.75" customHeight="1" x14ac:dyDescent="0.25">
      <c r="B71" s="120" t="s">
        <v>43</v>
      </c>
      <c r="C71" s="155" t="s">
        <v>394</v>
      </c>
      <c r="D71" s="1" t="s">
        <v>364</v>
      </c>
      <c r="E71" s="1">
        <v>54259215</v>
      </c>
      <c r="F71" s="120" t="s">
        <v>125</v>
      </c>
      <c r="G71" s="120" t="s">
        <v>189</v>
      </c>
      <c r="H71" s="135">
        <v>37134</v>
      </c>
      <c r="I71" s="5" t="s">
        <v>115</v>
      </c>
      <c r="J71" s="1" t="s">
        <v>128</v>
      </c>
      <c r="K71" s="136" t="s">
        <v>132</v>
      </c>
      <c r="L71" s="84" t="s">
        <v>129</v>
      </c>
      <c r="M71" s="111" t="s">
        <v>378</v>
      </c>
      <c r="N71" s="111" t="s">
        <v>96</v>
      </c>
      <c r="O71" s="111" t="s">
        <v>96</v>
      </c>
      <c r="P71" s="195"/>
      <c r="Q71" s="195"/>
    </row>
    <row r="72" spans="2:17" ht="60.75" customHeight="1" x14ac:dyDescent="0.25">
      <c r="B72" s="120" t="s">
        <v>43</v>
      </c>
      <c r="C72" s="155" t="s">
        <v>394</v>
      </c>
      <c r="D72" s="1" t="s">
        <v>365</v>
      </c>
      <c r="E72" s="1">
        <v>26274696</v>
      </c>
      <c r="F72" s="120" t="s">
        <v>379</v>
      </c>
      <c r="G72" s="120" t="s">
        <v>319</v>
      </c>
      <c r="H72" s="135">
        <v>40802</v>
      </c>
      <c r="I72" s="5" t="s">
        <v>115</v>
      </c>
      <c r="J72" s="1" t="s">
        <v>128</v>
      </c>
      <c r="K72" s="136" t="s">
        <v>222</v>
      </c>
      <c r="L72" s="84" t="s">
        <v>129</v>
      </c>
      <c r="M72" s="111" t="s">
        <v>380</v>
      </c>
      <c r="N72" s="111" t="s">
        <v>96</v>
      </c>
      <c r="O72" s="111" t="s">
        <v>96</v>
      </c>
      <c r="P72" s="194"/>
      <c r="Q72" s="194"/>
    </row>
    <row r="73" spans="2:17" ht="33.6" customHeight="1" x14ac:dyDescent="0.25">
      <c r="B73" s="120" t="s">
        <v>44</v>
      </c>
      <c r="C73" s="120" t="s">
        <v>395</v>
      </c>
      <c r="D73" s="1" t="s">
        <v>366</v>
      </c>
      <c r="E73" s="1">
        <v>1037588269</v>
      </c>
      <c r="F73" s="120" t="s">
        <v>145</v>
      </c>
      <c r="G73" s="120" t="s">
        <v>350</v>
      </c>
      <c r="H73" s="138">
        <v>41453</v>
      </c>
      <c r="I73" s="5" t="s">
        <v>115</v>
      </c>
      <c r="J73" s="1" t="s">
        <v>128</v>
      </c>
      <c r="K73" s="136" t="s">
        <v>225</v>
      </c>
      <c r="L73" s="84" t="s">
        <v>223</v>
      </c>
      <c r="M73" s="111" t="s">
        <v>351</v>
      </c>
      <c r="N73" s="111" t="s">
        <v>96</v>
      </c>
      <c r="O73" s="111" t="s">
        <v>97</v>
      </c>
      <c r="P73" s="196"/>
      <c r="Q73" s="197"/>
    </row>
    <row r="74" spans="2:17" ht="33.6" customHeight="1" x14ac:dyDescent="0.25">
      <c r="B74" s="120" t="s">
        <v>44</v>
      </c>
      <c r="C74" s="155" t="s">
        <v>395</v>
      </c>
      <c r="D74" s="1" t="s">
        <v>367</v>
      </c>
      <c r="E74" s="1">
        <v>1077434597</v>
      </c>
      <c r="F74" s="120" t="s">
        <v>145</v>
      </c>
      <c r="G74" s="120" t="s">
        <v>189</v>
      </c>
      <c r="H74" s="138">
        <v>41901</v>
      </c>
      <c r="I74" s="5" t="s">
        <v>115</v>
      </c>
      <c r="J74" s="1" t="s">
        <v>128</v>
      </c>
      <c r="K74" s="136" t="s">
        <v>225</v>
      </c>
      <c r="L74" s="84" t="s">
        <v>223</v>
      </c>
      <c r="M74" s="111" t="s">
        <v>381</v>
      </c>
      <c r="N74" s="111" t="s">
        <v>96</v>
      </c>
      <c r="O74" s="111" t="s">
        <v>97</v>
      </c>
      <c r="P74" s="196"/>
      <c r="Q74" s="197"/>
    </row>
    <row r="75" spans="2:17" ht="33.6" customHeight="1" x14ac:dyDescent="0.25">
      <c r="B75" s="120" t="s">
        <v>44</v>
      </c>
      <c r="C75" s="155" t="s">
        <v>395</v>
      </c>
      <c r="D75" s="1" t="s">
        <v>368</v>
      </c>
      <c r="E75" s="1">
        <v>1077420319</v>
      </c>
      <c r="F75" s="120" t="s">
        <v>145</v>
      </c>
      <c r="G75" s="120" t="s">
        <v>189</v>
      </c>
      <c r="H75" s="138">
        <v>40459</v>
      </c>
      <c r="I75" s="5" t="s">
        <v>115</v>
      </c>
      <c r="J75" s="1" t="s">
        <v>128</v>
      </c>
      <c r="K75" s="136" t="s">
        <v>225</v>
      </c>
      <c r="L75" s="84" t="s">
        <v>223</v>
      </c>
      <c r="M75" s="111" t="s">
        <v>382</v>
      </c>
      <c r="N75" s="111" t="s">
        <v>96</v>
      </c>
      <c r="O75" s="111" t="s">
        <v>97</v>
      </c>
      <c r="P75" s="121"/>
      <c r="Q75" s="122"/>
    </row>
    <row r="76" spans="2:17" ht="33.6" customHeight="1" x14ac:dyDescent="0.25">
      <c r="B76" s="120" t="s">
        <v>44</v>
      </c>
      <c r="C76" s="155" t="s">
        <v>395</v>
      </c>
      <c r="D76" s="1" t="s">
        <v>369</v>
      </c>
      <c r="E76" s="1">
        <v>1077439647</v>
      </c>
      <c r="F76" s="120" t="s">
        <v>145</v>
      </c>
      <c r="G76" s="120" t="s">
        <v>354</v>
      </c>
      <c r="H76" s="138">
        <v>41173</v>
      </c>
      <c r="I76" s="5" t="s">
        <v>115</v>
      </c>
      <c r="J76" s="1" t="s">
        <v>128</v>
      </c>
      <c r="K76" s="136" t="s">
        <v>225</v>
      </c>
      <c r="L76" s="84" t="s">
        <v>223</v>
      </c>
      <c r="M76" s="111" t="s">
        <v>383</v>
      </c>
      <c r="N76" s="111" t="s">
        <v>96</v>
      </c>
      <c r="O76" s="111" t="s">
        <v>97</v>
      </c>
      <c r="P76" s="196"/>
      <c r="Q76" s="197"/>
    </row>
    <row r="77" spans="2:17" ht="33.6" customHeight="1" x14ac:dyDescent="0.25">
      <c r="B77" s="120" t="s">
        <v>44</v>
      </c>
      <c r="C77" s="155" t="s">
        <v>395</v>
      </c>
      <c r="D77" s="1" t="s">
        <v>370</v>
      </c>
      <c r="E77" s="1">
        <v>54259434</v>
      </c>
      <c r="F77" s="120" t="s">
        <v>145</v>
      </c>
      <c r="G77" s="120" t="s">
        <v>357</v>
      </c>
      <c r="H77" s="138">
        <v>40459</v>
      </c>
      <c r="I77" s="5" t="s">
        <v>115</v>
      </c>
      <c r="J77" s="1" t="s">
        <v>128</v>
      </c>
      <c r="K77" s="136" t="s">
        <v>225</v>
      </c>
      <c r="L77" s="84" t="s">
        <v>223</v>
      </c>
      <c r="M77" s="111" t="s">
        <v>384</v>
      </c>
      <c r="N77" s="111" t="s">
        <v>96</v>
      </c>
      <c r="O77" s="111" t="s">
        <v>97</v>
      </c>
      <c r="P77" s="121"/>
      <c r="Q77" s="122"/>
    </row>
    <row r="78" spans="2:17" ht="15.75" thickBot="1" x14ac:dyDescent="0.25">
      <c r="D78" s="134"/>
    </row>
    <row r="79" spans="2:17" ht="27" thickBot="1" x14ac:dyDescent="0.3">
      <c r="B79" s="191" t="s">
        <v>46</v>
      </c>
      <c r="C79" s="192"/>
      <c r="D79" s="192"/>
      <c r="E79" s="192"/>
      <c r="F79" s="192"/>
      <c r="G79" s="192"/>
      <c r="H79" s="192"/>
      <c r="I79" s="192"/>
      <c r="J79" s="192"/>
      <c r="K79" s="192"/>
      <c r="L79" s="192"/>
      <c r="M79" s="192"/>
      <c r="N79" s="193"/>
    </row>
    <row r="82" spans="1:26" ht="46.15" customHeight="1" x14ac:dyDescent="0.25">
      <c r="B82" s="67" t="s">
        <v>33</v>
      </c>
      <c r="C82" s="67" t="s">
        <v>47</v>
      </c>
      <c r="D82" s="173" t="s">
        <v>3</v>
      </c>
      <c r="E82" s="175"/>
    </row>
    <row r="83" spans="1:26" ht="46.9" customHeight="1" x14ac:dyDescent="0.25">
      <c r="B83" s="68" t="s">
        <v>87</v>
      </c>
      <c r="C83" s="111" t="s">
        <v>96</v>
      </c>
      <c r="D83" s="195" t="s">
        <v>171</v>
      </c>
      <c r="E83" s="195"/>
    </row>
    <row r="86" spans="1:26" ht="26.25" x14ac:dyDescent="0.25">
      <c r="B86" s="171" t="s">
        <v>64</v>
      </c>
      <c r="C86" s="172"/>
      <c r="D86" s="172"/>
      <c r="E86" s="172"/>
      <c r="F86" s="172"/>
      <c r="G86" s="172"/>
      <c r="H86" s="172"/>
      <c r="I86" s="172"/>
      <c r="J86" s="172"/>
      <c r="K86" s="172"/>
      <c r="L86" s="172"/>
      <c r="M86" s="172"/>
      <c r="N86" s="172"/>
      <c r="O86" s="172"/>
      <c r="P86" s="172"/>
    </row>
    <row r="88" spans="1:26" ht="15.75" thickBot="1" x14ac:dyDescent="0.3"/>
    <row r="89" spans="1:26" ht="27" thickBot="1" x14ac:dyDescent="0.3">
      <c r="B89" s="191" t="s">
        <v>54</v>
      </c>
      <c r="C89" s="192"/>
      <c r="D89" s="192"/>
      <c r="E89" s="192"/>
      <c r="F89" s="192"/>
      <c r="G89" s="192"/>
      <c r="H89" s="192"/>
      <c r="I89" s="192"/>
      <c r="J89" s="192"/>
      <c r="K89" s="192"/>
      <c r="L89" s="192"/>
      <c r="M89" s="192"/>
      <c r="N89" s="193"/>
    </row>
    <row r="91" spans="1:26" ht="15.75" thickBot="1" x14ac:dyDescent="0.3">
      <c r="M91" s="64"/>
      <c r="N91" s="64"/>
    </row>
    <row r="92" spans="1:26" s="97" customFormat="1" ht="109.5" customHeight="1" x14ac:dyDescent="0.25">
      <c r="B92" s="108" t="s">
        <v>105</v>
      </c>
      <c r="C92" s="108" t="s">
        <v>106</v>
      </c>
      <c r="D92" s="108" t="s">
        <v>107</v>
      </c>
      <c r="E92" s="108" t="s">
        <v>45</v>
      </c>
      <c r="F92" s="108" t="s">
        <v>22</v>
      </c>
      <c r="G92" s="108" t="s">
        <v>67</v>
      </c>
      <c r="H92" s="108" t="s">
        <v>17</v>
      </c>
      <c r="I92" s="108" t="s">
        <v>10</v>
      </c>
      <c r="J92" s="108" t="s">
        <v>31</v>
      </c>
      <c r="K92" s="108" t="s">
        <v>61</v>
      </c>
      <c r="L92" s="108" t="s">
        <v>20</v>
      </c>
      <c r="M92" s="93" t="s">
        <v>26</v>
      </c>
      <c r="N92" s="108" t="s">
        <v>108</v>
      </c>
      <c r="O92" s="108" t="s">
        <v>36</v>
      </c>
      <c r="P92" s="109" t="s">
        <v>11</v>
      </c>
      <c r="Q92" s="109" t="s">
        <v>19</v>
      </c>
    </row>
    <row r="93" spans="1:26" s="103" customFormat="1" x14ac:dyDescent="0.25">
      <c r="A93" s="45">
        <v>1</v>
      </c>
      <c r="B93" s="104"/>
      <c r="C93" s="105"/>
      <c r="D93" s="104"/>
      <c r="E93" s="99"/>
      <c r="F93" s="100"/>
      <c r="G93" s="117"/>
      <c r="H93" s="107"/>
      <c r="I93" s="101"/>
      <c r="J93" s="101"/>
      <c r="K93" s="101"/>
      <c r="L93" s="101"/>
      <c r="M93" s="92"/>
      <c r="N93" s="92">
        <f>+M93*G93</f>
        <v>0</v>
      </c>
      <c r="O93" s="27"/>
      <c r="P93" s="27"/>
      <c r="Q93" s="118"/>
      <c r="R93" s="102"/>
      <c r="S93" s="102"/>
      <c r="T93" s="102"/>
      <c r="U93" s="102"/>
      <c r="V93" s="102"/>
      <c r="W93" s="102"/>
      <c r="X93" s="102"/>
      <c r="Y93" s="102"/>
      <c r="Z93" s="102"/>
    </row>
    <row r="94" spans="1:26" s="103" customFormat="1" x14ac:dyDescent="0.25">
      <c r="A94" s="45">
        <f>+A93+1</f>
        <v>2</v>
      </c>
      <c r="B94" s="104"/>
      <c r="C94" s="105"/>
      <c r="D94" s="104"/>
      <c r="E94" s="99"/>
      <c r="F94" s="100"/>
      <c r="G94" s="100"/>
      <c r="H94" s="100"/>
      <c r="I94" s="101"/>
      <c r="J94" s="101"/>
      <c r="K94" s="101"/>
      <c r="L94" s="101"/>
      <c r="M94" s="92"/>
      <c r="N94" s="92"/>
      <c r="O94" s="27"/>
      <c r="P94" s="27"/>
      <c r="Q94" s="118"/>
      <c r="R94" s="102"/>
      <c r="S94" s="102"/>
      <c r="T94" s="102"/>
      <c r="U94" s="102"/>
      <c r="V94" s="102"/>
      <c r="W94" s="102"/>
      <c r="X94" s="102"/>
      <c r="Y94" s="102"/>
      <c r="Z94" s="102"/>
    </row>
    <row r="95" spans="1:26" s="103" customFormat="1" x14ac:dyDescent="0.25">
      <c r="A95" s="45"/>
      <c r="B95" s="48" t="s">
        <v>16</v>
      </c>
      <c r="C95" s="105"/>
      <c r="D95" s="104"/>
      <c r="E95" s="99"/>
      <c r="F95" s="100"/>
      <c r="G95" s="100"/>
      <c r="H95" s="100"/>
      <c r="I95" s="101"/>
      <c r="J95" s="101"/>
      <c r="K95" s="106">
        <f>SUM(K93:K94)</f>
        <v>0</v>
      </c>
      <c r="L95" s="106">
        <f>SUM(L93:L94)</f>
        <v>0</v>
      </c>
      <c r="M95" s="116">
        <f>SUM(M93:M94)</f>
        <v>0</v>
      </c>
      <c r="N95" s="106">
        <f>SUM(N93:N94)</f>
        <v>0</v>
      </c>
      <c r="O95" s="27"/>
      <c r="P95" s="27"/>
      <c r="Q95" s="119"/>
    </row>
    <row r="96" spans="1:26" x14ac:dyDescent="0.25">
      <c r="B96" s="30"/>
      <c r="C96" s="30"/>
      <c r="D96" s="30"/>
      <c r="E96" s="31"/>
      <c r="F96" s="30"/>
      <c r="G96" s="30"/>
      <c r="H96" s="30"/>
      <c r="I96" s="30"/>
      <c r="J96" s="30"/>
      <c r="K96" s="30"/>
      <c r="L96" s="30"/>
      <c r="M96" s="30"/>
      <c r="N96" s="30"/>
      <c r="O96" s="30"/>
      <c r="P96" s="30"/>
    </row>
    <row r="97" spans="2:17" ht="18.75" x14ac:dyDescent="0.25">
      <c r="B97" s="58" t="s">
        <v>32</v>
      </c>
      <c r="C97" s="72">
        <f>+K95</f>
        <v>0</v>
      </c>
      <c r="H97" s="32"/>
      <c r="I97" s="32"/>
      <c r="J97" s="32"/>
      <c r="K97" s="32"/>
      <c r="L97" s="32"/>
      <c r="M97" s="32"/>
      <c r="N97" s="30"/>
      <c r="O97" s="30"/>
      <c r="P97" s="30"/>
    </row>
    <row r="99" spans="2:17" ht="15.75" thickBot="1" x14ac:dyDescent="0.3"/>
    <row r="100" spans="2:17" ht="37.15" customHeight="1" thickBot="1" x14ac:dyDescent="0.3">
      <c r="B100" s="75" t="s">
        <v>49</v>
      </c>
      <c r="C100" s="76" t="s">
        <v>50</v>
      </c>
      <c r="D100" s="75" t="s">
        <v>51</v>
      </c>
      <c r="E100" s="76" t="s">
        <v>55</v>
      </c>
    </row>
    <row r="101" spans="2:17" ht="41.45" customHeight="1" x14ac:dyDescent="0.25">
      <c r="B101" s="66" t="s">
        <v>88</v>
      </c>
      <c r="C101" s="69">
        <v>20</v>
      </c>
      <c r="D101" s="69">
        <v>0</v>
      </c>
      <c r="E101" s="204">
        <f>+D101+D102+D103</f>
        <v>0</v>
      </c>
    </row>
    <row r="102" spans="2:17" x14ac:dyDescent="0.25">
      <c r="B102" s="66" t="s">
        <v>89</v>
      </c>
      <c r="C102" s="56">
        <v>30</v>
      </c>
      <c r="D102" s="123">
        <v>0</v>
      </c>
      <c r="E102" s="205"/>
    </row>
    <row r="103" spans="2:17" ht="15.75" thickBot="1" x14ac:dyDescent="0.3">
      <c r="B103" s="66" t="s">
        <v>90</v>
      </c>
      <c r="C103" s="71">
        <v>40</v>
      </c>
      <c r="D103" s="71">
        <v>0</v>
      </c>
      <c r="E103" s="206"/>
    </row>
    <row r="105" spans="2:17" ht="15.75" thickBot="1" x14ac:dyDescent="0.3"/>
    <row r="106" spans="2:17" ht="27" thickBot="1" x14ac:dyDescent="0.3">
      <c r="B106" s="191" t="s">
        <v>52</v>
      </c>
      <c r="C106" s="192"/>
      <c r="D106" s="192"/>
      <c r="E106" s="192"/>
      <c r="F106" s="192"/>
      <c r="G106" s="192"/>
      <c r="H106" s="192"/>
      <c r="I106" s="192"/>
      <c r="J106" s="192"/>
      <c r="K106" s="192"/>
      <c r="L106" s="192"/>
      <c r="M106" s="192"/>
      <c r="N106" s="193"/>
    </row>
    <row r="108" spans="2:17" ht="76.5" customHeight="1" x14ac:dyDescent="0.25">
      <c r="B108" s="110" t="s">
        <v>0</v>
      </c>
      <c r="C108" s="110" t="s">
        <v>39</v>
      </c>
      <c r="D108" s="110" t="s">
        <v>40</v>
      </c>
      <c r="E108" s="110" t="s">
        <v>80</v>
      </c>
      <c r="F108" s="110" t="s">
        <v>82</v>
      </c>
      <c r="G108" s="110" t="s">
        <v>83</v>
      </c>
      <c r="H108" s="110" t="s">
        <v>84</v>
      </c>
      <c r="I108" s="110" t="s">
        <v>81</v>
      </c>
      <c r="J108" s="173" t="s">
        <v>85</v>
      </c>
      <c r="K108" s="174"/>
      <c r="L108" s="175"/>
      <c r="M108" s="110" t="s">
        <v>86</v>
      </c>
      <c r="N108" s="110" t="s">
        <v>41</v>
      </c>
      <c r="O108" s="110" t="s">
        <v>42</v>
      </c>
      <c r="P108" s="173" t="s">
        <v>3</v>
      </c>
      <c r="Q108" s="175"/>
    </row>
    <row r="109" spans="2:17" ht="60.75" customHeight="1" x14ac:dyDescent="0.25">
      <c r="B109" s="120" t="s">
        <v>94</v>
      </c>
      <c r="C109" s="120" t="s">
        <v>406</v>
      </c>
      <c r="D109" s="120" t="s">
        <v>420</v>
      </c>
      <c r="E109" s="3">
        <v>42129760</v>
      </c>
      <c r="F109" s="120" t="s">
        <v>199</v>
      </c>
      <c r="G109" s="120" t="s">
        <v>198</v>
      </c>
      <c r="H109" s="135">
        <v>37590</v>
      </c>
      <c r="I109" s="5" t="s">
        <v>115</v>
      </c>
      <c r="J109" s="120" t="s">
        <v>128</v>
      </c>
      <c r="K109" s="85" t="s">
        <v>418</v>
      </c>
      <c r="L109" s="85" t="s">
        <v>422</v>
      </c>
      <c r="M109" s="68" t="s">
        <v>421</v>
      </c>
      <c r="N109" s="111" t="s">
        <v>96</v>
      </c>
      <c r="O109" s="111" t="s">
        <v>97</v>
      </c>
      <c r="P109" s="194" t="s">
        <v>423</v>
      </c>
      <c r="Q109" s="194"/>
    </row>
    <row r="110" spans="2:17" ht="88.5" customHeight="1" x14ac:dyDescent="0.25">
      <c r="B110" s="120"/>
      <c r="C110" s="120"/>
      <c r="D110" s="3"/>
      <c r="E110" s="3"/>
      <c r="F110" s="3"/>
      <c r="G110" s="120"/>
      <c r="H110" s="135"/>
      <c r="I110" s="5"/>
      <c r="J110" s="1"/>
      <c r="K110" s="85"/>
      <c r="L110" s="85"/>
      <c r="M110" s="68"/>
      <c r="N110" s="111"/>
      <c r="O110" s="111"/>
      <c r="P110" s="194"/>
      <c r="Q110" s="194"/>
    </row>
    <row r="113" spans="2:7" ht="15.75" thickBot="1" x14ac:dyDescent="0.3"/>
    <row r="114" spans="2:7" ht="54" customHeight="1" x14ac:dyDescent="0.25">
      <c r="B114" s="114" t="s">
        <v>33</v>
      </c>
      <c r="C114" s="114" t="s">
        <v>49</v>
      </c>
      <c r="D114" s="110" t="s">
        <v>50</v>
      </c>
      <c r="E114" s="114" t="s">
        <v>51</v>
      </c>
      <c r="F114" s="76" t="s">
        <v>56</v>
      </c>
      <c r="G114" s="81"/>
    </row>
    <row r="115" spans="2:7" ht="120.75" customHeight="1" x14ac:dyDescent="0.2">
      <c r="B115" s="198" t="s">
        <v>53</v>
      </c>
      <c r="C115" s="6" t="s">
        <v>91</v>
      </c>
      <c r="D115" s="123">
        <v>25</v>
      </c>
      <c r="E115" s="123">
        <v>0</v>
      </c>
      <c r="F115" s="199">
        <f>+E115+E116+E117</f>
        <v>0</v>
      </c>
      <c r="G115" s="154"/>
    </row>
    <row r="116" spans="2:7" ht="76.150000000000006" customHeight="1" x14ac:dyDescent="0.2">
      <c r="B116" s="198"/>
      <c r="C116" s="6" t="s">
        <v>92</v>
      </c>
      <c r="D116" s="137">
        <v>25</v>
      </c>
      <c r="E116" s="123">
        <v>0</v>
      </c>
      <c r="F116" s="200"/>
      <c r="G116" s="82"/>
    </row>
    <row r="117" spans="2:7" ht="69" customHeight="1" x14ac:dyDescent="0.2">
      <c r="B117" s="198"/>
      <c r="C117" s="6" t="s">
        <v>93</v>
      </c>
      <c r="D117" s="123">
        <v>10</v>
      </c>
      <c r="E117" s="123">
        <v>0</v>
      </c>
      <c r="F117" s="201"/>
      <c r="G117" s="82"/>
    </row>
    <row r="118" spans="2:7" x14ac:dyDescent="0.25">
      <c r="C118" s="94"/>
    </row>
    <row r="121" spans="2:7" x14ac:dyDescent="0.25">
      <c r="B121" s="112" t="s">
        <v>57</v>
      </c>
    </row>
    <row r="124" spans="2:7" x14ac:dyDescent="0.25">
      <c r="B124" s="115" t="s">
        <v>33</v>
      </c>
      <c r="C124" s="115" t="s">
        <v>58</v>
      </c>
      <c r="D124" s="114" t="s">
        <v>51</v>
      </c>
      <c r="E124" s="114" t="s">
        <v>16</v>
      </c>
    </row>
    <row r="125" spans="2:7" ht="42.75" x14ac:dyDescent="0.25">
      <c r="B125" s="95" t="s">
        <v>59</v>
      </c>
      <c r="C125" s="96">
        <v>40</v>
      </c>
      <c r="D125" s="123">
        <f>+E101</f>
        <v>0</v>
      </c>
      <c r="E125" s="202">
        <f>+D125+D126</f>
        <v>0</v>
      </c>
    </row>
    <row r="126" spans="2:7" ht="85.5" x14ac:dyDescent="0.25">
      <c r="B126" s="95" t="s">
        <v>60</v>
      </c>
      <c r="C126" s="96">
        <v>60</v>
      </c>
      <c r="D126" s="123">
        <f>+F115</f>
        <v>0</v>
      </c>
      <c r="E126" s="203"/>
    </row>
    <row r="129" spans="3:8" x14ac:dyDescent="0.25">
      <c r="C129" s="9" t="s">
        <v>110</v>
      </c>
      <c r="H129" s="9" t="s">
        <v>110</v>
      </c>
    </row>
  </sheetData>
  <mergeCells count="43">
    <mergeCell ref="P110:Q110"/>
    <mergeCell ref="B115:B117"/>
    <mergeCell ref="F115:F117"/>
    <mergeCell ref="E125:E126"/>
    <mergeCell ref="B89:N89"/>
    <mergeCell ref="E101:E103"/>
    <mergeCell ref="B106:N106"/>
    <mergeCell ref="J108:L108"/>
    <mergeCell ref="P108:Q108"/>
    <mergeCell ref="P109:Q109"/>
    <mergeCell ref="B86:P86"/>
    <mergeCell ref="P68:Q68"/>
    <mergeCell ref="P69:Q69"/>
    <mergeCell ref="P70:Q70"/>
    <mergeCell ref="P71:Q71"/>
    <mergeCell ref="P72:Q72"/>
    <mergeCell ref="P73:Q73"/>
    <mergeCell ref="P74:Q74"/>
    <mergeCell ref="P76:Q76"/>
    <mergeCell ref="B79:N79"/>
    <mergeCell ref="D82:E82"/>
    <mergeCell ref="D83:E83"/>
    <mergeCell ref="J67:L67"/>
    <mergeCell ref="P67:Q67"/>
    <mergeCell ref="C10:E10"/>
    <mergeCell ref="B14:C15"/>
    <mergeCell ref="B16:C16"/>
    <mergeCell ref="E34:E35"/>
    <mergeCell ref="M39:N39"/>
    <mergeCell ref="B46:B47"/>
    <mergeCell ref="C46:C47"/>
    <mergeCell ref="D46:E46"/>
    <mergeCell ref="C50:N50"/>
    <mergeCell ref="B52:N52"/>
    <mergeCell ref="O55:P55"/>
    <mergeCell ref="O56:P56"/>
    <mergeCell ref="B62:N62"/>
    <mergeCell ref="C9:N9"/>
    <mergeCell ref="B2:P2"/>
    <mergeCell ref="B4:P4"/>
    <mergeCell ref="C6:N6"/>
    <mergeCell ref="C7:N7"/>
    <mergeCell ref="C8:N8"/>
  </mergeCells>
  <dataValidations count="2">
    <dataValidation type="list" allowBlank="1" showInputMessage="1" showErrorMessage="1" sqref="WVE983042 A65538 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A131074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A196610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A262146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A327682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A393218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A458754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A524290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A589826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A655362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A720898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A786434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A851970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A917506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A983042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2 WLL983042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3"/>
  <sheetViews>
    <sheetView zoomScale="70" zoomScaleNormal="70" workbookViewId="0">
      <selection activeCell="H109" sqref="H109"/>
    </sheetView>
  </sheetViews>
  <sheetFormatPr baseColWidth="10" defaultRowHeight="15" x14ac:dyDescent="0.25"/>
  <cols>
    <col min="1" max="1" width="3.140625" style="9" bestFit="1" customWidth="1"/>
    <col min="2" max="2" width="42.85546875" style="9"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14</v>
      </c>
      <c r="D10" s="176"/>
      <c r="E10" s="177"/>
      <c r="F10" s="34"/>
      <c r="G10" s="34"/>
      <c r="H10" s="34"/>
      <c r="I10" s="34"/>
      <c r="J10" s="34"/>
      <c r="K10" s="34"/>
      <c r="L10" s="34"/>
      <c r="M10" s="34"/>
      <c r="N10" s="35"/>
    </row>
    <row r="11" spans="2:16" ht="16.5" thickBot="1" x14ac:dyDescent="0.3">
      <c r="B11" s="14" t="s">
        <v>9</v>
      </c>
      <c r="C11" s="15">
        <v>41973</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178" t="s">
        <v>65</v>
      </c>
      <c r="C14" s="178"/>
      <c r="D14" s="124" t="s">
        <v>12</v>
      </c>
      <c r="E14" s="124" t="s">
        <v>13</v>
      </c>
      <c r="F14" s="124" t="s">
        <v>29</v>
      </c>
      <c r="G14" s="79"/>
      <c r="I14" s="37"/>
      <c r="J14" s="37"/>
      <c r="K14" s="37"/>
      <c r="L14" s="37"/>
      <c r="M14" s="37"/>
      <c r="N14" s="98"/>
    </row>
    <row r="15" spans="2:16" x14ac:dyDescent="0.25">
      <c r="B15" s="178"/>
      <c r="C15" s="178"/>
      <c r="D15" s="124">
        <v>14</v>
      </c>
      <c r="E15" s="36">
        <v>2990091062</v>
      </c>
      <c r="F15" s="126">
        <v>1099</v>
      </c>
      <c r="G15" s="80"/>
      <c r="I15" s="38"/>
      <c r="J15" s="38"/>
      <c r="K15" s="38"/>
      <c r="L15" s="38"/>
      <c r="M15" s="38"/>
      <c r="N15" s="98"/>
    </row>
    <row r="16" spans="2:16" ht="15.75" thickBot="1" x14ac:dyDescent="0.3">
      <c r="B16" s="179" t="s">
        <v>14</v>
      </c>
      <c r="C16" s="180"/>
      <c r="D16" s="124"/>
      <c r="E16" s="63">
        <f>SUM(E15:E15)</f>
        <v>2990091062</v>
      </c>
      <c r="F16" s="126">
        <f>SUM(F15:F15)</f>
        <v>1099</v>
      </c>
      <c r="G16" s="80"/>
      <c r="H16" s="22"/>
      <c r="I16" s="97"/>
      <c r="J16" s="97"/>
      <c r="K16" s="97"/>
      <c r="L16" s="97"/>
      <c r="M16" s="97"/>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879</v>
      </c>
      <c r="D18" s="40"/>
      <c r="E18" s="43">
        <f>E16</f>
        <v>2990091062</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s="145" customFormat="1" x14ac:dyDescent="0.25">
      <c r="A20" s="140"/>
      <c r="B20" s="141" t="s">
        <v>95</v>
      </c>
      <c r="C20" s="142"/>
      <c r="D20" s="142"/>
      <c r="E20" s="142"/>
      <c r="F20" s="142"/>
      <c r="G20" s="142"/>
      <c r="H20" s="142"/>
      <c r="I20" s="143"/>
      <c r="J20" s="143"/>
      <c r="K20" s="143"/>
      <c r="L20" s="143"/>
      <c r="M20" s="143"/>
      <c r="N20" s="144"/>
    </row>
    <row r="21" spans="1:14" s="145" customFormat="1" x14ac:dyDescent="0.25">
      <c r="A21" s="140"/>
      <c r="B21" s="142"/>
      <c r="C21" s="142"/>
      <c r="D21" s="142"/>
      <c r="E21" s="142"/>
      <c r="F21" s="142"/>
      <c r="G21" s="142"/>
      <c r="H21" s="142"/>
      <c r="I21" s="143"/>
      <c r="J21" s="143"/>
      <c r="K21" s="143"/>
      <c r="L21" s="143"/>
      <c r="M21" s="143"/>
      <c r="N21" s="144"/>
    </row>
    <row r="22" spans="1:14" s="145" customFormat="1" x14ac:dyDescent="0.25">
      <c r="A22" s="140"/>
      <c r="B22" s="146" t="s">
        <v>33</v>
      </c>
      <c r="C22" s="146" t="s">
        <v>96</v>
      </c>
      <c r="D22" s="146" t="s">
        <v>97</v>
      </c>
      <c r="E22" s="142"/>
      <c r="F22" s="142"/>
      <c r="G22" s="142"/>
      <c r="H22" s="142"/>
      <c r="I22" s="143"/>
      <c r="J22" s="143"/>
      <c r="K22" s="143"/>
      <c r="L22" s="143"/>
      <c r="M22" s="143"/>
      <c r="N22" s="144"/>
    </row>
    <row r="23" spans="1:14" s="145" customFormat="1" x14ac:dyDescent="0.25">
      <c r="A23" s="140"/>
      <c r="B23" s="151" t="s">
        <v>98</v>
      </c>
      <c r="C23" s="151" t="s">
        <v>250</v>
      </c>
      <c r="D23" s="151"/>
      <c r="E23" s="142"/>
      <c r="F23" s="142"/>
      <c r="G23" s="142"/>
      <c r="H23" s="142"/>
      <c r="I23" s="143"/>
      <c r="J23" s="143"/>
      <c r="K23" s="143"/>
      <c r="L23" s="143"/>
      <c r="M23" s="143"/>
      <c r="N23" s="144"/>
    </row>
    <row r="24" spans="1:14" s="145" customFormat="1" x14ac:dyDescent="0.25">
      <c r="A24" s="140"/>
      <c r="B24" s="151" t="s">
        <v>99</v>
      </c>
      <c r="C24" s="151" t="s">
        <v>250</v>
      </c>
      <c r="D24" s="151"/>
      <c r="E24" s="142"/>
      <c r="F24" s="142"/>
      <c r="G24" s="142"/>
      <c r="H24" s="142"/>
      <c r="I24" s="143"/>
      <c r="J24" s="143"/>
      <c r="K24" s="143"/>
      <c r="L24" s="143"/>
      <c r="M24" s="143"/>
      <c r="N24" s="144"/>
    </row>
    <row r="25" spans="1:14" s="145" customFormat="1" x14ac:dyDescent="0.25">
      <c r="A25" s="140"/>
      <c r="B25" s="151" t="s">
        <v>100</v>
      </c>
      <c r="C25" s="151"/>
      <c r="D25" s="151" t="s">
        <v>250</v>
      </c>
      <c r="E25" s="142"/>
      <c r="F25" s="142"/>
      <c r="G25" s="142"/>
      <c r="H25" s="142"/>
      <c r="I25" s="143"/>
      <c r="J25" s="143"/>
      <c r="K25" s="143"/>
      <c r="L25" s="143"/>
      <c r="M25" s="143"/>
      <c r="N25" s="144"/>
    </row>
    <row r="26" spans="1:14" s="145" customFormat="1" x14ac:dyDescent="0.25">
      <c r="A26" s="140"/>
      <c r="B26" s="151" t="s">
        <v>101</v>
      </c>
      <c r="C26" s="151"/>
      <c r="D26" s="151" t="s">
        <v>250</v>
      </c>
      <c r="E26" s="142"/>
      <c r="F26" s="142"/>
      <c r="G26" s="142"/>
      <c r="H26" s="142"/>
      <c r="I26" s="143"/>
      <c r="J26" s="143"/>
      <c r="K26" s="143"/>
      <c r="L26" s="143"/>
      <c r="M26" s="143"/>
      <c r="N26" s="144"/>
    </row>
    <row r="27" spans="1:14" s="131" customFormat="1" x14ac:dyDescent="0.25">
      <c r="A27" s="127"/>
      <c r="B27" s="128"/>
      <c r="C27" s="128"/>
      <c r="D27" s="128"/>
      <c r="E27" s="128"/>
      <c r="F27" s="128"/>
      <c r="G27" s="128"/>
      <c r="H27" s="128"/>
      <c r="I27" s="129"/>
      <c r="J27" s="129"/>
      <c r="K27" s="129"/>
      <c r="L27" s="129"/>
      <c r="M27" s="129"/>
      <c r="N27" s="130"/>
    </row>
    <row r="28" spans="1:14" s="145" customFormat="1" x14ac:dyDescent="0.25">
      <c r="A28" s="140"/>
      <c r="B28" s="141" t="s">
        <v>102</v>
      </c>
      <c r="C28" s="142"/>
      <c r="D28" s="142"/>
      <c r="E28" s="142"/>
      <c r="F28" s="142"/>
      <c r="G28" s="142"/>
      <c r="H28" s="142"/>
      <c r="I28" s="143"/>
      <c r="J28" s="143"/>
      <c r="K28" s="143"/>
      <c r="L28" s="143"/>
      <c r="M28" s="143"/>
      <c r="N28" s="144"/>
    </row>
    <row r="29" spans="1:14" s="145" customFormat="1" x14ac:dyDescent="0.25">
      <c r="A29" s="140"/>
      <c r="B29" s="142"/>
      <c r="C29" s="142"/>
      <c r="D29" s="142"/>
      <c r="E29" s="142"/>
      <c r="F29" s="142"/>
      <c r="G29" s="142"/>
      <c r="H29" s="142"/>
      <c r="I29" s="143"/>
      <c r="J29" s="143"/>
      <c r="K29" s="143"/>
      <c r="L29" s="143"/>
      <c r="M29" s="143"/>
      <c r="N29" s="144"/>
    </row>
    <row r="30" spans="1:14" s="145" customFormat="1" x14ac:dyDescent="0.25">
      <c r="A30" s="140"/>
      <c r="B30" s="146" t="s">
        <v>33</v>
      </c>
      <c r="C30" s="146" t="s">
        <v>58</v>
      </c>
      <c r="D30" s="147" t="s">
        <v>51</v>
      </c>
      <c r="E30" s="147" t="s">
        <v>16</v>
      </c>
      <c r="F30" s="142"/>
      <c r="G30" s="142"/>
      <c r="H30" s="142"/>
      <c r="I30" s="143"/>
      <c r="J30" s="143"/>
      <c r="K30" s="143"/>
      <c r="L30" s="143"/>
      <c r="M30" s="143"/>
      <c r="N30" s="144"/>
    </row>
    <row r="31" spans="1:14" s="145" customFormat="1" ht="42.75" x14ac:dyDescent="0.25">
      <c r="A31" s="140"/>
      <c r="B31" s="148" t="s">
        <v>103</v>
      </c>
      <c r="C31" s="149">
        <v>40</v>
      </c>
      <c r="D31" s="150"/>
      <c r="E31" s="181">
        <v>10</v>
      </c>
      <c r="F31" s="142"/>
      <c r="G31" s="142"/>
      <c r="H31" s="142"/>
      <c r="I31" s="143"/>
      <c r="J31" s="143"/>
      <c r="K31" s="143"/>
      <c r="L31" s="143"/>
      <c r="M31" s="143"/>
      <c r="N31" s="144"/>
    </row>
    <row r="32" spans="1:14" s="145" customFormat="1" ht="85.5" x14ac:dyDescent="0.25">
      <c r="A32" s="140"/>
      <c r="B32" s="148" t="s">
        <v>104</v>
      </c>
      <c r="C32" s="149">
        <v>60</v>
      </c>
      <c r="D32" s="150">
        <v>10</v>
      </c>
      <c r="E32" s="182"/>
      <c r="F32" s="142"/>
      <c r="G32" s="142"/>
      <c r="H32" s="142"/>
      <c r="I32" s="143"/>
      <c r="J32" s="143"/>
      <c r="K32" s="143"/>
      <c r="L32" s="143"/>
      <c r="M32" s="143"/>
      <c r="N32" s="144"/>
    </row>
    <row r="33" spans="1:26" x14ac:dyDescent="0.25">
      <c r="A33" s="89"/>
      <c r="C33" s="90"/>
      <c r="D33" s="38"/>
      <c r="E33" s="91"/>
      <c r="F33" s="39"/>
      <c r="G33" s="39"/>
      <c r="H33" s="39"/>
      <c r="I33" s="23"/>
      <c r="J33" s="23"/>
      <c r="K33" s="23"/>
      <c r="L33" s="23"/>
      <c r="M33" s="23"/>
    </row>
    <row r="34" spans="1:26" x14ac:dyDescent="0.25">
      <c r="B34" s="112" t="s">
        <v>30</v>
      </c>
      <c r="M34" s="64"/>
      <c r="N34" s="64"/>
    </row>
    <row r="35" spans="1:26" ht="15.75" thickBot="1" x14ac:dyDescent="0.3">
      <c r="M35" s="64"/>
      <c r="N35" s="64"/>
    </row>
    <row r="36" spans="1:26" s="97" customFormat="1" ht="109.5" customHeight="1" x14ac:dyDescent="0.25">
      <c r="B36" s="108" t="s">
        <v>105</v>
      </c>
      <c r="C36" s="108" t="s">
        <v>106</v>
      </c>
      <c r="D36" s="108" t="s">
        <v>107</v>
      </c>
      <c r="E36" s="108" t="s">
        <v>45</v>
      </c>
      <c r="F36" s="108" t="s">
        <v>22</v>
      </c>
      <c r="G36" s="108" t="s">
        <v>67</v>
      </c>
      <c r="H36" s="108" t="s">
        <v>17</v>
      </c>
      <c r="I36" s="108" t="s">
        <v>10</v>
      </c>
      <c r="J36" s="108" t="s">
        <v>31</v>
      </c>
      <c r="K36" s="108" t="s">
        <v>61</v>
      </c>
      <c r="L36" s="108" t="s">
        <v>20</v>
      </c>
      <c r="M36" s="93" t="s">
        <v>26</v>
      </c>
      <c r="N36" s="108" t="s">
        <v>108</v>
      </c>
      <c r="O36" s="108" t="s">
        <v>36</v>
      </c>
      <c r="P36" s="109" t="s">
        <v>11</v>
      </c>
      <c r="Q36" s="109" t="s">
        <v>19</v>
      </c>
    </row>
    <row r="37" spans="1:26" s="103" customFormat="1" ht="30" x14ac:dyDescent="0.25">
      <c r="A37" s="45">
        <v>1</v>
      </c>
      <c r="B37" s="104" t="s">
        <v>112</v>
      </c>
      <c r="C37" s="105" t="s">
        <v>112</v>
      </c>
      <c r="D37" s="104" t="s">
        <v>113</v>
      </c>
      <c r="E37" s="99" t="s">
        <v>328</v>
      </c>
      <c r="F37" s="100" t="s">
        <v>96</v>
      </c>
      <c r="G37" s="117" t="s">
        <v>115</v>
      </c>
      <c r="H37" s="107">
        <v>41023</v>
      </c>
      <c r="I37" s="101">
        <v>41264</v>
      </c>
      <c r="J37" s="101" t="s">
        <v>97</v>
      </c>
      <c r="K37" s="132"/>
      <c r="L37" s="132">
        <v>8</v>
      </c>
      <c r="M37" s="132">
        <v>1099</v>
      </c>
      <c r="N37" s="92" t="e">
        <f>+M37*G37</f>
        <v>#VALUE!</v>
      </c>
      <c r="O37" s="27">
        <v>6798080879</v>
      </c>
      <c r="P37" s="27">
        <v>64</v>
      </c>
      <c r="Q37" s="118"/>
      <c r="R37" s="102"/>
      <c r="S37" s="102"/>
      <c r="T37" s="102"/>
      <c r="U37" s="102"/>
      <c r="V37" s="102"/>
      <c r="W37" s="102"/>
      <c r="X37" s="102"/>
      <c r="Y37" s="102"/>
      <c r="Z37" s="102"/>
    </row>
    <row r="38" spans="1:26" s="103" customFormat="1" x14ac:dyDescent="0.25">
      <c r="A38" s="45"/>
      <c r="B38" s="48" t="s">
        <v>16</v>
      </c>
      <c r="C38" s="105"/>
      <c r="D38" s="104"/>
      <c r="E38" s="99"/>
      <c r="F38" s="100"/>
      <c r="G38" s="100"/>
      <c r="H38" s="100"/>
      <c r="I38" s="101"/>
      <c r="J38" s="101"/>
      <c r="K38" s="106"/>
      <c r="L38" s="106">
        <f>SUM(L37:L37)</f>
        <v>8</v>
      </c>
      <c r="M38" s="132">
        <f>SUM(M37:M37)</f>
        <v>1099</v>
      </c>
      <c r="N38" s="106" t="e">
        <f>SUM(N37:N37)</f>
        <v>#VALUE!</v>
      </c>
      <c r="O38" s="27"/>
      <c r="P38" s="27"/>
      <c r="Q38" s="119"/>
    </row>
    <row r="39" spans="1:26" s="30" customFormat="1" x14ac:dyDescent="0.25">
      <c r="E39" s="31"/>
    </row>
    <row r="40" spans="1:26" s="30" customFormat="1" x14ac:dyDescent="0.25">
      <c r="B40" s="184" t="s">
        <v>28</v>
      </c>
      <c r="C40" s="184" t="s">
        <v>27</v>
      </c>
      <c r="D40" s="186" t="s">
        <v>34</v>
      </c>
      <c r="E40" s="186"/>
    </row>
    <row r="41" spans="1:26" s="30" customFormat="1" x14ac:dyDescent="0.25">
      <c r="B41" s="185"/>
      <c r="C41" s="185"/>
      <c r="D41" s="125" t="s">
        <v>23</v>
      </c>
      <c r="E41" s="61" t="s">
        <v>24</v>
      </c>
    </row>
    <row r="42" spans="1:26" s="30" customFormat="1" ht="30.6" customHeight="1" x14ac:dyDescent="0.25">
      <c r="B42" s="58" t="s">
        <v>21</v>
      </c>
      <c r="C42" s="59">
        <f>+K38</f>
        <v>0</v>
      </c>
      <c r="D42" s="57"/>
      <c r="E42" s="57"/>
      <c r="F42" s="32"/>
      <c r="G42" s="32"/>
      <c r="H42" s="32"/>
      <c r="I42" s="32"/>
      <c r="J42" s="32"/>
      <c r="K42" s="32"/>
      <c r="L42" s="32"/>
      <c r="M42" s="32"/>
    </row>
    <row r="43" spans="1:26" s="30" customFormat="1" ht="30" customHeight="1" x14ac:dyDescent="0.25">
      <c r="B43" s="58" t="s">
        <v>25</v>
      </c>
      <c r="C43" s="59">
        <f>+M38</f>
        <v>1099</v>
      </c>
      <c r="D43" s="57"/>
      <c r="E43" s="57"/>
    </row>
    <row r="44" spans="1:26" s="30" customFormat="1" x14ac:dyDescent="0.25">
      <c r="B44" s="33"/>
      <c r="C44" s="187"/>
      <c r="D44" s="187"/>
      <c r="E44" s="187"/>
      <c r="F44" s="187"/>
      <c r="G44" s="187"/>
      <c r="H44" s="187"/>
      <c r="I44" s="187"/>
      <c r="J44" s="187"/>
      <c r="K44" s="187"/>
      <c r="L44" s="187"/>
      <c r="M44" s="187"/>
      <c r="N44" s="187"/>
    </row>
    <row r="45" spans="1:26" ht="28.15" customHeight="1" thickBot="1" x14ac:dyDescent="0.3"/>
    <row r="46" spans="1:26" ht="27" thickBot="1" x14ac:dyDescent="0.3">
      <c r="B46" s="188" t="s">
        <v>68</v>
      </c>
      <c r="C46" s="188"/>
      <c r="D46" s="188"/>
      <c r="E46" s="188"/>
      <c r="F46" s="188"/>
      <c r="G46" s="188"/>
      <c r="H46" s="188"/>
      <c r="I46" s="188"/>
      <c r="J46" s="188"/>
      <c r="K46" s="188"/>
      <c r="L46" s="188"/>
      <c r="M46" s="188"/>
      <c r="N46" s="188"/>
    </row>
    <row r="49" spans="2:17" ht="109.5" customHeight="1" x14ac:dyDescent="0.25">
      <c r="B49" s="110" t="s">
        <v>109</v>
      </c>
      <c r="C49" s="67" t="s">
        <v>2</v>
      </c>
      <c r="D49" s="67" t="s">
        <v>70</v>
      </c>
      <c r="E49" s="67" t="s">
        <v>69</v>
      </c>
      <c r="F49" s="67" t="s">
        <v>71</v>
      </c>
      <c r="G49" s="67" t="s">
        <v>72</v>
      </c>
      <c r="H49" s="67" t="s">
        <v>73</v>
      </c>
      <c r="I49" s="67" t="s">
        <v>74</v>
      </c>
      <c r="J49" s="67" t="s">
        <v>75</v>
      </c>
      <c r="K49" s="67" t="s">
        <v>76</v>
      </c>
      <c r="L49" s="67" t="s">
        <v>77</v>
      </c>
      <c r="M49" s="83" t="s">
        <v>78</v>
      </c>
      <c r="N49" s="83" t="s">
        <v>79</v>
      </c>
      <c r="O49" s="173" t="s">
        <v>3</v>
      </c>
      <c r="P49" s="175"/>
      <c r="Q49" s="67" t="s">
        <v>18</v>
      </c>
    </row>
    <row r="50" spans="2:17" ht="42.75" customHeight="1" x14ac:dyDescent="0.25">
      <c r="B50" s="3" t="s">
        <v>255</v>
      </c>
      <c r="C50" s="3" t="s">
        <v>255</v>
      </c>
      <c r="D50" s="5"/>
      <c r="E50" s="5"/>
      <c r="F50" s="4"/>
      <c r="G50" s="4"/>
      <c r="H50" s="4"/>
      <c r="I50" s="84"/>
      <c r="J50" s="84"/>
      <c r="K50" s="111"/>
      <c r="L50" s="111"/>
      <c r="M50" s="111"/>
      <c r="N50" s="111"/>
      <c r="O50" s="189" t="s">
        <v>329</v>
      </c>
      <c r="P50" s="190"/>
      <c r="Q50" s="111"/>
    </row>
    <row r="51" spans="2:17" x14ac:dyDescent="0.25">
      <c r="B51" s="9" t="s">
        <v>1</v>
      </c>
    </row>
    <row r="52" spans="2:17" x14ac:dyDescent="0.25">
      <c r="B52" s="9" t="s">
        <v>37</v>
      </c>
    </row>
    <row r="53" spans="2:17" x14ac:dyDescent="0.25">
      <c r="B53" s="9" t="s">
        <v>62</v>
      </c>
    </row>
    <row r="55" spans="2:17" ht="15.75" thickBot="1" x14ac:dyDescent="0.3"/>
    <row r="56" spans="2:17" ht="27" thickBot="1" x14ac:dyDescent="0.3">
      <c r="B56" s="191" t="s">
        <v>38</v>
      </c>
      <c r="C56" s="192"/>
      <c r="D56" s="192"/>
      <c r="E56" s="192"/>
      <c r="F56" s="192"/>
      <c r="G56" s="192"/>
      <c r="H56" s="192"/>
      <c r="I56" s="192"/>
      <c r="J56" s="192"/>
      <c r="K56" s="192"/>
      <c r="L56" s="192"/>
      <c r="M56" s="192"/>
      <c r="N56" s="193"/>
    </row>
    <row r="61" spans="2:17" ht="76.5" customHeight="1" x14ac:dyDescent="0.25">
      <c r="B61" s="110" t="s">
        <v>0</v>
      </c>
      <c r="C61" s="110" t="s">
        <v>39</v>
      </c>
      <c r="D61" s="110" t="s">
        <v>40</v>
      </c>
      <c r="E61" s="110" t="s">
        <v>80</v>
      </c>
      <c r="F61" s="110" t="s">
        <v>82</v>
      </c>
      <c r="G61" s="110" t="s">
        <v>83</v>
      </c>
      <c r="H61" s="110" t="s">
        <v>84</v>
      </c>
      <c r="I61" s="110" t="s">
        <v>81</v>
      </c>
      <c r="J61" s="173" t="s">
        <v>85</v>
      </c>
      <c r="K61" s="174"/>
      <c r="L61" s="175"/>
      <c r="M61" s="110" t="s">
        <v>86</v>
      </c>
      <c r="N61" s="110" t="s">
        <v>41</v>
      </c>
      <c r="O61" s="110" t="s">
        <v>42</v>
      </c>
      <c r="P61" s="173" t="s">
        <v>3</v>
      </c>
      <c r="Q61" s="175"/>
    </row>
    <row r="62" spans="2:17" ht="60.75" customHeight="1" x14ac:dyDescent="0.25">
      <c r="B62" s="120" t="s">
        <v>43</v>
      </c>
      <c r="C62" s="120" t="s">
        <v>409</v>
      </c>
      <c r="D62" s="1" t="s">
        <v>330</v>
      </c>
      <c r="E62" s="1">
        <v>35586919</v>
      </c>
      <c r="F62" s="120" t="s">
        <v>340</v>
      </c>
      <c r="G62" s="120" t="s">
        <v>189</v>
      </c>
      <c r="H62" s="135">
        <v>38499</v>
      </c>
      <c r="I62" s="5" t="s">
        <v>115</v>
      </c>
      <c r="J62" s="1"/>
      <c r="K62" s="136"/>
      <c r="L62" s="84"/>
      <c r="M62" s="111"/>
      <c r="N62" s="111" t="s">
        <v>97</v>
      </c>
      <c r="O62" s="111" t="s">
        <v>97</v>
      </c>
      <c r="P62" s="194" t="s">
        <v>341</v>
      </c>
      <c r="Q62" s="194"/>
    </row>
    <row r="63" spans="2:17" ht="60.75" customHeight="1" x14ac:dyDescent="0.25">
      <c r="B63" s="120" t="s">
        <v>43</v>
      </c>
      <c r="C63" s="155" t="s">
        <v>409</v>
      </c>
      <c r="D63" s="1" t="s">
        <v>331</v>
      </c>
      <c r="E63" s="1">
        <v>35890653</v>
      </c>
      <c r="F63" s="120" t="s">
        <v>342</v>
      </c>
      <c r="G63" s="120" t="s">
        <v>189</v>
      </c>
      <c r="H63" s="135">
        <v>38044</v>
      </c>
      <c r="I63" s="5" t="s">
        <v>115</v>
      </c>
      <c r="J63" s="1"/>
      <c r="K63" s="136"/>
      <c r="L63" s="84"/>
      <c r="M63" s="111"/>
      <c r="N63" s="111" t="s">
        <v>97</v>
      </c>
      <c r="O63" s="111" t="s">
        <v>97</v>
      </c>
      <c r="P63" s="194" t="s">
        <v>343</v>
      </c>
      <c r="Q63" s="194"/>
    </row>
    <row r="64" spans="2:17" ht="60.75" customHeight="1" x14ac:dyDescent="0.25">
      <c r="B64" s="120" t="s">
        <v>43</v>
      </c>
      <c r="C64" s="155" t="s">
        <v>409</v>
      </c>
      <c r="D64" s="1" t="s">
        <v>332</v>
      </c>
      <c r="E64" s="1">
        <v>35891064</v>
      </c>
      <c r="F64" s="120" t="s">
        <v>344</v>
      </c>
      <c r="G64" s="120" t="s">
        <v>160</v>
      </c>
      <c r="H64" s="135">
        <v>37797</v>
      </c>
      <c r="I64" s="5" t="s">
        <v>115</v>
      </c>
      <c r="J64" s="1" t="s">
        <v>128</v>
      </c>
      <c r="K64" s="136" t="s">
        <v>132</v>
      </c>
      <c r="L64" s="84" t="s">
        <v>129</v>
      </c>
      <c r="M64" s="111" t="s">
        <v>345</v>
      </c>
      <c r="N64" s="111" t="s">
        <v>96</v>
      </c>
      <c r="O64" s="111" t="s">
        <v>96</v>
      </c>
      <c r="P64" s="195"/>
      <c r="Q64" s="195"/>
    </row>
    <row r="65" spans="2:17" s="164" customFormat="1" ht="101.25" customHeight="1" x14ac:dyDescent="0.25">
      <c r="B65" s="157" t="s">
        <v>43</v>
      </c>
      <c r="C65" s="155" t="s">
        <v>409</v>
      </c>
      <c r="D65" s="160" t="s">
        <v>333</v>
      </c>
      <c r="E65" s="160">
        <v>35891001</v>
      </c>
      <c r="F65" s="157" t="s">
        <v>145</v>
      </c>
      <c r="G65" s="157" t="s">
        <v>189</v>
      </c>
      <c r="H65" s="159">
        <v>38450</v>
      </c>
      <c r="I65" s="160" t="s">
        <v>115</v>
      </c>
      <c r="J65" s="160" t="s">
        <v>128</v>
      </c>
      <c r="K65" s="163" t="s">
        <v>140</v>
      </c>
      <c r="L65" s="158" t="s">
        <v>129</v>
      </c>
      <c r="M65" s="161" t="s">
        <v>346</v>
      </c>
      <c r="N65" s="161" t="s">
        <v>96</v>
      </c>
      <c r="O65" s="161" t="s">
        <v>97</v>
      </c>
      <c r="P65" s="207" t="s">
        <v>405</v>
      </c>
      <c r="Q65" s="208"/>
    </row>
    <row r="66" spans="2:17" ht="60.75" customHeight="1" x14ac:dyDescent="0.25">
      <c r="B66" s="120" t="s">
        <v>43</v>
      </c>
      <c r="C66" s="155" t="s">
        <v>409</v>
      </c>
      <c r="D66" s="1" t="s">
        <v>334</v>
      </c>
      <c r="E66" s="1">
        <v>1077433625</v>
      </c>
      <c r="F66" s="120" t="s">
        <v>347</v>
      </c>
      <c r="G66" s="120" t="s">
        <v>319</v>
      </c>
      <c r="H66" s="135">
        <v>40067</v>
      </c>
      <c r="I66" s="5" t="s">
        <v>115</v>
      </c>
      <c r="J66" s="1" t="s">
        <v>128</v>
      </c>
      <c r="K66" s="136" t="s">
        <v>140</v>
      </c>
      <c r="L66" s="84" t="s">
        <v>129</v>
      </c>
      <c r="M66" s="111" t="s">
        <v>348</v>
      </c>
      <c r="N66" s="111" t="s">
        <v>96</v>
      </c>
      <c r="O66" s="111" t="s">
        <v>97</v>
      </c>
      <c r="P66" s="194"/>
      <c r="Q66" s="194"/>
    </row>
    <row r="67" spans="2:17" ht="33.6" customHeight="1" x14ac:dyDescent="0.25">
      <c r="B67" s="120" t="s">
        <v>44</v>
      </c>
      <c r="C67" s="155" t="s">
        <v>409</v>
      </c>
      <c r="D67" s="1" t="s">
        <v>335</v>
      </c>
      <c r="E67" s="1">
        <v>44007371</v>
      </c>
      <c r="F67" s="120" t="s">
        <v>349</v>
      </c>
      <c r="G67" s="120" t="s">
        <v>350</v>
      </c>
      <c r="H67" s="138">
        <v>41258</v>
      </c>
      <c r="I67" s="5" t="s">
        <v>115</v>
      </c>
      <c r="J67" s="1" t="s">
        <v>128</v>
      </c>
      <c r="K67" s="136" t="s">
        <v>225</v>
      </c>
      <c r="L67" s="84" t="s">
        <v>223</v>
      </c>
      <c r="M67" s="111" t="s">
        <v>351</v>
      </c>
      <c r="N67" s="111" t="s">
        <v>96</v>
      </c>
      <c r="O67" s="111" t="s">
        <v>96</v>
      </c>
      <c r="P67" s="196"/>
      <c r="Q67" s="197"/>
    </row>
    <row r="68" spans="2:17" ht="33.6" customHeight="1" x14ac:dyDescent="0.25">
      <c r="B68" s="120" t="s">
        <v>44</v>
      </c>
      <c r="C68" s="155" t="s">
        <v>409</v>
      </c>
      <c r="D68" s="1" t="s">
        <v>336</v>
      </c>
      <c r="E68" s="1">
        <v>35546486</v>
      </c>
      <c r="F68" s="120" t="s">
        <v>321</v>
      </c>
      <c r="G68" s="120" t="s">
        <v>189</v>
      </c>
      <c r="H68" s="138">
        <v>39696</v>
      </c>
      <c r="I68" s="5" t="s">
        <v>115</v>
      </c>
      <c r="J68" s="1" t="s">
        <v>128</v>
      </c>
      <c r="K68" s="136" t="s">
        <v>225</v>
      </c>
      <c r="L68" s="84" t="s">
        <v>223</v>
      </c>
      <c r="M68" s="111" t="s">
        <v>352</v>
      </c>
      <c r="N68" s="111" t="s">
        <v>96</v>
      </c>
      <c r="O68" s="111" t="s">
        <v>96</v>
      </c>
      <c r="P68" s="196"/>
      <c r="Q68" s="197"/>
    </row>
    <row r="69" spans="2:17" ht="33.6" customHeight="1" x14ac:dyDescent="0.25">
      <c r="B69" s="120" t="s">
        <v>44</v>
      </c>
      <c r="C69" s="155" t="s">
        <v>409</v>
      </c>
      <c r="D69" s="1" t="s">
        <v>337</v>
      </c>
      <c r="E69" s="1">
        <v>35898207</v>
      </c>
      <c r="F69" s="120" t="s">
        <v>321</v>
      </c>
      <c r="G69" s="120" t="s">
        <v>189</v>
      </c>
      <c r="H69" s="138">
        <v>39808</v>
      </c>
      <c r="I69" s="5" t="s">
        <v>115</v>
      </c>
      <c r="J69" s="1" t="s">
        <v>128</v>
      </c>
      <c r="K69" s="136" t="s">
        <v>225</v>
      </c>
      <c r="L69" s="84" t="s">
        <v>223</v>
      </c>
      <c r="M69" s="111" t="s">
        <v>353</v>
      </c>
      <c r="N69" s="111" t="s">
        <v>96</v>
      </c>
      <c r="O69" s="111" t="s">
        <v>96</v>
      </c>
      <c r="P69" s="121"/>
      <c r="Q69" s="122"/>
    </row>
    <row r="70" spans="2:17" ht="33.6" customHeight="1" x14ac:dyDescent="0.25">
      <c r="B70" s="120" t="s">
        <v>44</v>
      </c>
      <c r="C70" s="155" t="s">
        <v>409</v>
      </c>
      <c r="D70" s="1" t="s">
        <v>338</v>
      </c>
      <c r="E70" s="1">
        <v>1018429793</v>
      </c>
      <c r="F70" s="120" t="s">
        <v>349</v>
      </c>
      <c r="G70" s="120" t="s">
        <v>354</v>
      </c>
      <c r="H70" s="138">
        <v>41521</v>
      </c>
      <c r="I70" s="5" t="s">
        <v>115</v>
      </c>
      <c r="J70" s="1" t="s">
        <v>128</v>
      </c>
      <c r="K70" s="136" t="s">
        <v>225</v>
      </c>
      <c r="L70" s="84" t="s">
        <v>223</v>
      </c>
      <c r="M70" s="111" t="s">
        <v>355</v>
      </c>
      <c r="N70" s="111" t="s">
        <v>96</v>
      </c>
      <c r="O70" s="111" t="s">
        <v>96</v>
      </c>
      <c r="P70" s="196"/>
      <c r="Q70" s="197"/>
    </row>
    <row r="71" spans="2:17" ht="33.6" customHeight="1" x14ac:dyDescent="0.25">
      <c r="B71" s="120" t="s">
        <v>44</v>
      </c>
      <c r="C71" s="155" t="s">
        <v>409</v>
      </c>
      <c r="D71" s="1" t="s">
        <v>339</v>
      </c>
      <c r="E71" s="1">
        <v>54254361</v>
      </c>
      <c r="F71" s="120" t="s">
        <v>356</v>
      </c>
      <c r="G71" s="120" t="s">
        <v>357</v>
      </c>
      <c r="H71" s="138">
        <v>37967</v>
      </c>
      <c r="I71" s="5" t="s">
        <v>115</v>
      </c>
      <c r="J71" s="1" t="s">
        <v>128</v>
      </c>
      <c r="K71" s="136" t="s">
        <v>225</v>
      </c>
      <c r="L71" s="84" t="s">
        <v>223</v>
      </c>
      <c r="M71" s="111" t="s">
        <v>358</v>
      </c>
      <c r="N71" s="111" t="s">
        <v>96</v>
      </c>
      <c r="O71" s="111" t="s">
        <v>96</v>
      </c>
      <c r="P71" s="121"/>
      <c r="Q71" s="122"/>
    </row>
    <row r="72" spans="2:17" ht="15.75" thickBot="1" x14ac:dyDescent="0.25">
      <c r="D72" s="134"/>
    </row>
    <row r="73" spans="2:17" ht="27" thickBot="1" x14ac:dyDescent="0.3">
      <c r="B73" s="191" t="s">
        <v>46</v>
      </c>
      <c r="C73" s="192"/>
      <c r="D73" s="192"/>
      <c r="E73" s="192"/>
      <c r="F73" s="192"/>
      <c r="G73" s="192"/>
      <c r="H73" s="192"/>
      <c r="I73" s="192"/>
      <c r="J73" s="192"/>
      <c r="K73" s="192"/>
      <c r="L73" s="192"/>
      <c r="M73" s="192"/>
      <c r="N73" s="193"/>
    </row>
    <row r="76" spans="2:17" ht="46.15" customHeight="1" x14ac:dyDescent="0.25">
      <c r="B76" s="67" t="s">
        <v>33</v>
      </c>
      <c r="C76" s="67" t="s">
        <v>47</v>
      </c>
      <c r="D76" s="173" t="s">
        <v>3</v>
      </c>
      <c r="E76" s="175"/>
    </row>
    <row r="77" spans="2:17" ht="46.9" customHeight="1" x14ac:dyDescent="0.25">
      <c r="B77" s="68" t="s">
        <v>87</v>
      </c>
      <c r="C77" s="111" t="s">
        <v>96</v>
      </c>
      <c r="D77" s="195" t="s">
        <v>171</v>
      </c>
      <c r="E77" s="195"/>
    </row>
    <row r="80" spans="2:17" ht="26.25" x14ac:dyDescent="0.25">
      <c r="B80" s="171" t="s">
        <v>64</v>
      </c>
      <c r="C80" s="172"/>
      <c r="D80" s="172"/>
      <c r="E80" s="172"/>
      <c r="F80" s="172"/>
      <c r="G80" s="172"/>
      <c r="H80" s="172"/>
      <c r="I80" s="172"/>
      <c r="J80" s="172"/>
      <c r="K80" s="172"/>
      <c r="L80" s="172"/>
      <c r="M80" s="172"/>
      <c r="N80" s="172"/>
      <c r="O80" s="172"/>
      <c r="P80" s="172"/>
    </row>
    <row r="82" spans="1:26" ht="15.75" thickBot="1" x14ac:dyDescent="0.3"/>
    <row r="83" spans="1:26" ht="27" thickBot="1" x14ac:dyDescent="0.3">
      <c r="B83" s="191" t="s">
        <v>54</v>
      </c>
      <c r="C83" s="192"/>
      <c r="D83" s="192"/>
      <c r="E83" s="192"/>
      <c r="F83" s="192"/>
      <c r="G83" s="192"/>
      <c r="H83" s="192"/>
      <c r="I83" s="192"/>
      <c r="J83" s="192"/>
      <c r="K83" s="192"/>
      <c r="L83" s="192"/>
      <c r="M83" s="192"/>
      <c r="N83" s="193"/>
    </row>
    <row r="85" spans="1:26" ht="15.75" thickBot="1" x14ac:dyDescent="0.3">
      <c r="M85" s="64"/>
      <c r="N85" s="64"/>
    </row>
    <row r="86" spans="1:26" s="97" customFormat="1" ht="109.5" customHeight="1" x14ac:dyDescent="0.25">
      <c r="B86" s="108" t="s">
        <v>105</v>
      </c>
      <c r="C86" s="108" t="s">
        <v>106</v>
      </c>
      <c r="D86" s="108" t="s">
        <v>107</v>
      </c>
      <c r="E86" s="108" t="s">
        <v>45</v>
      </c>
      <c r="F86" s="108" t="s">
        <v>22</v>
      </c>
      <c r="G86" s="108" t="s">
        <v>67</v>
      </c>
      <c r="H86" s="108" t="s">
        <v>17</v>
      </c>
      <c r="I86" s="108" t="s">
        <v>10</v>
      </c>
      <c r="J86" s="108" t="s">
        <v>31</v>
      </c>
      <c r="K86" s="108" t="s">
        <v>61</v>
      </c>
      <c r="L86" s="108" t="s">
        <v>20</v>
      </c>
      <c r="M86" s="93" t="s">
        <v>26</v>
      </c>
      <c r="N86" s="108" t="s">
        <v>108</v>
      </c>
      <c r="O86" s="108" t="s">
        <v>36</v>
      </c>
      <c r="P86" s="109" t="s">
        <v>11</v>
      </c>
      <c r="Q86" s="109" t="s">
        <v>19</v>
      </c>
    </row>
    <row r="87" spans="1:26" s="103" customFormat="1" x14ac:dyDescent="0.25">
      <c r="A87" s="45">
        <v>1</v>
      </c>
      <c r="B87" s="104"/>
      <c r="C87" s="105"/>
      <c r="D87" s="104"/>
      <c r="E87" s="99"/>
      <c r="F87" s="100"/>
      <c r="G87" s="117"/>
      <c r="H87" s="107"/>
      <c r="I87" s="101"/>
      <c r="J87" s="101"/>
      <c r="K87" s="101"/>
      <c r="L87" s="101"/>
      <c r="M87" s="92"/>
      <c r="N87" s="92">
        <f>+M87*G87</f>
        <v>0</v>
      </c>
      <c r="O87" s="27"/>
      <c r="P87" s="27"/>
      <c r="Q87" s="118"/>
      <c r="R87" s="102"/>
      <c r="S87" s="102"/>
      <c r="T87" s="102"/>
      <c r="U87" s="102"/>
      <c r="V87" s="102"/>
      <c r="W87" s="102"/>
      <c r="X87" s="102"/>
      <c r="Y87" s="102"/>
      <c r="Z87" s="102"/>
    </row>
    <row r="88" spans="1:26" s="103" customFormat="1" x14ac:dyDescent="0.25">
      <c r="A88" s="45">
        <f>+A87+1</f>
        <v>2</v>
      </c>
      <c r="B88" s="104"/>
      <c r="C88" s="105"/>
      <c r="D88" s="104"/>
      <c r="E88" s="99"/>
      <c r="F88" s="100"/>
      <c r="G88" s="100"/>
      <c r="H88" s="100"/>
      <c r="I88" s="101"/>
      <c r="J88" s="101"/>
      <c r="K88" s="101"/>
      <c r="L88" s="101"/>
      <c r="M88" s="92"/>
      <c r="N88" s="92"/>
      <c r="O88" s="27"/>
      <c r="P88" s="27"/>
      <c r="Q88" s="118"/>
      <c r="R88" s="102"/>
      <c r="S88" s="102"/>
      <c r="T88" s="102"/>
      <c r="U88" s="102"/>
      <c r="V88" s="102"/>
      <c r="W88" s="102"/>
      <c r="X88" s="102"/>
      <c r="Y88" s="102"/>
      <c r="Z88" s="102"/>
    </row>
    <row r="89" spans="1:26" s="103" customFormat="1" x14ac:dyDescent="0.25">
      <c r="A89" s="45"/>
      <c r="B89" s="48" t="s">
        <v>16</v>
      </c>
      <c r="C89" s="105"/>
      <c r="D89" s="104"/>
      <c r="E89" s="99"/>
      <c r="F89" s="100"/>
      <c r="G89" s="100"/>
      <c r="H89" s="100"/>
      <c r="I89" s="101"/>
      <c r="J89" s="101"/>
      <c r="K89" s="106">
        <f>SUM(K87:K88)</f>
        <v>0</v>
      </c>
      <c r="L89" s="106">
        <f>SUM(L87:L88)</f>
        <v>0</v>
      </c>
      <c r="M89" s="116">
        <f>SUM(M87:M88)</f>
        <v>0</v>
      </c>
      <c r="N89" s="106">
        <f>SUM(N87:N88)</f>
        <v>0</v>
      </c>
      <c r="O89" s="27"/>
      <c r="P89" s="27"/>
      <c r="Q89" s="119"/>
    </row>
    <row r="90" spans="1:26" x14ac:dyDescent="0.25">
      <c r="B90" s="30"/>
      <c r="C90" s="30"/>
      <c r="D90" s="30"/>
      <c r="E90" s="31"/>
      <c r="F90" s="30"/>
      <c r="G90" s="30"/>
      <c r="H90" s="30"/>
      <c r="I90" s="30"/>
      <c r="J90" s="30"/>
      <c r="K90" s="30"/>
      <c r="L90" s="30"/>
      <c r="M90" s="30"/>
      <c r="N90" s="30"/>
      <c r="O90" s="30"/>
      <c r="P90" s="30"/>
    </row>
    <row r="91" spans="1:26" ht="18.75" x14ac:dyDescent="0.25">
      <c r="B91" s="58" t="s">
        <v>32</v>
      </c>
      <c r="C91" s="72">
        <f>+K89</f>
        <v>0</v>
      </c>
      <c r="H91" s="32"/>
      <c r="I91" s="32"/>
      <c r="J91" s="32"/>
      <c r="K91" s="32"/>
      <c r="L91" s="32"/>
      <c r="M91" s="32"/>
      <c r="N91" s="30"/>
      <c r="O91" s="30"/>
      <c r="P91" s="30"/>
    </row>
    <row r="93" spans="1:26" ht="15.75" thickBot="1" x14ac:dyDescent="0.3"/>
    <row r="94" spans="1:26" ht="37.15" customHeight="1" thickBot="1" x14ac:dyDescent="0.3">
      <c r="B94" s="75" t="s">
        <v>49</v>
      </c>
      <c r="C94" s="76" t="s">
        <v>50</v>
      </c>
      <c r="D94" s="75" t="s">
        <v>51</v>
      </c>
      <c r="E94" s="76" t="s">
        <v>55</v>
      </c>
    </row>
    <row r="95" spans="1:26" ht="41.45" customHeight="1" x14ac:dyDescent="0.25">
      <c r="B95" s="66" t="s">
        <v>88</v>
      </c>
      <c r="C95" s="69">
        <v>20</v>
      </c>
      <c r="D95" s="69">
        <v>0</v>
      </c>
      <c r="E95" s="204">
        <f>+D95+D96+D97</f>
        <v>0</v>
      </c>
    </row>
    <row r="96" spans="1:26" x14ac:dyDescent="0.25">
      <c r="B96" s="66" t="s">
        <v>89</v>
      </c>
      <c r="C96" s="56">
        <v>30</v>
      </c>
      <c r="D96" s="123">
        <v>0</v>
      </c>
      <c r="E96" s="205"/>
    </row>
    <row r="97" spans="2:17" ht="15.75" thickBot="1" x14ac:dyDescent="0.3">
      <c r="B97" s="66" t="s">
        <v>90</v>
      </c>
      <c r="C97" s="71">
        <v>40</v>
      </c>
      <c r="D97" s="71">
        <v>0</v>
      </c>
      <c r="E97" s="206"/>
    </row>
    <row r="99" spans="2:17" ht="15.75" thickBot="1" x14ac:dyDescent="0.3"/>
    <row r="100" spans="2:17" ht="27" thickBot="1" x14ac:dyDescent="0.3">
      <c r="B100" s="191" t="s">
        <v>52</v>
      </c>
      <c r="C100" s="192"/>
      <c r="D100" s="192"/>
      <c r="E100" s="192"/>
      <c r="F100" s="192"/>
      <c r="G100" s="192"/>
      <c r="H100" s="192"/>
      <c r="I100" s="192"/>
      <c r="J100" s="192"/>
      <c r="K100" s="192"/>
      <c r="L100" s="192"/>
      <c r="M100" s="192"/>
      <c r="N100" s="193"/>
    </row>
    <row r="102" spans="2:17" ht="76.5" customHeight="1" x14ac:dyDescent="0.25">
      <c r="B102" s="110" t="s">
        <v>0</v>
      </c>
      <c r="C102" s="110" t="s">
        <v>39</v>
      </c>
      <c r="D102" s="110" t="s">
        <v>40</v>
      </c>
      <c r="E102" s="110" t="s">
        <v>80</v>
      </c>
      <c r="F102" s="110" t="s">
        <v>82</v>
      </c>
      <c r="G102" s="110" t="s">
        <v>83</v>
      </c>
      <c r="H102" s="110" t="s">
        <v>84</v>
      </c>
      <c r="I102" s="110" t="s">
        <v>81</v>
      </c>
      <c r="J102" s="173" t="s">
        <v>85</v>
      </c>
      <c r="K102" s="174"/>
      <c r="L102" s="175"/>
      <c r="M102" s="110" t="s">
        <v>86</v>
      </c>
      <c r="N102" s="110" t="s">
        <v>41</v>
      </c>
      <c r="O102" s="110" t="s">
        <v>42</v>
      </c>
      <c r="P102" s="173" t="s">
        <v>3</v>
      </c>
      <c r="Q102" s="175"/>
    </row>
    <row r="103" spans="2:17" ht="60.75" customHeight="1" x14ac:dyDescent="0.25">
      <c r="B103" s="155" t="s">
        <v>94</v>
      </c>
      <c r="C103" s="120" t="s">
        <v>406</v>
      </c>
      <c r="D103" s="120" t="s">
        <v>186</v>
      </c>
      <c r="E103" s="3">
        <v>35892463</v>
      </c>
      <c r="F103" s="120" t="s">
        <v>235</v>
      </c>
      <c r="G103" s="120" t="s">
        <v>126</v>
      </c>
      <c r="H103" s="135">
        <v>38240</v>
      </c>
      <c r="I103" s="5" t="s">
        <v>410</v>
      </c>
      <c r="J103" s="120" t="s">
        <v>411</v>
      </c>
      <c r="K103" s="85" t="s">
        <v>412</v>
      </c>
      <c r="L103" s="85" t="s">
        <v>413</v>
      </c>
      <c r="M103" s="68" t="s">
        <v>414</v>
      </c>
      <c r="N103" s="111" t="s">
        <v>96</v>
      </c>
      <c r="O103" s="111" t="s">
        <v>96</v>
      </c>
      <c r="P103" s="194"/>
      <c r="Q103" s="194"/>
    </row>
    <row r="104" spans="2:17" ht="60.75" customHeight="1" x14ac:dyDescent="0.25">
      <c r="B104" s="155"/>
      <c r="C104" s="155"/>
      <c r="D104" s="155"/>
      <c r="E104" s="3"/>
      <c r="F104" s="155"/>
      <c r="G104" s="155"/>
      <c r="H104" s="135"/>
      <c r="I104" s="5"/>
      <c r="J104" s="85" t="s">
        <v>415</v>
      </c>
      <c r="K104" s="85" t="s">
        <v>417</v>
      </c>
      <c r="L104" s="85" t="s">
        <v>416</v>
      </c>
      <c r="M104" s="68" t="s">
        <v>414</v>
      </c>
      <c r="N104" s="111" t="s">
        <v>96</v>
      </c>
      <c r="O104" s="111" t="s">
        <v>96</v>
      </c>
      <c r="P104" s="156"/>
      <c r="Q104" s="156"/>
    </row>
    <row r="105" spans="2:17" ht="88.5" customHeight="1" x14ac:dyDescent="0.25">
      <c r="B105" s="120"/>
      <c r="C105" s="120"/>
      <c r="D105" s="3"/>
      <c r="E105" s="3"/>
      <c r="F105" s="3"/>
      <c r="G105" s="120"/>
      <c r="H105" s="135"/>
      <c r="I105" s="5"/>
      <c r="J105" s="1" t="s">
        <v>128</v>
      </c>
      <c r="K105" s="85" t="s">
        <v>418</v>
      </c>
      <c r="L105" s="85" t="s">
        <v>419</v>
      </c>
      <c r="M105" s="68" t="s">
        <v>414</v>
      </c>
      <c r="N105" s="111" t="s">
        <v>96</v>
      </c>
      <c r="O105" s="111" t="s">
        <v>96</v>
      </c>
      <c r="P105" s="194"/>
      <c r="Q105" s="194"/>
    </row>
    <row r="107" spans="2:17" ht="15.75" thickBot="1" x14ac:dyDescent="0.3"/>
    <row r="108" spans="2:17" ht="54" customHeight="1" x14ac:dyDescent="0.25">
      <c r="B108" s="114" t="s">
        <v>33</v>
      </c>
      <c r="C108" s="114" t="s">
        <v>49</v>
      </c>
      <c r="D108" s="110" t="s">
        <v>50</v>
      </c>
      <c r="E108" s="114" t="s">
        <v>51</v>
      </c>
      <c r="F108" s="76" t="s">
        <v>56</v>
      </c>
      <c r="G108" s="81"/>
    </row>
    <row r="109" spans="2:17" ht="120.75" customHeight="1" x14ac:dyDescent="0.2">
      <c r="B109" s="198" t="s">
        <v>53</v>
      </c>
      <c r="C109" s="6" t="s">
        <v>91</v>
      </c>
      <c r="D109" s="123">
        <v>25</v>
      </c>
      <c r="E109" s="123"/>
      <c r="F109" s="199">
        <f>+E109+E110+E111</f>
        <v>10</v>
      </c>
      <c r="G109" s="154"/>
    </row>
    <row r="110" spans="2:17" ht="76.150000000000006" customHeight="1" x14ac:dyDescent="0.2">
      <c r="B110" s="198"/>
      <c r="C110" s="6" t="s">
        <v>92</v>
      </c>
      <c r="D110" s="137">
        <v>25</v>
      </c>
      <c r="E110" s="123"/>
      <c r="F110" s="200"/>
      <c r="G110" s="82"/>
    </row>
    <row r="111" spans="2:17" ht="69" customHeight="1" x14ac:dyDescent="0.2">
      <c r="B111" s="198"/>
      <c r="C111" s="6" t="s">
        <v>93</v>
      </c>
      <c r="D111" s="123">
        <v>10</v>
      </c>
      <c r="E111" s="123">
        <v>10</v>
      </c>
      <c r="F111" s="201"/>
      <c r="G111" s="82"/>
    </row>
    <row r="112" spans="2:17" x14ac:dyDescent="0.25">
      <c r="C112" s="94"/>
    </row>
    <row r="115" spans="2:8" x14ac:dyDescent="0.25">
      <c r="B115" s="112" t="s">
        <v>57</v>
      </c>
    </row>
    <row r="118" spans="2:8" x14ac:dyDescent="0.25">
      <c r="B118" s="115" t="s">
        <v>33</v>
      </c>
      <c r="C118" s="115" t="s">
        <v>58</v>
      </c>
      <c r="D118" s="114" t="s">
        <v>51</v>
      </c>
      <c r="E118" s="114" t="s">
        <v>16</v>
      </c>
    </row>
    <row r="119" spans="2:8" ht="42.75" x14ac:dyDescent="0.25">
      <c r="B119" s="95" t="s">
        <v>59</v>
      </c>
      <c r="C119" s="96">
        <v>40</v>
      </c>
      <c r="D119" s="123">
        <f>+E95</f>
        <v>0</v>
      </c>
      <c r="E119" s="202">
        <f>+D119+D120</f>
        <v>10</v>
      </c>
    </row>
    <row r="120" spans="2:8" ht="85.5" x14ac:dyDescent="0.25">
      <c r="B120" s="95" t="s">
        <v>60</v>
      </c>
      <c r="C120" s="96">
        <v>60</v>
      </c>
      <c r="D120" s="123">
        <f>+F109</f>
        <v>10</v>
      </c>
      <c r="E120" s="203"/>
    </row>
    <row r="123" spans="2:8" x14ac:dyDescent="0.25">
      <c r="C123" s="9" t="s">
        <v>110</v>
      </c>
      <c r="H123" s="9" t="s">
        <v>110</v>
      </c>
    </row>
  </sheetData>
  <mergeCells count="42">
    <mergeCell ref="P105:Q105"/>
    <mergeCell ref="B109:B111"/>
    <mergeCell ref="F109:F111"/>
    <mergeCell ref="E119:E120"/>
    <mergeCell ref="B83:N83"/>
    <mergeCell ref="E95:E97"/>
    <mergeCell ref="B100:N100"/>
    <mergeCell ref="J102:L102"/>
    <mergeCell ref="P102:Q102"/>
    <mergeCell ref="P103:Q103"/>
    <mergeCell ref="B80:P80"/>
    <mergeCell ref="P62:Q62"/>
    <mergeCell ref="P63:Q63"/>
    <mergeCell ref="P64:Q64"/>
    <mergeCell ref="P65:Q65"/>
    <mergeCell ref="P66:Q66"/>
    <mergeCell ref="P67:Q67"/>
    <mergeCell ref="P68:Q68"/>
    <mergeCell ref="P70:Q70"/>
    <mergeCell ref="B73:N73"/>
    <mergeCell ref="D76:E76"/>
    <mergeCell ref="D77:E77"/>
    <mergeCell ref="J61:L61"/>
    <mergeCell ref="P61:Q61"/>
    <mergeCell ref="C10:E10"/>
    <mergeCell ref="B14:C15"/>
    <mergeCell ref="B16:C16"/>
    <mergeCell ref="E31:E32"/>
    <mergeCell ref="B40:B41"/>
    <mergeCell ref="C40:C41"/>
    <mergeCell ref="D40:E40"/>
    <mergeCell ref="C44:N44"/>
    <mergeCell ref="B46:N46"/>
    <mergeCell ref="O49:P49"/>
    <mergeCell ref="O50:P50"/>
    <mergeCell ref="B56:N56"/>
    <mergeCell ref="C9:N9"/>
    <mergeCell ref="B2:P2"/>
    <mergeCell ref="B4:P4"/>
    <mergeCell ref="C6:N6"/>
    <mergeCell ref="C7:N7"/>
    <mergeCell ref="C8:N8"/>
  </mergeCells>
  <dataValidations count="2">
    <dataValidation type="decimal" allowBlank="1" showInputMessage="1" showErrorMessage="1" sqref="WVH983036 WLL983036 C65532 IV65532 SR65532 ACN65532 AMJ65532 AWF65532 BGB65532 BPX65532 BZT65532 CJP65532 CTL65532 DDH65532 DND65532 DWZ65532 EGV65532 EQR65532 FAN65532 FKJ65532 FUF65532 GEB65532 GNX65532 GXT65532 HHP65532 HRL65532 IBH65532 ILD65532 IUZ65532 JEV65532 JOR65532 JYN65532 KIJ65532 KSF65532 LCB65532 LLX65532 LVT65532 MFP65532 MPL65532 MZH65532 NJD65532 NSZ65532 OCV65532 OMR65532 OWN65532 PGJ65532 PQF65532 QAB65532 QJX65532 QTT65532 RDP65532 RNL65532 RXH65532 SHD65532 SQZ65532 TAV65532 TKR65532 TUN65532 UEJ65532 UOF65532 UYB65532 VHX65532 VRT65532 WBP65532 WLL65532 WVH65532 C131068 IV131068 SR131068 ACN131068 AMJ131068 AWF131068 BGB131068 BPX131068 BZT131068 CJP131068 CTL131068 DDH131068 DND131068 DWZ131068 EGV131068 EQR131068 FAN131068 FKJ131068 FUF131068 GEB131068 GNX131068 GXT131068 HHP131068 HRL131068 IBH131068 ILD131068 IUZ131068 JEV131068 JOR131068 JYN131068 KIJ131068 KSF131068 LCB131068 LLX131068 LVT131068 MFP131068 MPL131068 MZH131068 NJD131068 NSZ131068 OCV131068 OMR131068 OWN131068 PGJ131068 PQF131068 QAB131068 QJX131068 QTT131068 RDP131068 RNL131068 RXH131068 SHD131068 SQZ131068 TAV131068 TKR131068 TUN131068 UEJ131068 UOF131068 UYB131068 VHX131068 VRT131068 WBP131068 WLL131068 WVH131068 C196604 IV196604 SR196604 ACN196604 AMJ196604 AWF196604 BGB196604 BPX196604 BZT196604 CJP196604 CTL196604 DDH196604 DND196604 DWZ196604 EGV196604 EQR196604 FAN196604 FKJ196604 FUF196604 GEB196604 GNX196604 GXT196604 HHP196604 HRL196604 IBH196604 ILD196604 IUZ196604 JEV196604 JOR196604 JYN196604 KIJ196604 KSF196604 LCB196604 LLX196604 LVT196604 MFP196604 MPL196604 MZH196604 NJD196604 NSZ196604 OCV196604 OMR196604 OWN196604 PGJ196604 PQF196604 QAB196604 QJX196604 QTT196604 RDP196604 RNL196604 RXH196604 SHD196604 SQZ196604 TAV196604 TKR196604 TUN196604 UEJ196604 UOF196604 UYB196604 VHX196604 VRT196604 WBP196604 WLL196604 WVH196604 C262140 IV262140 SR262140 ACN262140 AMJ262140 AWF262140 BGB262140 BPX262140 BZT262140 CJP262140 CTL262140 DDH262140 DND262140 DWZ262140 EGV262140 EQR262140 FAN262140 FKJ262140 FUF262140 GEB262140 GNX262140 GXT262140 HHP262140 HRL262140 IBH262140 ILD262140 IUZ262140 JEV262140 JOR262140 JYN262140 KIJ262140 KSF262140 LCB262140 LLX262140 LVT262140 MFP262140 MPL262140 MZH262140 NJD262140 NSZ262140 OCV262140 OMR262140 OWN262140 PGJ262140 PQF262140 QAB262140 QJX262140 QTT262140 RDP262140 RNL262140 RXH262140 SHD262140 SQZ262140 TAV262140 TKR262140 TUN262140 UEJ262140 UOF262140 UYB262140 VHX262140 VRT262140 WBP262140 WLL262140 WVH262140 C327676 IV327676 SR327676 ACN327676 AMJ327676 AWF327676 BGB327676 BPX327676 BZT327676 CJP327676 CTL327676 DDH327676 DND327676 DWZ327676 EGV327676 EQR327676 FAN327676 FKJ327676 FUF327676 GEB327676 GNX327676 GXT327676 HHP327676 HRL327676 IBH327676 ILD327676 IUZ327676 JEV327676 JOR327676 JYN327676 KIJ327676 KSF327676 LCB327676 LLX327676 LVT327676 MFP327676 MPL327676 MZH327676 NJD327676 NSZ327676 OCV327676 OMR327676 OWN327676 PGJ327676 PQF327676 QAB327676 QJX327676 QTT327676 RDP327676 RNL327676 RXH327676 SHD327676 SQZ327676 TAV327676 TKR327676 TUN327676 UEJ327676 UOF327676 UYB327676 VHX327676 VRT327676 WBP327676 WLL327676 WVH327676 C393212 IV393212 SR393212 ACN393212 AMJ393212 AWF393212 BGB393212 BPX393212 BZT393212 CJP393212 CTL393212 DDH393212 DND393212 DWZ393212 EGV393212 EQR393212 FAN393212 FKJ393212 FUF393212 GEB393212 GNX393212 GXT393212 HHP393212 HRL393212 IBH393212 ILD393212 IUZ393212 JEV393212 JOR393212 JYN393212 KIJ393212 KSF393212 LCB393212 LLX393212 LVT393212 MFP393212 MPL393212 MZH393212 NJD393212 NSZ393212 OCV393212 OMR393212 OWN393212 PGJ393212 PQF393212 QAB393212 QJX393212 QTT393212 RDP393212 RNL393212 RXH393212 SHD393212 SQZ393212 TAV393212 TKR393212 TUN393212 UEJ393212 UOF393212 UYB393212 VHX393212 VRT393212 WBP393212 WLL393212 WVH393212 C458748 IV458748 SR458748 ACN458748 AMJ458748 AWF458748 BGB458748 BPX458748 BZT458748 CJP458748 CTL458748 DDH458748 DND458748 DWZ458748 EGV458748 EQR458748 FAN458748 FKJ458748 FUF458748 GEB458748 GNX458748 GXT458748 HHP458748 HRL458748 IBH458748 ILD458748 IUZ458748 JEV458748 JOR458748 JYN458748 KIJ458748 KSF458748 LCB458748 LLX458748 LVT458748 MFP458748 MPL458748 MZH458748 NJD458748 NSZ458748 OCV458748 OMR458748 OWN458748 PGJ458748 PQF458748 QAB458748 QJX458748 QTT458748 RDP458748 RNL458748 RXH458748 SHD458748 SQZ458748 TAV458748 TKR458748 TUN458748 UEJ458748 UOF458748 UYB458748 VHX458748 VRT458748 WBP458748 WLL458748 WVH458748 C524284 IV524284 SR524284 ACN524284 AMJ524284 AWF524284 BGB524284 BPX524284 BZT524284 CJP524284 CTL524284 DDH524284 DND524284 DWZ524284 EGV524284 EQR524284 FAN524284 FKJ524284 FUF524284 GEB524284 GNX524284 GXT524284 HHP524284 HRL524284 IBH524284 ILD524284 IUZ524284 JEV524284 JOR524284 JYN524284 KIJ524284 KSF524284 LCB524284 LLX524284 LVT524284 MFP524284 MPL524284 MZH524284 NJD524284 NSZ524284 OCV524284 OMR524284 OWN524284 PGJ524284 PQF524284 QAB524284 QJX524284 QTT524284 RDP524284 RNL524284 RXH524284 SHD524284 SQZ524284 TAV524284 TKR524284 TUN524284 UEJ524284 UOF524284 UYB524284 VHX524284 VRT524284 WBP524284 WLL524284 WVH524284 C589820 IV589820 SR589820 ACN589820 AMJ589820 AWF589820 BGB589820 BPX589820 BZT589820 CJP589820 CTL589820 DDH589820 DND589820 DWZ589820 EGV589820 EQR589820 FAN589820 FKJ589820 FUF589820 GEB589820 GNX589820 GXT589820 HHP589820 HRL589820 IBH589820 ILD589820 IUZ589820 JEV589820 JOR589820 JYN589820 KIJ589820 KSF589820 LCB589820 LLX589820 LVT589820 MFP589820 MPL589820 MZH589820 NJD589820 NSZ589820 OCV589820 OMR589820 OWN589820 PGJ589820 PQF589820 QAB589820 QJX589820 QTT589820 RDP589820 RNL589820 RXH589820 SHD589820 SQZ589820 TAV589820 TKR589820 TUN589820 UEJ589820 UOF589820 UYB589820 VHX589820 VRT589820 WBP589820 WLL589820 WVH589820 C655356 IV655356 SR655356 ACN655356 AMJ655356 AWF655356 BGB655356 BPX655356 BZT655356 CJP655356 CTL655356 DDH655356 DND655356 DWZ655356 EGV655356 EQR655356 FAN655356 FKJ655356 FUF655356 GEB655356 GNX655356 GXT655356 HHP655356 HRL655356 IBH655356 ILD655356 IUZ655356 JEV655356 JOR655356 JYN655356 KIJ655356 KSF655356 LCB655356 LLX655356 LVT655356 MFP655356 MPL655356 MZH655356 NJD655356 NSZ655356 OCV655356 OMR655356 OWN655356 PGJ655356 PQF655356 QAB655356 QJX655356 QTT655356 RDP655356 RNL655356 RXH655356 SHD655356 SQZ655356 TAV655356 TKR655356 TUN655356 UEJ655356 UOF655356 UYB655356 VHX655356 VRT655356 WBP655356 WLL655356 WVH655356 C720892 IV720892 SR720892 ACN720892 AMJ720892 AWF720892 BGB720892 BPX720892 BZT720892 CJP720892 CTL720892 DDH720892 DND720892 DWZ720892 EGV720892 EQR720892 FAN720892 FKJ720892 FUF720892 GEB720892 GNX720892 GXT720892 HHP720892 HRL720892 IBH720892 ILD720892 IUZ720892 JEV720892 JOR720892 JYN720892 KIJ720892 KSF720892 LCB720892 LLX720892 LVT720892 MFP720892 MPL720892 MZH720892 NJD720892 NSZ720892 OCV720892 OMR720892 OWN720892 PGJ720892 PQF720892 QAB720892 QJX720892 QTT720892 RDP720892 RNL720892 RXH720892 SHD720892 SQZ720892 TAV720892 TKR720892 TUN720892 UEJ720892 UOF720892 UYB720892 VHX720892 VRT720892 WBP720892 WLL720892 WVH720892 C786428 IV786428 SR786428 ACN786428 AMJ786428 AWF786428 BGB786428 BPX786428 BZT786428 CJP786428 CTL786428 DDH786428 DND786428 DWZ786428 EGV786428 EQR786428 FAN786428 FKJ786428 FUF786428 GEB786428 GNX786428 GXT786428 HHP786428 HRL786428 IBH786428 ILD786428 IUZ786428 JEV786428 JOR786428 JYN786428 KIJ786428 KSF786428 LCB786428 LLX786428 LVT786428 MFP786428 MPL786428 MZH786428 NJD786428 NSZ786428 OCV786428 OMR786428 OWN786428 PGJ786428 PQF786428 QAB786428 QJX786428 QTT786428 RDP786428 RNL786428 RXH786428 SHD786428 SQZ786428 TAV786428 TKR786428 TUN786428 UEJ786428 UOF786428 UYB786428 VHX786428 VRT786428 WBP786428 WLL786428 WVH786428 C851964 IV851964 SR851964 ACN851964 AMJ851964 AWF851964 BGB851964 BPX851964 BZT851964 CJP851964 CTL851964 DDH851964 DND851964 DWZ851964 EGV851964 EQR851964 FAN851964 FKJ851964 FUF851964 GEB851964 GNX851964 GXT851964 HHP851964 HRL851964 IBH851964 ILD851964 IUZ851964 JEV851964 JOR851964 JYN851964 KIJ851964 KSF851964 LCB851964 LLX851964 LVT851964 MFP851964 MPL851964 MZH851964 NJD851964 NSZ851964 OCV851964 OMR851964 OWN851964 PGJ851964 PQF851964 QAB851964 QJX851964 QTT851964 RDP851964 RNL851964 RXH851964 SHD851964 SQZ851964 TAV851964 TKR851964 TUN851964 UEJ851964 UOF851964 UYB851964 VHX851964 VRT851964 WBP851964 WLL851964 WVH851964 C917500 IV917500 SR917500 ACN917500 AMJ917500 AWF917500 BGB917500 BPX917500 BZT917500 CJP917500 CTL917500 DDH917500 DND917500 DWZ917500 EGV917500 EQR917500 FAN917500 FKJ917500 FUF917500 GEB917500 GNX917500 GXT917500 HHP917500 HRL917500 IBH917500 ILD917500 IUZ917500 JEV917500 JOR917500 JYN917500 KIJ917500 KSF917500 LCB917500 LLX917500 LVT917500 MFP917500 MPL917500 MZH917500 NJD917500 NSZ917500 OCV917500 OMR917500 OWN917500 PGJ917500 PQF917500 QAB917500 QJX917500 QTT917500 RDP917500 RNL917500 RXH917500 SHD917500 SQZ917500 TAV917500 TKR917500 TUN917500 UEJ917500 UOF917500 UYB917500 VHX917500 VRT917500 WBP917500 WLL917500 WVH917500 C983036 IV983036 SR983036 ACN983036 AMJ983036 AWF983036 BGB983036 BPX983036 BZT983036 CJP983036 CTL983036 DDH983036 DND983036 DWZ983036 EGV983036 EQR983036 FAN983036 FKJ983036 FUF983036 GEB983036 GNX983036 GXT983036 HHP983036 HRL983036 IBH983036 ILD983036 IUZ983036 JEV983036 JOR983036 JYN983036 KIJ983036 KSF983036 LCB983036 LLX983036 LVT983036 MFP983036 MPL983036 MZH983036 NJD983036 NSZ983036 OCV983036 OMR983036 OWN983036 PGJ983036 PQF983036 QAB983036 QJX983036 QTT983036 RDP983036 RNL983036 RXH983036 SHD983036 SQZ983036 TAV983036 TKR983036 TUN983036 UEJ983036 UOF983036 UYB983036 VHX983036 VRT983036 WBP983036 WVH18:WVH33 WLL18:WLL33 WBP18:WBP33 VRT18:VRT33 VHX18:VHX33 UYB18:UYB33 UOF18:UOF33 UEJ18:UEJ33 TUN18:TUN33 TKR18:TKR33 TAV18:TAV33 SQZ18:SQZ33 SHD18:SHD33 RXH18:RXH33 RNL18:RNL33 RDP18:RDP33 QTT18:QTT33 QJX18:QJX33 QAB18:QAB33 PQF18:PQF33 PGJ18:PGJ33 OWN18:OWN33 OMR18:OMR33 OCV18:OCV33 NSZ18:NSZ33 NJD18:NJD33 MZH18:MZH33 MPL18:MPL33 MFP18:MFP33 LVT18:LVT33 LLX18:LLX33 LCB18:LCB33 KSF18:KSF33 KIJ18:KIJ33 JYN18:JYN33 JOR18:JOR33 JEV18:JEV33 IUZ18:IUZ33 ILD18:ILD33 IBH18:IBH33 HRL18:HRL33 HHP18:HHP33 GXT18:GXT33 GNX18:GNX33 GEB18:GEB33 FUF18:FUF33 FKJ18:FKJ33 FAN18:FAN33 EQR18:EQR33 EGV18:EGV33 DWZ18:DWZ33 DND18:DND33 DDH18:DDH33 CTL18:CTL33 CJP18:CJP33 BZT18:BZT33 BPX18:BPX33 BGB18:BGB33 AWF18:AWF33 AMJ18:AMJ33 ACN18:ACN33 SR18:SR33 IV18:IV33">
      <formula1>0</formula1>
      <formula2>1</formula2>
    </dataValidation>
    <dataValidation type="list" allowBlank="1" showInputMessage="1" showErrorMessage="1" sqref="WVE983036 A65532 IS65532 SO65532 ACK65532 AMG65532 AWC65532 BFY65532 BPU65532 BZQ65532 CJM65532 CTI65532 DDE65532 DNA65532 DWW65532 EGS65532 EQO65532 FAK65532 FKG65532 FUC65532 GDY65532 GNU65532 GXQ65532 HHM65532 HRI65532 IBE65532 ILA65532 IUW65532 JES65532 JOO65532 JYK65532 KIG65532 KSC65532 LBY65532 LLU65532 LVQ65532 MFM65532 MPI65532 MZE65532 NJA65532 NSW65532 OCS65532 OMO65532 OWK65532 PGG65532 PQC65532 PZY65532 QJU65532 QTQ65532 RDM65532 RNI65532 RXE65532 SHA65532 SQW65532 TAS65532 TKO65532 TUK65532 UEG65532 UOC65532 UXY65532 VHU65532 VRQ65532 WBM65532 WLI65532 WVE65532 A131068 IS131068 SO131068 ACK131068 AMG131068 AWC131068 BFY131068 BPU131068 BZQ131068 CJM131068 CTI131068 DDE131068 DNA131068 DWW131068 EGS131068 EQO131068 FAK131068 FKG131068 FUC131068 GDY131068 GNU131068 GXQ131068 HHM131068 HRI131068 IBE131068 ILA131068 IUW131068 JES131068 JOO131068 JYK131068 KIG131068 KSC131068 LBY131068 LLU131068 LVQ131068 MFM131068 MPI131068 MZE131068 NJA131068 NSW131068 OCS131068 OMO131068 OWK131068 PGG131068 PQC131068 PZY131068 QJU131068 QTQ131068 RDM131068 RNI131068 RXE131068 SHA131068 SQW131068 TAS131068 TKO131068 TUK131068 UEG131068 UOC131068 UXY131068 VHU131068 VRQ131068 WBM131068 WLI131068 WVE131068 A196604 IS196604 SO196604 ACK196604 AMG196604 AWC196604 BFY196604 BPU196604 BZQ196604 CJM196604 CTI196604 DDE196604 DNA196604 DWW196604 EGS196604 EQO196604 FAK196604 FKG196604 FUC196604 GDY196604 GNU196604 GXQ196604 HHM196604 HRI196604 IBE196604 ILA196604 IUW196604 JES196604 JOO196604 JYK196604 KIG196604 KSC196604 LBY196604 LLU196604 LVQ196604 MFM196604 MPI196604 MZE196604 NJA196604 NSW196604 OCS196604 OMO196604 OWK196604 PGG196604 PQC196604 PZY196604 QJU196604 QTQ196604 RDM196604 RNI196604 RXE196604 SHA196604 SQW196604 TAS196604 TKO196604 TUK196604 UEG196604 UOC196604 UXY196604 VHU196604 VRQ196604 WBM196604 WLI196604 WVE196604 A262140 IS262140 SO262140 ACK262140 AMG262140 AWC262140 BFY262140 BPU262140 BZQ262140 CJM262140 CTI262140 DDE262140 DNA262140 DWW262140 EGS262140 EQO262140 FAK262140 FKG262140 FUC262140 GDY262140 GNU262140 GXQ262140 HHM262140 HRI262140 IBE262140 ILA262140 IUW262140 JES262140 JOO262140 JYK262140 KIG262140 KSC262140 LBY262140 LLU262140 LVQ262140 MFM262140 MPI262140 MZE262140 NJA262140 NSW262140 OCS262140 OMO262140 OWK262140 PGG262140 PQC262140 PZY262140 QJU262140 QTQ262140 RDM262140 RNI262140 RXE262140 SHA262140 SQW262140 TAS262140 TKO262140 TUK262140 UEG262140 UOC262140 UXY262140 VHU262140 VRQ262140 WBM262140 WLI262140 WVE262140 A327676 IS327676 SO327676 ACK327676 AMG327676 AWC327676 BFY327676 BPU327676 BZQ327676 CJM327676 CTI327676 DDE327676 DNA327676 DWW327676 EGS327676 EQO327676 FAK327676 FKG327676 FUC327676 GDY327676 GNU327676 GXQ327676 HHM327676 HRI327676 IBE327676 ILA327676 IUW327676 JES327676 JOO327676 JYK327676 KIG327676 KSC327676 LBY327676 LLU327676 LVQ327676 MFM327676 MPI327676 MZE327676 NJA327676 NSW327676 OCS327676 OMO327676 OWK327676 PGG327676 PQC327676 PZY327676 QJU327676 QTQ327676 RDM327676 RNI327676 RXE327676 SHA327676 SQW327676 TAS327676 TKO327676 TUK327676 UEG327676 UOC327676 UXY327676 VHU327676 VRQ327676 WBM327676 WLI327676 WVE327676 A393212 IS393212 SO393212 ACK393212 AMG393212 AWC393212 BFY393212 BPU393212 BZQ393212 CJM393212 CTI393212 DDE393212 DNA393212 DWW393212 EGS393212 EQO393212 FAK393212 FKG393212 FUC393212 GDY393212 GNU393212 GXQ393212 HHM393212 HRI393212 IBE393212 ILA393212 IUW393212 JES393212 JOO393212 JYK393212 KIG393212 KSC393212 LBY393212 LLU393212 LVQ393212 MFM393212 MPI393212 MZE393212 NJA393212 NSW393212 OCS393212 OMO393212 OWK393212 PGG393212 PQC393212 PZY393212 QJU393212 QTQ393212 RDM393212 RNI393212 RXE393212 SHA393212 SQW393212 TAS393212 TKO393212 TUK393212 UEG393212 UOC393212 UXY393212 VHU393212 VRQ393212 WBM393212 WLI393212 WVE393212 A458748 IS458748 SO458748 ACK458748 AMG458748 AWC458748 BFY458748 BPU458748 BZQ458748 CJM458748 CTI458748 DDE458748 DNA458748 DWW458748 EGS458748 EQO458748 FAK458748 FKG458748 FUC458748 GDY458748 GNU458748 GXQ458748 HHM458748 HRI458748 IBE458748 ILA458748 IUW458748 JES458748 JOO458748 JYK458748 KIG458748 KSC458748 LBY458748 LLU458748 LVQ458748 MFM458748 MPI458748 MZE458748 NJA458748 NSW458748 OCS458748 OMO458748 OWK458748 PGG458748 PQC458748 PZY458748 QJU458748 QTQ458748 RDM458748 RNI458748 RXE458748 SHA458748 SQW458748 TAS458748 TKO458748 TUK458748 UEG458748 UOC458748 UXY458748 VHU458748 VRQ458748 WBM458748 WLI458748 WVE458748 A524284 IS524284 SO524284 ACK524284 AMG524284 AWC524284 BFY524284 BPU524284 BZQ524284 CJM524284 CTI524284 DDE524284 DNA524284 DWW524284 EGS524284 EQO524284 FAK524284 FKG524284 FUC524284 GDY524284 GNU524284 GXQ524284 HHM524284 HRI524284 IBE524284 ILA524284 IUW524284 JES524284 JOO524284 JYK524284 KIG524284 KSC524284 LBY524284 LLU524284 LVQ524284 MFM524284 MPI524284 MZE524284 NJA524284 NSW524284 OCS524284 OMO524284 OWK524284 PGG524284 PQC524284 PZY524284 QJU524284 QTQ524284 RDM524284 RNI524284 RXE524284 SHA524284 SQW524284 TAS524284 TKO524284 TUK524284 UEG524284 UOC524284 UXY524284 VHU524284 VRQ524284 WBM524284 WLI524284 WVE524284 A589820 IS589820 SO589820 ACK589820 AMG589820 AWC589820 BFY589820 BPU589820 BZQ589820 CJM589820 CTI589820 DDE589820 DNA589820 DWW589820 EGS589820 EQO589820 FAK589820 FKG589820 FUC589820 GDY589820 GNU589820 GXQ589820 HHM589820 HRI589820 IBE589820 ILA589820 IUW589820 JES589820 JOO589820 JYK589820 KIG589820 KSC589820 LBY589820 LLU589820 LVQ589820 MFM589820 MPI589820 MZE589820 NJA589820 NSW589820 OCS589820 OMO589820 OWK589820 PGG589820 PQC589820 PZY589820 QJU589820 QTQ589820 RDM589820 RNI589820 RXE589820 SHA589820 SQW589820 TAS589820 TKO589820 TUK589820 UEG589820 UOC589820 UXY589820 VHU589820 VRQ589820 WBM589820 WLI589820 WVE589820 A655356 IS655356 SO655356 ACK655356 AMG655356 AWC655356 BFY655356 BPU655356 BZQ655356 CJM655356 CTI655356 DDE655356 DNA655356 DWW655356 EGS655356 EQO655356 FAK655356 FKG655356 FUC655356 GDY655356 GNU655356 GXQ655356 HHM655356 HRI655356 IBE655356 ILA655356 IUW655356 JES655356 JOO655356 JYK655356 KIG655356 KSC655356 LBY655356 LLU655356 LVQ655356 MFM655356 MPI655356 MZE655356 NJA655356 NSW655356 OCS655356 OMO655356 OWK655356 PGG655356 PQC655356 PZY655356 QJU655356 QTQ655356 RDM655356 RNI655356 RXE655356 SHA655356 SQW655356 TAS655356 TKO655356 TUK655356 UEG655356 UOC655356 UXY655356 VHU655356 VRQ655356 WBM655356 WLI655356 WVE655356 A720892 IS720892 SO720892 ACK720892 AMG720892 AWC720892 BFY720892 BPU720892 BZQ720892 CJM720892 CTI720892 DDE720892 DNA720892 DWW720892 EGS720892 EQO720892 FAK720892 FKG720892 FUC720892 GDY720892 GNU720892 GXQ720892 HHM720892 HRI720892 IBE720892 ILA720892 IUW720892 JES720892 JOO720892 JYK720892 KIG720892 KSC720892 LBY720892 LLU720892 LVQ720892 MFM720892 MPI720892 MZE720892 NJA720892 NSW720892 OCS720892 OMO720892 OWK720892 PGG720892 PQC720892 PZY720892 QJU720892 QTQ720892 RDM720892 RNI720892 RXE720892 SHA720892 SQW720892 TAS720892 TKO720892 TUK720892 UEG720892 UOC720892 UXY720892 VHU720892 VRQ720892 WBM720892 WLI720892 WVE720892 A786428 IS786428 SO786428 ACK786428 AMG786428 AWC786428 BFY786428 BPU786428 BZQ786428 CJM786428 CTI786428 DDE786428 DNA786428 DWW786428 EGS786428 EQO786428 FAK786428 FKG786428 FUC786428 GDY786428 GNU786428 GXQ786428 HHM786428 HRI786428 IBE786428 ILA786428 IUW786428 JES786428 JOO786428 JYK786428 KIG786428 KSC786428 LBY786428 LLU786428 LVQ786428 MFM786428 MPI786428 MZE786428 NJA786428 NSW786428 OCS786428 OMO786428 OWK786428 PGG786428 PQC786428 PZY786428 QJU786428 QTQ786428 RDM786428 RNI786428 RXE786428 SHA786428 SQW786428 TAS786428 TKO786428 TUK786428 UEG786428 UOC786428 UXY786428 VHU786428 VRQ786428 WBM786428 WLI786428 WVE786428 A851964 IS851964 SO851964 ACK851964 AMG851964 AWC851964 BFY851964 BPU851964 BZQ851964 CJM851964 CTI851964 DDE851964 DNA851964 DWW851964 EGS851964 EQO851964 FAK851964 FKG851964 FUC851964 GDY851964 GNU851964 GXQ851964 HHM851964 HRI851964 IBE851964 ILA851964 IUW851964 JES851964 JOO851964 JYK851964 KIG851964 KSC851964 LBY851964 LLU851964 LVQ851964 MFM851964 MPI851964 MZE851964 NJA851964 NSW851964 OCS851964 OMO851964 OWK851964 PGG851964 PQC851964 PZY851964 QJU851964 QTQ851964 RDM851964 RNI851964 RXE851964 SHA851964 SQW851964 TAS851964 TKO851964 TUK851964 UEG851964 UOC851964 UXY851964 VHU851964 VRQ851964 WBM851964 WLI851964 WVE851964 A917500 IS917500 SO917500 ACK917500 AMG917500 AWC917500 BFY917500 BPU917500 BZQ917500 CJM917500 CTI917500 DDE917500 DNA917500 DWW917500 EGS917500 EQO917500 FAK917500 FKG917500 FUC917500 GDY917500 GNU917500 GXQ917500 HHM917500 HRI917500 IBE917500 ILA917500 IUW917500 JES917500 JOO917500 JYK917500 KIG917500 KSC917500 LBY917500 LLU917500 LVQ917500 MFM917500 MPI917500 MZE917500 NJA917500 NSW917500 OCS917500 OMO917500 OWK917500 PGG917500 PQC917500 PZY917500 QJU917500 QTQ917500 RDM917500 RNI917500 RXE917500 SHA917500 SQW917500 TAS917500 TKO917500 TUK917500 UEG917500 UOC917500 UXY917500 VHU917500 VRQ917500 WBM917500 WLI917500 WVE917500 A983036 IS983036 SO983036 ACK983036 AMG983036 AWC983036 BFY983036 BPU983036 BZQ983036 CJM983036 CTI983036 DDE983036 DNA983036 DWW983036 EGS983036 EQO983036 FAK983036 FKG983036 FUC983036 GDY983036 GNU983036 GXQ983036 HHM983036 HRI983036 IBE983036 ILA983036 IUW983036 JES983036 JOO983036 JYK983036 KIG983036 KSC983036 LBY983036 LLU983036 LVQ983036 MFM983036 MPI983036 MZE983036 NJA983036 NSW983036 OCS983036 OMO983036 OWK983036 PGG983036 PQC983036 PZY983036 QJU983036 QTQ983036 RDM983036 RNI983036 RXE983036 SHA983036 SQW983036 TAS983036 TKO983036 TUK983036 UEG983036 UOC983036 UXY983036 VHU983036 VRQ983036 WBM983036 WLI983036 WVE18:WVE33 WLI18:WLI33 WBM18:WBM33 VRQ18:VRQ33 VHU18:VHU33 UXY18:UXY33 UOC18:UOC33 UEG18:UEG33 TUK18:TUK33 TKO18:TKO33 TAS18:TAS33 SQW18:SQW33 SHA18:SHA33 RXE18:RXE33 RNI18:RNI33 RDM18:RDM33 QTQ18:QTQ33 QJU18:QJU33 PZY18:PZY33 PQC18:PQC33 PGG18:PGG33 OWK18:OWK33 OMO18:OMO33 OCS18:OCS33 NSW18:NSW33 NJA18:NJA33 MZE18:MZE33 MPI18:MPI33 MFM18:MFM33 LVQ18:LVQ33 LLU18:LLU33 LBY18:LBY33 KSC18:KSC33 KIG18:KIG33 JYK18:JYK33 JOO18:JOO33 JES18:JES33 IUW18:IUW33 ILA18:ILA33 IBE18:IBE33 HRI18:HRI33 HHM18:HHM33 GXQ18:GXQ33 GNU18:GNU33 GDY18:GDY33 FUC18:FUC33 FKG18:FKG33 FAK18:FAK33 EQO18:EQO33 EGS18:EGS33 DWW18:DWW33 DNA18:DNA33 DDE18:DDE33 CTI18:CTI33 CJM18:CJM33 BZQ18:BZQ33 BPU18:BPU33 BFY18:BFY33 AWC18:AWC33 AMG18:AMG33 ACK18:ACK33 SO18:SO33 IS18:IS33 A18:A33">
      <formula1>"1,2,3,4,5"</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9"/>
  <sheetViews>
    <sheetView topLeftCell="A4" zoomScale="70" zoomScaleNormal="70" workbookViewId="0">
      <selection activeCell="F35" sqref="F35"/>
    </sheetView>
  </sheetViews>
  <sheetFormatPr baseColWidth="10" defaultRowHeight="15" x14ac:dyDescent="0.25"/>
  <cols>
    <col min="1" max="1" width="3.140625" style="9" bestFit="1" customWidth="1"/>
    <col min="2" max="2" width="42.85546875" style="9"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12</v>
      </c>
      <c r="D10" s="176"/>
      <c r="E10" s="177"/>
      <c r="F10" s="34"/>
      <c r="G10" s="34"/>
      <c r="H10" s="34"/>
      <c r="I10" s="34"/>
      <c r="J10" s="34"/>
      <c r="K10" s="34"/>
      <c r="L10" s="34"/>
      <c r="M10" s="34"/>
      <c r="N10" s="35"/>
    </row>
    <row r="11" spans="2:16" ht="16.5" thickBot="1" x14ac:dyDescent="0.3">
      <c r="B11" s="14" t="s">
        <v>9</v>
      </c>
      <c r="C11" s="15">
        <v>41973</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178" t="s">
        <v>65</v>
      </c>
      <c r="C14" s="178"/>
      <c r="D14" s="124" t="s">
        <v>12</v>
      </c>
      <c r="E14" s="124" t="s">
        <v>13</v>
      </c>
      <c r="F14" s="124" t="s">
        <v>29</v>
      </c>
      <c r="G14" s="79"/>
      <c r="I14" s="37"/>
      <c r="J14" s="37"/>
      <c r="K14" s="37"/>
      <c r="L14" s="37"/>
      <c r="M14" s="37"/>
      <c r="N14" s="98"/>
    </row>
    <row r="15" spans="2:16" x14ac:dyDescent="0.25">
      <c r="B15" s="178"/>
      <c r="C15" s="178"/>
      <c r="D15" s="124">
        <v>10</v>
      </c>
      <c r="E15" s="36">
        <v>3002948078</v>
      </c>
      <c r="F15" s="126">
        <v>1438</v>
      </c>
      <c r="G15" s="80"/>
      <c r="I15" s="38"/>
      <c r="J15" s="38"/>
      <c r="K15" s="38"/>
      <c r="L15" s="38"/>
      <c r="M15" s="38"/>
      <c r="N15" s="98"/>
    </row>
    <row r="16" spans="2:16" ht="15.75" thickBot="1" x14ac:dyDescent="0.3">
      <c r="B16" s="179" t="s">
        <v>14</v>
      </c>
      <c r="C16" s="180"/>
      <c r="D16" s="124"/>
      <c r="E16" s="63">
        <f>SUM(E15:E15)</f>
        <v>3002948078</v>
      </c>
      <c r="F16" s="126">
        <f>SUM(F15:F15)</f>
        <v>1438</v>
      </c>
      <c r="G16" s="80"/>
      <c r="H16" s="22"/>
      <c r="I16" s="97"/>
      <c r="J16" s="97"/>
      <c r="K16" s="97"/>
      <c r="L16" s="97"/>
      <c r="M16" s="97"/>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1150</v>
      </c>
      <c r="D18" s="40"/>
      <c r="E18" s="43">
        <f>E16</f>
        <v>3002948078</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x14ac:dyDescent="0.25">
      <c r="A20" s="89"/>
      <c r="C20" s="90"/>
      <c r="D20" s="38"/>
      <c r="E20" s="91"/>
      <c r="F20" s="39"/>
      <c r="G20" s="39"/>
      <c r="H20" s="39"/>
      <c r="I20" s="23"/>
      <c r="J20" s="23"/>
      <c r="K20" s="23"/>
      <c r="L20" s="23"/>
      <c r="M20" s="23"/>
    </row>
    <row r="21" spans="1:14" s="145" customFormat="1" x14ac:dyDescent="0.25">
      <c r="A21" s="140"/>
      <c r="B21" s="141" t="s">
        <v>95</v>
      </c>
      <c r="C21" s="142"/>
      <c r="D21" s="142"/>
      <c r="E21" s="142"/>
      <c r="F21" s="142"/>
      <c r="G21" s="142"/>
      <c r="H21" s="142"/>
      <c r="I21" s="143"/>
      <c r="J21" s="143"/>
      <c r="K21" s="143"/>
      <c r="L21" s="143"/>
      <c r="M21" s="143"/>
      <c r="N21" s="144"/>
    </row>
    <row r="22" spans="1:14" s="145" customFormat="1" x14ac:dyDescent="0.25">
      <c r="A22" s="140"/>
      <c r="B22" s="142"/>
      <c r="C22" s="142"/>
      <c r="D22" s="142"/>
      <c r="E22" s="142"/>
      <c r="F22" s="142"/>
      <c r="G22" s="142"/>
      <c r="H22" s="142"/>
      <c r="I22" s="143"/>
      <c r="J22" s="143"/>
      <c r="K22" s="143"/>
      <c r="L22" s="143"/>
      <c r="M22" s="143"/>
      <c r="N22" s="144"/>
    </row>
    <row r="23" spans="1:14" s="145" customFormat="1" x14ac:dyDescent="0.25">
      <c r="A23" s="140"/>
      <c r="B23" s="146" t="s">
        <v>33</v>
      </c>
      <c r="C23" s="146" t="s">
        <v>96</v>
      </c>
      <c r="D23" s="146" t="s">
        <v>97</v>
      </c>
      <c r="E23" s="142"/>
      <c r="F23" s="142"/>
      <c r="G23" s="142"/>
      <c r="H23" s="142"/>
      <c r="I23" s="143"/>
      <c r="J23" s="143"/>
      <c r="K23" s="143"/>
      <c r="L23" s="143"/>
      <c r="M23" s="143"/>
      <c r="N23" s="144"/>
    </row>
    <row r="24" spans="1:14" s="145" customFormat="1" x14ac:dyDescent="0.25">
      <c r="A24" s="140"/>
      <c r="B24" s="151" t="s">
        <v>98</v>
      </c>
      <c r="C24" s="151"/>
      <c r="D24" s="151" t="s">
        <v>250</v>
      </c>
      <c r="E24" s="142"/>
      <c r="F24" s="142"/>
      <c r="G24" s="142"/>
      <c r="H24" s="142"/>
      <c r="I24" s="143"/>
      <c r="J24" s="143"/>
      <c r="K24" s="143"/>
      <c r="L24" s="143"/>
      <c r="M24" s="143"/>
      <c r="N24" s="144"/>
    </row>
    <row r="25" spans="1:14" s="145" customFormat="1" x14ac:dyDescent="0.25">
      <c r="A25" s="140"/>
      <c r="B25" s="151" t="s">
        <v>99</v>
      </c>
      <c r="C25" s="151" t="s">
        <v>250</v>
      </c>
      <c r="D25" s="151"/>
      <c r="E25" s="142"/>
      <c r="F25" s="142"/>
      <c r="G25" s="142"/>
      <c r="H25" s="142"/>
      <c r="I25" s="143"/>
      <c r="J25" s="143"/>
      <c r="K25" s="143"/>
      <c r="L25" s="143"/>
      <c r="M25" s="143"/>
      <c r="N25" s="144"/>
    </row>
    <row r="26" spans="1:14" s="145" customFormat="1" x14ac:dyDescent="0.25">
      <c r="A26" s="140"/>
      <c r="B26" s="151" t="s">
        <v>100</v>
      </c>
      <c r="C26" s="151" t="s">
        <v>250</v>
      </c>
      <c r="D26" s="151"/>
      <c r="E26" s="142"/>
      <c r="F26" s="142"/>
      <c r="G26" s="142"/>
      <c r="H26" s="142"/>
      <c r="I26" s="143"/>
      <c r="J26" s="143"/>
      <c r="K26" s="143"/>
      <c r="L26" s="143"/>
      <c r="M26" s="143"/>
      <c r="N26" s="144"/>
    </row>
    <row r="27" spans="1:14" s="145" customFormat="1" x14ac:dyDescent="0.25">
      <c r="A27" s="140"/>
      <c r="B27" s="151" t="s">
        <v>101</v>
      </c>
      <c r="C27" s="151"/>
      <c r="D27" s="151" t="s">
        <v>250</v>
      </c>
      <c r="E27" s="142"/>
      <c r="F27" s="142"/>
      <c r="G27" s="142"/>
      <c r="H27" s="142"/>
      <c r="I27" s="143"/>
      <c r="J27" s="143"/>
      <c r="K27" s="143"/>
      <c r="L27" s="143"/>
      <c r="M27" s="143"/>
      <c r="N27" s="144"/>
    </row>
    <row r="28" spans="1:14" s="131" customFormat="1" x14ac:dyDescent="0.25">
      <c r="A28" s="127"/>
      <c r="B28" s="128"/>
      <c r="C28" s="128"/>
      <c r="D28" s="128"/>
      <c r="E28" s="128"/>
      <c r="F28" s="128"/>
      <c r="G28" s="128"/>
      <c r="H28" s="128"/>
      <c r="I28" s="129"/>
      <c r="J28" s="129"/>
      <c r="K28" s="129"/>
      <c r="L28" s="129"/>
      <c r="M28" s="129"/>
      <c r="N28" s="130"/>
    </row>
    <row r="29" spans="1:14" s="131" customFormat="1" x14ac:dyDescent="0.25">
      <c r="A29" s="127"/>
      <c r="B29" s="128"/>
      <c r="C29" s="128"/>
      <c r="D29" s="128"/>
      <c r="E29" s="128"/>
      <c r="F29" s="128"/>
      <c r="G29" s="128"/>
      <c r="H29" s="128"/>
      <c r="I29" s="129"/>
      <c r="J29" s="129"/>
      <c r="K29" s="129"/>
      <c r="L29" s="129"/>
      <c r="M29" s="129"/>
      <c r="N29" s="130"/>
    </row>
    <row r="30" spans="1:14" s="145" customFormat="1" x14ac:dyDescent="0.25">
      <c r="A30" s="140"/>
      <c r="B30" s="141" t="s">
        <v>102</v>
      </c>
      <c r="C30" s="142"/>
      <c r="D30" s="142"/>
      <c r="E30" s="142"/>
      <c r="F30" s="142"/>
      <c r="G30" s="142"/>
      <c r="H30" s="142"/>
      <c r="I30" s="143"/>
      <c r="J30" s="143"/>
      <c r="K30" s="143"/>
      <c r="L30" s="143"/>
      <c r="M30" s="143"/>
      <c r="N30" s="144"/>
    </row>
    <row r="31" spans="1:14" s="145" customFormat="1" x14ac:dyDescent="0.25">
      <c r="A31" s="140"/>
      <c r="B31" s="142"/>
      <c r="C31" s="142"/>
      <c r="D31" s="142"/>
      <c r="E31" s="142"/>
      <c r="F31" s="142"/>
      <c r="G31" s="142"/>
      <c r="H31" s="142"/>
      <c r="I31" s="143"/>
      <c r="J31" s="143"/>
      <c r="K31" s="143"/>
      <c r="L31" s="143"/>
      <c r="M31" s="143"/>
      <c r="N31" s="144"/>
    </row>
    <row r="32" spans="1:14" s="145" customFormat="1" x14ac:dyDescent="0.25">
      <c r="A32" s="140"/>
      <c r="B32" s="142"/>
      <c r="C32" s="142"/>
      <c r="D32" s="142"/>
      <c r="E32" s="142"/>
      <c r="F32" s="142"/>
      <c r="G32" s="142"/>
      <c r="H32" s="142"/>
      <c r="I32" s="143"/>
      <c r="J32" s="143"/>
      <c r="K32" s="143"/>
      <c r="L32" s="143"/>
      <c r="M32" s="143"/>
      <c r="N32" s="144"/>
    </row>
    <row r="33" spans="1:26" s="145" customFormat="1" x14ac:dyDescent="0.25">
      <c r="A33" s="140"/>
      <c r="B33" s="146" t="s">
        <v>33</v>
      </c>
      <c r="C33" s="146" t="s">
        <v>58</v>
      </c>
      <c r="D33" s="147" t="s">
        <v>51</v>
      </c>
      <c r="E33" s="147" t="s">
        <v>16</v>
      </c>
      <c r="F33" s="142"/>
      <c r="G33" s="142"/>
      <c r="H33" s="142"/>
      <c r="I33" s="143"/>
      <c r="J33" s="143"/>
      <c r="K33" s="143"/>
      <c r="L33" s="143"/>
      <c r="M33" s="143"/>
      <c r="N33" s="144"/>
    </row>
    <row r="34" spans="1:26" s="145" customFormat="1" ht="42.75" x14ac:dyDescent="0.25">
      <c r="A34" s="140"/>
      <c r="B34" s="148" t="s">
        <v>103</v>
      </c>
      <c r="C34" s="149">
        <v>40</v>
      </c>
      <c r="D34" s="150"/>
      <c r="E34" s="181">
        <v>10</v>
      </c>
      <c r="F34" s="142"/>
      <c r="G34" s="142"/>
      <c r="H34" s="142"/>
      <c r="I34" s="143"/>
      <c r="J34" s="143"/>
      <c r="K34" s="143"/>
      <c r="L34" s="143"/>
      <c r="M34" s="143"/>
      <c r="N34" s="144"/>
    </row>
    <row r="35" spans="1:26" s="145" customFormat="1" ht="85.5" x14ac:dyDescent="0.25">
      <c r="A35" s="140"/>
      <c r="B35" s="148" t="s">
        <v>104</v>
      </c>
      <c r="C35" s="149">
        <v>60</v>
      </c>
      <c r="D35" s="150">
        <v>10</v>
      </c>
      <c r="E35" s="182"/>
      <c r="F35" s="142"/>
      <c r="G35" s="142"/>
      <c r="H35" s="142"/>
      <c r="I35" s="143"/>
      <c r="J35" s="143"/>
      <c r="K35" s="143"/>
      <c r="L35" s="143"/>
      <c r="M35" s="143"/>
      <c r="N35" s="144"/>
    </row>
    <row r="36" spans="1:26" x14ac:dyDescent="0.25">
      <c r="A36" s="89"/>
      <c r="C36" s="90"/>
      <c r="D36" s="38"/>
      <c r="E36" s="91"/>
      <c r="F36" s="39"/>
      <c r="G36" s="39"/>
      <c r="H36" s="39"/>
      <c r="I36" s="23"/>
      <c r="J36" s="23"/>
      <c r="K36" s="23"/>
      <c r="L36" s="23"/>
      <c r="M36" s="23"/>
    </row>
    <row r="37" spans="1:26" x14ac:dyDescent="0.25">
      <c r="A37" s="89"/>
      <c r="C37" s="90"/>
      <c r="D37" s="38"/>
      <c r="E37" s="91"/>
      <c r="F37" s="39"/>
      <c r="G37" s="39"/>
      <c r="H37" s="39"/>
      <c r="I37" s="23"/>
      <c r="J37" s="23"/>
      <c r="K37" s="23"/>
      <c r="L37" s="23"/>
      <c r="M37" s="23"/>
    </row>
    <row r="38" spans="1:26" x14ac:dyDescent="0.25">
      <c r="A38" s="89"/>
      <c r="C38" s="90"/>
      <c r="D38" s="38"/>
      <c r="E38" s="91"/>
      <c r="F38" s="39"/>
      <c r="G38" s="39"/>
      <c r="H38" s="39"/>
      <c r="I38" s="23"/>
      <c r="J38" s="23"/>
      <c r="K38" s="23"/>
      <c r="L38" s="23"/>
      <c r="M38" s="23"/>
    </row>
    <row r="39" spans="1:26" ht="15.75" thickBot="1" x14ac:dyDescent="0.3">
      <c r="M39" s="183" t="s">
        <v>35</v>
      </c>
      <c r="N39" s="183"/>
    </row>
    <row r="40" spans="1:26" x14ac:dyDescent="0.25">
      <c r="B40" s="112" t="s">
        <v>30</v>
      </c>
      <c r="M40" s="64"/>
      <c r="N40" s="64"/>
    </row>
    <row r="41" spans="1:26" ht="15.75" thickBot="1" x14ac:dyDescent="0.3">
      <c r="M41" s="64"/>
      <c r="N41" s="64"/>
    </row>
    <row r="42" spans="1:26" s="97" customFormat="1" ht="109.5" customHeight="1" x14ac:dyDescent="0.25">
      <c r="B42" s="108" t="s">
        <v>105</v>
      </c>
      <c r="C42" s="108" t="s">
        <v>106</v>
      </c>
      <c r="D42" s="108" t="s">
        <v>107</v>
      </c>
      <c r="E42" s="108" t="s">
        <v>45</v>
      </c>
      <c r="F42" s="108" t="s">
        <v>22</v>
      </c>
      <c r="G42" s="108" t="s">
        <v>67</v>
      </c>
      <c r="H42" s="108" t="s">
        <v>17</v>
      </c>
      <c r="I42" s="108" t="s">
        <v>10</v>
      </c>
      <c r="J42" s="108" t="s">
        <v>31</v>
      </c>
      <c r="K42" s="108" t="s">
        <v>61</v>
      </c>
      <c r="L42" s="108" t="s">
        <v>20</v>
      </c>
      <c r="M42" s="93" t="s">
        <v>26</v>
      </c>
      <c r="N42" s="108" t="s">
        <v>108</v>
      </c>
      <c r="O42" s="108" t="s">
        <v>36</v>
      </c>
      <c r="P42" s="109" t="s">
        <v>11</v>
      </c>
      <c r="Q42" s="109" t="s">
        <v>19</v>
      </c>
    </row>
    <row r="43" spans="1:26" s="103" customFormat="1" ht="60" x14ac:dyDescent="0.25">
      <c r="A43" s="45">
        <v>1</v>
      </c>
      <c r="B43" s="104" t="s">
        <v>112</v>
      </c>
      <c r="C43" s="105" t="s">
        <v>112</v>
      </c>
      <c r="D43" s="104" t="s">
        <v>113</v>
      </c>
      <c r="E43" s="99" t="s">
        <v>114</v>
      </c>
      <c r="F43" s="100" t="s">
        <v>96</v>
      </c>
      <c r="G43" s="117" t="s">
        <v>115</v>
      </c>
      <c r="H43" s="107">
        <v>40210</v>
      </c>
      <c r="I43" s="101">
        <v>40907</v>
      </c>
      <c r="J43" s="101" t="s">
        <v>97</v>
      </c>
      <c r="K43" s="132"/>
      <c r="L43" s="132">
        <v>23</v>
      </c>
      <c r="M43" s="132">
        <v>1438</v>
      </c>
      <c r="N43" s="92" t="e">
        <f>+M43*G43</f>
        <v>#VALUE!</v>
      </c>
      <c r="O43" s="27">
        <v>9060497298</v>
      </c>
      <c r="P43" s="27">
        <v>68</v>
      </c>
      <c r="Q43" s="118" t="s">
        <v>200</v>
      </c>
      <c r="R43" s="102"/>
      <c r="S43" s="102"/>
      <c r="T43" s="102"/>
      <c r="U43" s="102"/>
      <c r="V43" s="102"/>
      <c r="W43" s="102"/>
      <c r="X43" s="102"/>
      <c r="Y43" s="102"/>
      <c r="Z43" s="102"/>
    </row>
    <row r="44" spans="1:26" s="103" customFormat="1" x14ac:dyDescent="0.25">
      <c r="A44" s="45"/>
      <c r="B44" s="48" t="s">
        <v>16</v>
      </c>
      <c r="C44" s="105"/>
      <c r="D44" s="104"/>
      <c r="E44" s="99"/>
      <c r="F44" s="100"/>
      <c r="G44" s="100"/>
      <c r="H44" s="100"/>
      <c r="I44" s="101"/>
      <c r="J44" s="101"/>
      <c r="K44" s="106"/>
      <c r="L44" s="106">
        <f>SUM(L43:L43)</f>
        <v>23</v>
      </c>
      <c r="M44" s="132">
        <f>SUM(M43:M43)</f>
        <v>1438</v>
      </c>
      <c r="N44" s="106" t="e">
        <f>SUM(N43:N43)</f>
        <v>#VALUE!</v>
      </c>
      <c r="O44" s="27"/>
      <c r="P44" s="27"/>
      <c r="Q44" s="119"/>
    </row>
    <row r="45" spans="1:26" s="30" customFormat="1" x14ac:dyDescent="0.25">
      <c r="E45" s="31"/>
    </row>
    <row r="46" spans="1:26" s="30" customFormat="1" x14ac:dyDescent="0.25">
      <c r="B46" s="184" t="s">
        <v>28</v>
      </c>
      <c r="C46" s="184" t="s">
        <v>27</v>
      </c>
      <c r="D46" s="186" t="s">
        <v>34</v>
      </c>
      <c r="E46" s="186"/>
    </row>
    <row r="47" spans="1:26" s="30" customFormat="1" x14ac:dyDescent="0.25">
      <c r="B47" s="185"/>
      <c r="C47" s="185"/>
      <c r="D47" s="125" t="s">
        <v>23</v>
      </c>
      <c r="E47" s="61" t="s">
        <v>24</v>
      </c>
    </row>
    <row r="48" spans="1:26" s="30" customFormat="1" ht="30.6" customHeight="1" x14ac:dyDescent="0.25">
      <c r="B48" s="58" t="s">
        <v>21</v>
      </c>
      <c r="C48" s="59">
        <f>+K44</f>
        <v>0</v>
      </c>
      <c r="D48" s="57"/>
      <c r="E48" s="57" t="s">
        <v>97</v>
      </c>
      <c r="F48" s="32"/>
      <c r="G48" s="32"/>
      <c r="H48" s="32"/>
      <c r="I48" s="32"/>
      <c r="J48" s="32"/>
      <c r="K48" s="32"/>
      <c r="L48" s="32"/>
      <c r="M48" s="32"/>
    </row>
    <row r="49" spans="2:17" s="30" customFormat="1" ht="30" customHeight="1" x14ac:dyDescent="0.25">
      <c r="B49" s="58" t="s">
        <v>25</v>
      </c>
      <c r="C49" s="59">
        <f>+M44</f>
        <v>1438</v>
      </c>
      <c r="D49" s="57" t="s">
        <v>96</v>
      </c>
      <c r="E49" s="57"/>
    </row>
    <row r="50" spans="2:17" s="30" customFormat="1" x14ac:dyDescent="0.25">
      <c r="B50" s="33"/>
      <c r="C50" s="187"/>
      <c r="D50" s="187"/>
      <c r="E50" s="187"/>
      <c r="F50" s="187"/>
      <c r="G50" s="187"/>
      <c r="H50" s="187"/>
      <c r="I50" s="187"/>
      <c r="J50" s="187"/>
      <c r="K50" s="187"/>
      <c r="L50" s="187"/>
      <c r="M50" s="187"/>
      <c r="N50" s="187"/>
    </row>
    <row r="51" spans="2:17" ht="28.15" customHeight="1" thickBot="1" x14ac:dyDescent="0.3"/>
    <row r="52" spans="2:17" ht="27" thickBot="1" x14ac:dyDescent="0.3">
      <c r="B52" s="188" t="s">
        <v>68</v>
      </c>
      <c r="C52" s="188"/>
      <c r="D52" s="188"/>
      <c r="E52" s="188"/>
      <c r="F52" s="188"/>
      <c r="G52" s="188"/>
      <c r="H52" s="188"/>
      <c r="I52" s="188"/>
      <c r="J52" s="188"/>
      <c r="K52" s="188"/>
      <c r="L52" s="188"/>
      <c r="M52" s="188"/>
      <c r="N52" s="188"/>
    </row>
    <row r="55" spans="2:17" ht="109.5" customHeight="1" x14ac:dyDescent="0.25">
      <c r="B55" s="110" t="s">
        <v>109</v>
      </c>
      <c r="C55" s="67" t="s">
        <v>2</v>
      </c>
      <c r="D55" s="67" t="s">
        <v>70</v>
      </c>
      <c r="E55" s="67" t="s">
        <v>69</v>
      </c>
      <c r="F55" s="67" t="s">
        <v>71</v>
      </c>
      <c r="G55" s="67" t="s">
        <v>72</v>
      </c>
      <c r="H55" s="67" t="s">
        <v>73</v>
      </c>
      <c r="I55" s="67" t="s">
        <v>74</v>
      </c>
      <c r="J55" s="67" t="s">
        <v>75</v>
      </c>
      <c r="K55" s="67" t="s">
        <v>76</v>
      </c>
      <c r="L55" s="67" t="s">
        <v>77</v>
      </c>
      <c r="M55" s="83" t="s">
        <v>78</v>
      </c>
      <c r="N55" s="83" t="s">
        <v>79</v>
      </c>
      <c r="O55" s="173" t="s">
        <v>3</v>
      </c>
      <c r="P55" s="175"/>
      <c r="Q55" s="67" t="s">
        <v>18</v>
      </c>
    </row>
    <row r="56" spans="2:17" x14ac:dyDescent="0.25">
      <c r="B56" s="3" t="s">
        <v>251</v>
      </c>
      <c r="C56" s="3" t="s">
        <v>251</v>
      </c>
      <c r="D56" s="5"/>
      <c r="E56" s="5"/>
      <c r="F56" s="4"/>
      <c r="G56" s="4"/>
      <c r="H56" s="4"/>
      <c r="I56" s="84" t="s">
        <v>96</v>
      </c>
      <c r="J56" s="84"/>
      <c r="K56" s="111"/>
      <c r="L56" s="111"/>
      <c r="M56" s="111"/>
      <c r="N56" s="111"/>
      <c r="O56" s="196"/>
      <c r="P56" s="197"/>
      <c r="Q56" s="111"/>
    </row>
    <row r="57" spans="2:17" x14ac:dyDescent="0.25">
      <c r="B57" s="9" t="s">
        <v>1</v>
      </c>
    </row>
    <row r="58" spans="2:17" x14ac:dyDescent="0.25">
      <c r="B58" s="9" t="s">
        <v>37</v>
      </c>
    </row>
    <row r="59" spans="2:17" x14ac:dyDescent="0.25">
      <c r="B59" s="9" t="s">
        <v>62</v>
      </c>
    </row>
    <row r="61" spans="2:17" ht="15.75" thickBot="1" x14ac:dyDescent="0.3"/>
    <row r="62" spans="2:17" ht="27" thickBot="1" x14ac:dyDescent="0.3">
      <c r="B62" s="191" t="s">
        <v>38</v>
      </c>
      <c r="C62" s="192"/>
      <c r="D62" s="192"/>
      <c r="E62" s="192"/>
      <c r="F62" s="192"/>
      <c r="G62" s="192"/>
      <c r="H62" s="192"/>
      <c r="I62" s="192"/>
      <c r="J62" s="192"/>
      <c r="K62" s="192"/>
      <c r="L62" s="192"/>
      <c r="M62" s="192"/>
      <c r="N62" s="193"/>
    </row>
    <row r="67" spans="2:21" ht="76.5" customHeight="1" x14ac:dyDescent="0.25">
      <c r="B67" s="110" t="s">
        <v>0</v>
      </c>
      <c r="C67" s="110" t="s">
        <v>39</v>
      </c>
      <c r="D67" s="110" t="s">
        <v>40</v>
      </c>
      <c r="E67" s="110" t="s">
        <v>80</v>
      </c>
      <c r="F67" s="110" t="s">
        <v>82</v>
      </c>
      <c r="G67" s="110" t="s">
        <v>83</v>
      </c>
      <c r="H67" s="110" t="s">
        <v>84</v>
      </c>
      <c r="I67" s="110" t="s">
        <v>81</v>
      </c>
      <c r="J67" s="173" t="s">
        <v>85</v>
      </c>
      <c r="K67" s="174"/>
      <c r="L67" s="175"/>
      <c r="M67" s="110" t="s">
        <v>86</v>
      </c>
      <c r="N67" s="110" t="s">
        <v>41</v>
      </c>
      <c r="O67" s="110" t="s">
        <v>42</v>
      </c>
      <c r="P67" s="173" t="s">
        <v>3</v>
      </c>
      <c r="Q67" s="175"/>
    </row>
    <row r="68" spans="2:21" ht="60.75" customHeight="1" x14ac:dyDescent="0.25">
      <c r="B68" s="120" t="s">
        <v>43</v>
      </c>
      <c r="C68" s="120" t="s">
        <v>394</v>
      </c>
      <c r="D68" s="1" t="s">
        <v>298</v>
      </c>
      <c r="E68" s="1">
        <v>35899964</v>
      </c>
      <c r="F68" s="120" t="s">
        <v>145</v>
      </c>
      <c r="G68" s="120" t="s">
        <v>189</v>
      </c>
      <c r="H68" s="135">
        <v>40802</v>
      </c>
      <c r="I68" s="5" t="s">
        <v>115</v>
      </c>
      <c r="J68" s="1" t="s">
        <v>128</v>
      </c>
      <c r="K68" s="136" t="s">
        <v>307</v>
      </c>
      <c r="L68" s="84" t="s">
        <v>129</v>
      </c>
      <c r="M68" s="111" t="s">
        <v>308</v>
      </c>
      <c r="N68" s="111" t="s">
        <v>96</v>
      </c>
      <c r="O68" s="111" t="s">
        <v>96</v>
      </c>
      <c r="P68" s="194"/>
      <c r="Q68" s="194"/>
    </row>
    <row r="69" spans="2:21" ht="60.75" customHeight="1" x14ac:dyDescent="0.25">
      <c r="B69" s="120" t="s">
        <v>43</v>
      </c>
      <c r="C69" s="155" t="s">
        <v>394</v>
      </c>
      <c r="D69" s="1" t="s">
        <v>299</v>
      </c>
      <c r="E69" s="1">
        <v>32195451</v>
      </c>
      <c r="F69" s="120" t="s">
        <v>309</v>
      </c>
      <c r="G69" s="120" t="s">
        <v>310</v>
      </c>
      <c r="H69" s="135">
        <v>39282</v>
      </c>
      <c r="I69" s="5" t="s">
        <v>115</v>
      </c>
      <c r="J69" s="1" t="s">
        <v>128</v>
      </c>
      <c r="K69" s="136" t="s">
        <v>132</v>
      </c>
      <c r="L69" s="84" t="s">
        <v>129</v>
      </c>
      <c r="M69" s="111" t="s">
        <v>311</v>
      </c>
      <c r="N69" s="111" t="s">
        <v>96</v>
      </c>
      <c r="O69" s="111" t="s">
        <v>96</v>
      </c>
      <c r="P69" s="194"/>
      <c r="Q69" s="194"/>
    </row>
    <row r="70" spans="2:21" ht="60.75" customHeight="1" x14ac:dyDescent="0.25">
      <c r="B70" s="120" t="s">
        <v>43</v>
      </c>
      <c r="C70" s="155" t="s">
        <v>394</v>
      </c>
      <c r="D70" s="1" t="s">
        <v>300</v>
      </c>
      <c r="E70" s="1">
        <v>54259290</v>
      </c>
      <c r="F70" s="120" t="s">
        <v>312</v>
      </c>
      <c r="G70" s="120" t="s">
        <v>313</v>
      </c>
      <c r="H70" s="135">
        <v>37725</v>
      </c>
      <c r="I70" s="5" t="s">
        <v>115</v>
      </c>
      <c r="J70" s="1" t="s">
        <v>128</v>
      </c>
      <c r="K70" s="136" t="s">
        <v>314</v>
      </c>
      <c r="L70" s="84" t="s">
        <v>129</v>
      </c>
      <c r="M70" s="111" t="s">
        <v>315</v>
      </c>
      <c r="N70" s="111" t="s">
        <v>96</v>
      </c>
      <c r="O70" s="111"/>
      <c r="P70" s="195"/>
      <c r="Q70" s="195"/>
    </row>
    <row r="71" spans="2:21" ht="60.75" customHeight="1" x14ac:dyDescent="0.25">
      <c r="B71" s="120" t="s">
        <v>43</v>
      </c>
      <c r="C71" s="155" t="s">
        <v>394</v>
      </c>
      <c r="D71" s="1" t="s">
        <v>301</v>
      </c>
      <c r="E71" s="1">
        <v>35891077</v>
      </c>
      <c r="F71" s="120" t="s">
        <v>316</v>
      </c>
      <c r="G71" s="120" t="s">
        <v>189</v>
      </c>
      <c r="H71" s="135">
        <v>38184</v>
      </c>
      <c r="I71" s="5" t="s">
        <v>115</v>
      </c>
      <c r="J71" s="1" t="s">
        <v>128</v>
      </c>
      <c r="K71" s="136" t="s">
        <v>140</v>
      </c>
      <c r="L71" s="84" t="s">
        <v>129</v>
      </c>
      <c r="M71" s="111" t="s">
        <v>317</v>
      </c>
      <c r="N71" s="111" t="s">
        <v>96</v>
      </c>
      <c r="O71" s="111"/>
      <c r="P71" s="195"/>
      <c r="Q71" s="195"/>
    </row>
    <row r="72" spans="2:21" ht="60.75" customHeight="1" x14ac:dyDescent="0.25">
      <c r="B72" s="120" t="s">
        <v>43</v>
      </c>
      <c r="C72" s="155" t="s">
        <v>394</v>
      </c>
      <c r="D72" s="1" t="s">
        <v>302</v>
      </c>
      <c r="E72" s="1">
        <v>54254172</v>
      </c>
      <c r="F72" s="120" t="s">
        <v>318</v>
      </c>
      <c r="G72" s="120" t="s">
        <v>319</v>
      </c>
      <c r="H72" s="135">
        <v>37749</v>
      </c>
      <c r="I72" s="5" t="s">
        <v>115</v>
      </c>
      <c r="J72" s="1" t="s">
        <v>128</v>
      </c>
      <c r="K72" s="136" t="s">
        <v>140</v>
      </c>
      <c r="L72" s="84" t="s">
        <v>129</v>
      </c>
      <c r="M72" s="111" t="s">
        <v>320</v>
      </c>
      <c r="N72" s="111" t="s">
        <v>96</v>
      </c>
      <c r="O72" s="111" t="s">
        <v>96</v>
      </c>
      <c r="P72" s="194"/>
      <c r="Q72" s="194"/>
    </row>
    <row r="73" spans="2:21" s="164" customFormat="1" ht="103.5" customHeight="1" x14ac:dyDescent="0.25">
      <c r="B73" s="157" t="s">
        <v>44</v>
      </c>
      <c r="C73" s="157" t="s">
        <v>395</v>
      </c>
      <c r="D73" s="160" t="s">
        <v>303</v>
      </c>
      <c r="E73" s="160">
        <v>35897137</v>
      </c>
      <c r="F73" s="157" t="s">
        <v>321</v>
      </c>
      <c r="G73" s="157" t="s">
        <v>189</v>
      </c>
      <c r="H73" s="162">
        <v>41544</v>
      </c>
      <c r="I73" s="160" t="s">
        <v>115</v>
      </c>
      <c r="J73" s="160" t="s">
        <v>128</v>
      </c>
      <c r="K73" s="163" t="s">
        <v>225</v>
      </c>
      <c r="L73" s="158" t="s">
        <v>223</v>
      </c>
      <c r="M73" s="161" t="s">
        <v>322</v>
      </c>
      <c r="N73" s="161" t="s">
        <v>96</v>
      </c>
      <c r="O73" s="161" t="s">
        <v>97</v>
      </c>
      <c r="P73" s="207" t="s">
        <v>404</v>
      </c>
      <c r="Q73" s="208"/>
    </row>
    <row r="74" spans="2:21" s="164" customFormat="1" ht="105.75" customHeight="1" x14ac:dyDescent="0.25">
      <c r="B74" s="157" t="s">
        <v>44</v>
      </c>
      <c r="C74" s="157" t="s">
        <v>395</v>
      </c>
      <c r="D74" s="160" t="s">
        <v>304</v>
      </c>
      <c r="E74" s="160">
        <v>35545294</v>
      </c>
      <c r="F74" s="157" t="s">
        <v>321</v>
      </c>
      <c r="G74" s="157" t="s">
        <v>189</v>
      </c>
      <c r="H74" s="162">
        <v>40326</v>
      </c>
      <c r="I74" s="160" t="s">
        <v>115</v>
      </c>
      <c r="J74" s="160" t="s">
        <v>128</v>
      </c>
      <c r="K74" s="163" t="s">
        <v>225</v>
      </c>
      <c r="L74" s="158" t="s">
        <v>223</v>
      </c>
      <c r="M74" s="161" t="s">
        <v>287</v>
      </c>
      <c r="N74" s="161" t="s">
        <v>96</v>
      </c>
      <c r="O74" s="161" t="s">
        <v>97</v>
      </c>
      <c r="P74" s="207" t="s">
        <v>396</v>
      </c>
      <c r="Q74" s="208"/>
    </row>
    <row r="75" spans="2:21" s="30" customFormat="1" ht="33.6" customHeight="1" x14ac:dyDescent="0.25">
      <c r="B75" s="85" t="s">
        <v>44</v>
      </c>
      <c r="C75" s="85" t="s">
        <v>395</v>
      </c>
      <c r="D75" s="5" t="s">
        <v>323</v>
      </c>
      <c r="E75" s="5">
        <v>35895992</v>
      </c>
      <c r="F75" s="85" t="s">
        <v>321</v>
      </c>
      <c r="G75" s="85" t="s">
        <v>189</v>
      </c>
      <c r="H75" s="166">
        <v>40522</v>
      </c>
      <c r="I75" s="5" t="s">
        <v>115</v>
      </c>
      <c r="J75" s="5" t="s">
        <v>128</v>
      </c>
      <c r="K75" s="136" t="s">
        <v>225</v>
      </c>
      <c r="L75" s="84" t="s">
        <v>223</v>
      </c>
      <c r="M75" s="57" t="s">
        <v>324</v>
      </c>
      <c r="N75" s="57" t="s">
        <v>96</v>
      </c>
      <c r="O75" s="57" t="s">
        <v>97</v>
      </c>
      <c r="P75" s="167"/>
      <c r="Q75" s="168"/>
    </row>
    <row r="76" spans="2:21" s="164" customFormat="1" ht="120" customHeight="1" x14ac:dyDescent="0.25">
      <c r="B76" s="157" t="s">
        <v>44</v>
      </c>
      <c r="C76" s="157" t="s">
        <v>395</v>
      </c>
      <c r="D76" s="160" t="s">
        <v>305</v>
      </c>
      <c r="E76" s="160">
        <v>35897155</v>
      </c>
      <c r="F76" s="157" t="s">
        <v>321</v>
      </c>
      <c r="G76" s="157" t="s">
        <v>189</v>
      </c>
      <c r="H76" s="162">
        <v>40522</v>
      </c>
      <c r="I76" s="160" t="s">
        <v>115</v>
      </c>
      <c r="J76" s="160" t="s">
        <v>128</v>
      </c>
      <c r="K76" s="163" t="s">
        <v>225</v>
      </c>
      <c r="L76" s="158" t="s">
        <v>223</v>
      </c>
      <c r="M76" s="161" t="s">
        <v>325</v>
      </c>
      <c r="N76" s="161" t="s">
        <v>96</v>
      </c>
      <c r="O76" s="161" t="s">
        <v>97</v>
      </c>
      <c r="P76" s="207" t="s">
        <v>402</v>
      </c>
      <c r="Q76" s="208"/>
      <c r="S76" s="160"/>
      <c r="T76" s="160"/>
      <c r="U76" s="160"/>
    </row>
    <row r="77" spans="2:21" s="30" customFormat="1" ht="33.6" customHeight="1" x14ac:dyDescent="0.25">
      <c r="B77" s="85" t="s">
        <v>44</v>
      </c>
      <c r="C77" s="85" t="s">
        <v>395</v>
      </c>
      <c r="D77" s="5" t="s">
        <v>306</v>
      </c>
      <c r="E77" s="5">
        <v>1131044159</v>
      </c>
      <c r="F77" s="85" t="s">
        <v>321</v>
      </c>
      <c r="G77" s="85" t="s">
        <v>326</v>
      </c>
      <c r="H77" s="166">
        <v>41753</v>
      </c>
      <c r="I77" s="5" t="s">
        <v>115</v>
      </c>
      <c r="J77" s="5" t="s">
        <v>128</v>
      </c>
      <c r="K77" s="136" t="s">
        <v>225</v>
      </c>
      <c r="L77" s="84" t="s">
        <v>223</v>
      </c>
      <c r="M77" s="57" t="s">
        <v>327</v>
      </c>
      <c r="N77" s="57" t="s">
        <v>96</v>
      </c>
      <c r="O77" s="57" t="s">
        <v>97</v>
      </c>
      <c r="P77" s="167"/>
      <c r="Q77" s="168"/>
    </row>
    <row r="78" spans="2:21" ht="15.75" thickBot="1" x14ac:dyDescent="0.25">
      <c r="D78" s="134"/>
    </row>
    <row r="79" spans="2:21" ht="27" thickBot="1" x14ac:dyDescent="0.3">
      <c r="B79" s="191" t="s">
        <v>46</v>
      </c>
      <c r="C79" s="192"/>
      <c r="D79" s="192"/>
      <c r="E79" s="192"/>
      <c r="F79" s="192"/>
      <c r="G79" s="192"/>
      <c r="H79" s="192"/>
      <c r="I79" s="192"/>
      <c r="J79" s="192"/>
      <c r="K79" s="192"/>
      <c r="L79" s="192"/>
      <c r="M79" s="192"/>
      <c r="N79" s="193"/>
    </row>
    <row r="82" spans="1:26" ht="46.15" customHeight="1" x14ac:dyDescent="0.25">
      <c r="B82" s="67" t="s">
        <v>33</v>
      </c>
      <c r="C82" s="67" t="s">
        <v>47</v>
      </c>
      <c r="D82" s="173" t="s">
        <v>3</v>
      </c>
      <c r="E82" s="175"/>
    </row>
    <row r="83" spans="1:26" ht="46.9" customHeight="1" x14ac:dyDescent="0.25">
      <c r="B83" s="68" t="s">
        <v>87</v>
      </c>
      <c r="C83" s="111" t="s">
        <v>96</v>
      </c>
      <c r="D83" s="195" t="s">
        <v>171</v>
      </c>
      <c r="E83" s="195"/>
    </row>
    <row r="86" spans="1:26" ht="26.25" x14ac:dyDescent="0.25">
      <c r="B86" s="171" t="s">
        <v>64</v>
      </c>
      <c r="C86" s="172"/>
      <c r="D86" s="172"/>
      <c r="E86" s="172"/>
      <c r="F86" s="172"/>
      <c r="G86" s="172"/>
      <c r="H86" s="172"/>
      <c r="I86" s="172"/>
      <c r="J86" s="172"/>
      <c r="K86" s="172"/>
      <c r="L86" s="172"/>
      <c r="M86" s="172"/>
      <c r="N86" s="172"/>
      <c r="O86" s="172"/>
      <c r="P86" s="172"/>
    </row>
    <row r="88" spans="1:26" ht="15.75" thickBot="1" x14ac:dyDescent="0.3"/>
    <row r="89" spans="1:26" ht="27" thickBot="1" x14ac:dyDescent="0.3">
      <c r="B89" s="191" t="s">
        <v>54</v>
      </c>
      <c r="C89" s="192"/>
      <c r="D89" s="192"/>
      <c r="E89" s="192"/>
      <c r="F89" s="192"/>
      <c r="G89" s="192"/>
      <c r="H89" s="192"/>
      <c r="I89" s="192"/>
      <c r="J89" s="192"/>
      <c r="K89" s="192"/>
      <c r="L89" s="192"/>
      <c r="M89" s="192"/>
      <c r="N89" s="193"/>
    </row>
    <row r="91" spans="1:26" ht="15.75" thickBot="1" x14ac:dyDescent="0.3">
      <c r="M91" s="64"/>
      <c r="N91" s="64"/>
    </row>
    <row r="92" spans="1:26" s="97" customFormat="1" ht="109.5" customHeight="1" x14ac:dyDescent="0.25">
      <c r="B92" s="108" t="s">
        <v>105</v>
      </c>
      <c r="C92" s="108" t="s">
        <v>106</v>
      </c>
      <c r="D92" s="108" t="s">
        <v>107</v>
      </c>
      <c r="E92" s="108" t="s">
        <v>45</v>
      </c>
      <c r="F92" s="108" t="s">
        <v>22</v>
      </c>
      <c r="G92" s="108" t="s">
        <v>67</v>
      </c>
      <c r="H92" s="108" t="s">
        <v>17</v>
      </c>
      <c r="I92" s="108" t="s">
        <v>10</v>
      </c>
      <c r="J92" s="108" t="s">
        <v>31</v>
      </c>
      <c r="K92" s="108" t="s">
        <v>61</v>
      </c>
      <c r="L92" s="108" t="s">
        <v>20</v>
      </c>
      <c r="M92" s="93" t="s">
        <v>26</v>
      </c>
      <c r="N92" s="108" t="s">
        <v>108</v>
      </c>
      <c r="O92" s="108" t="s">
        <v>36</v>
      </c>
      <c r="P92" s="109" t="s">
        <v>11</v>
      </c>
      <c r="Q92" s="109" t="s">
        <v>19</v>
      </c>
    </row>
    <row r="93" spans="1:26" s="103" customFormat="1" x14ac:dyDescent="0.25">
      <c r="A93" s="45">
        <v>1</v>
      </c>
      <c r="B93" s="104"/>
      <c r="C93" s="105"/>
      <c r="D93" s="104"/>
      <c r="E93" s="99"/>
      <c r="F93" s="100"/>
      <c r="G93" s="117"/>
      <c r="H93" s="107"/>
      <c r="I93" s="101"/>
      <c r="J93" s="101"/>
      <c r="K93" s="101"/>
      <c r="L93" s="101"/>
      <c r="M93" s="92"/>
      <c r="N93" s="92">
        <f>+M93*G93</f>
        <v>0</v>
      </c>
      <c r="O93" s="27"/>
      <c r="P93" s="27"/>
      <c r="Q93" s="118"/>
      <c r="R93" s="102"/>
      <c r="S93" s="102"/>
      <c r="T93" s="102"/>
      <c r="U93" s="102"/>
      <c r="V93" s="102"/>
      <c r="W93" s="102"/>
      <c r="X93" s="102"/>
      <c r="Y93" s="102"/>
      <c r="Z93" s="102"/>
    </row>
    <row r="94" spans="1:26" s="103" customFormat="1" x14ac:dyDescent="0.25">
      <c r="A94" s="45">
        <f>+A93+1</f>
        <v>2</v>
      </c>
      <c r="B94" s="104"/>
      <c r="C94" s="105"/>
      <c r="D94" s="104"/>
      <c r="E94" s="99"/>
      <c r="F94" s="100"/>
      <c r="G94" s="100"/>
      <c r="H94" s="100"/>
      <c r="I94" s="101"/>
      <c r="J94" s="101"/>
      <c r="K94" s="101"/>
      <c r="L94" s="101"/>
      <c r="M94" s="92"/>
      <c r="N94" s="92"/>
      <c r="O94" s="27"/>
      <c r="P94" s="27"/>
      <c r="Q94" s="118"/>
      <c r="R94" s="102"/>
      <c r="S94" s="102"/>
      <c r="T94" s="102"/>
      <c r="U94" s="102"/>
      <c r="V94" s="102"/>
      <c r="W94" s="102"/>
      <c r="X94" s="102"/>
      <c r="Y94" s="102"/>
      <c r="Z94" s="102"/>
    </row>
    <row r="95" spans="1:26" s="103" customFormat="1" x14ac:dyDescent="0.25">
      <c r="A95" s="45"/>
      <c r="B95" s="48" t="s">
        <v>16</v>
      </c>
      <c r="C95" s="105"/>
      <c r="D95" s="104"/>
      <c r="E95" s="99"/>
      <c r="F95" s="100"/>
      <c r="G95" s="100"/>
      <c r="H95" s="100"/>
      <c r="I95" s="101"/>
      <c r="J95" s="101"/>
      <c r="K95" s="106">
        <f>SUM(K93:K94)</f>
        <v>0</v>
      </c>
      <c r="L95" s="106">
        <f>SUM(L93:L94)</f>
        <v>0</v>
      </c>
      <c r="M95" s="116">
        <f>SUM(M93:M94)</f>
        <v>0</v>
      </c>
      <c r="N95" s="106">
        <f>SUM(N93:N94)</f>
        <v>0</v>
      </c>
      <c r="O95" s="27"/>
      <c r="P95" s="27"/>
      <c r="Q95" s="119"/>
    </row>
    <row r="96" spans="1:26" x14ac:dyDescent="0.25">
      <c r="B96" s="30"/>
      <c r="C96" s="30"/>
      <c r="D96" s="30"/>
      <c r="E96" s="31"/>
      <c r="F96" s="30"/>
      <c r="G96" s="30"/>
      <c r="H96" s="30"/>
      <c r="I96" s="30"/>
      <c r="J96" s="30"/>
      <c r="K96" s="30"/>
      <c r="L96" s="30"/>
      <c r="M96" s="30"/>
      <c r="N96" s="30"/>
      <c r="O96" s="30"/>
      <c r="P96" s="30"/>
    </row>
    <row r="97" spans="2:17" ht="18.75" x14ac:dyDescent="0.25">
      <c r="B97" s="58" t="s">
        <v>32</v>
      </c>
      <c r="C97" s="72">
        <f>+K95</f>
        <v>0</v>
      </c>
      <c r="H97" s="32"/>
      <c r="I97" s="32"/>
      <c r="J97" s="32"/>
      <c r="K97" s="32"/>
      <c r="L97" s="32"/>
      <c r="M97" s="32"/>
      <c r="N97" s="30"/>
      <c r="O97" s="30"/>
      <c r="P97" s="30"/>
    </row>
    <row r="99" spans="2:17" ht="15.75" thickBot="1" x14ac:dyDescent="0.3"/>
    <row r="100" spans="2:17" ht="37.15" customHeight="1" thickBot="1" x14ac:dyDescent="0.3">
      <c r="B100" s="75" t="s">
        <v>49</v>
      </c>
      <c r="C100" s="76" t="s">
        <v>50</v>
      </c>
      <c r="D100" s="75" t="s">
        <v>51</v>
      </c>
      <c r="E100" s="76" t="s">
        <v>55</v>
      </c>
    </row>
    <row r="101" spans="2:17" ht="41.45" customHeight="1" x14ac:dyDescent="0.25">
      <c r="B101" s="66" t="s">
        <v>88</v>
      </c>
      <c r="C101" s="69">
        <v>20</v>
      </c>
      <c r="D101" s="69">
        <v>0</v>
      </c>
      <c r="E101" s="204">
        <f>+D101+D102+D103</f>
        <v>0</v>
      </c>
    </row>
    <row r="102" spans="2:17" x14ac:dyDescent="0.25">
      <c r="B102" s="66" t="s">
        <v>89</v>
      </c>
      <c r="C102" s="56">
        <v>30</v>
      </c>
      <c r="D102" s="123">
        <v>0</v>
      </c>
      <c r="E102" s="205"/>
    </row>
    <row r="103" spans="2:17" ht="15.75" thickBot="1" x14ac:dyDescent="0.3">
      <c r="B103" s="66" t="s">
        <v>90</v>
      </c>
      <c r="C103" s="71">
        <v>40</v>
      </c>
      <c r="D103" s="71">
        <v>0</v>
      </c>
      <c r="E103" s="206"/>
    </row>
    <row r="105" spans="2:17" ht="15.75" thickBot="1" x14ac:dyDescent="0.3"/>
    <row r="106" spans="2:17" ht="27" thickBot="1" x14ac:dyDescent="0.3">
      <c r="B106" s="191" t="s">
        <v>52</v>
      </c>
      <c r="C106" s="192"/>
      <c r="D106" s="192"/>
      <c r="E106" s="192"/>
      <c r="F106" s="192"/>
      <c r="G106" s="192"/>
      <c r="H106" s="192"/>
      <c r="I106" s="192"/>
      <c r="J106" s="192"/>
      <c r="K106" s="192"/>
      <c r="L106" s="192"/>
      <c r="M106" s="192"/>
      <c r="N106" s="193"/>
    </row>
    <row r="108" spans="2:17" ht="76.5" customHeight="1" x14ac:dyDescent="0.25">
      <c r="B108" s="110" t="s">
        <v>0</v>
      </c>
      <c r="C108" s="110" t="s">
        <v>39</v>
      </c>
      <c r="D108" s="110" t="s">
        <v>40</v>
      </c>
      <c r="E108" s="110" t="s">
        <v>80</v>
      </c>
      <c r="F108" s="110" t="s">
        <v>82</v>
      </c>
      <c r="G108" s="110" t="s">
        <v>83</v>
      </c>
      <c r="H108" s="110" t="s">
        <v>84</v>
      </c>
      <c r="I108" s="110" t="s">
        <v>81</v>
      </c>
      <c r="J108" s="173" t="s">
        <v>85</v>
      </c>
      <c r="K108" s="174"/>
      <c r="L108" s="175"/>
      <c r="M108" s="110" t="s">
        <v>86</v>
      </c>
      <c r="N108" s="110" t="s">
        <v>41</v>
      </c>
      <c r="O108" s="110" t="s">
        <v>42</v>
      </c>
      <c r="P108" s="173" t="s">
        <v>3</v>
      </c>
      <c r="Q108" s="175"/>
    </row>
    <row r="109" spans="2:17" ht="60.75" customHeight="1" x14ac:dyDescent="0.25">
      <c r="B109" s="155" t="s">
        <v>94</v>
      </c>
      <c r="C109" s="120" t="s">
        <v>406</v>
      </c>
      <c r="D109" s="120" t="s">
        <v>196</v>
      </c>
      <c r="E109" s="3">
        <v>35545931</v>
      </c>
      <c r="F109" s="120" t="s">
        <v>197</v>
      </c>
      <c r="G109" s="120" t="s">
        <v>198</v>
      </c>
      <c r="H109" s="135">
        <v>40207</v>
      </c>
      <c r="I109" s="5" t="s">
        <v>115</v>
      </c>
      <c r="J109" s="120" t="s">
        <v>128</v>
      </c>
      <c r="K109" s="85" t="s">
        <v>407</v>
      </c>
      <c r="L109" s="85" t="s">
        <v>199</v>
      </c>
      <c r="M109" s="68" t="s">
        <v>408</v>
      </c>
      <c r="N109" s="111" t="s">
        <v>96</v>
      </c>
      <c r="O109" s="111" t="s">
        <v>96</v>
      </c>
      <c r="P109" s="194"/>
      <c r="Q109" s="194"/>
    </row>
    <row r="110" spans="2:17" ht="88.5" customHeight="1" x14ac:dyDescent="0.25">
      <c r="B110" s="120"/>
      <c r="C110" s="120"/>
      <c r="D110" s="3"/>
      <c r="E110" s="3"/>
      <c r="F110" s="3"/>
      <c r="G110" s="120"/>
      <c r="H110" s="135"/>
      <c r="I110" s="5"/>
      <c r="J110" s="1"/>
      <c r="K110" s="85"/>
      <c r="L110" s="85"/>
      <c r="M110" s="68"/>
      <c r="N110" s="111"/>
      <c r="O110" s="111"/>
      <c r="P110" s="194"/>
      <c r="Q110" s="194"/>
    </row>
    <row r="113" spans="2:7" ht="15.75" thickBot="1" x14ac:dyDescent="0.3"/>
    <row r="114" spans="2:7" ht="54" customHeight="1" x14ac:dyDescent="0.25">
      <c r="B114" s="114" t="s">
        <v>33</v>
      </c>
      <c r="C114" s="114" t="s">
        <v>49</v>
      </c>
      <c r="D114" s="110" t="s">
        <v>50</v>
      </c>
      <c r="E114" s="114" t="s">
        <v>51</v>
      </c>
      <c r="F114" s="76" t="s">
        <v>56</v>
      </c>
      <c r="G114" s="81"/>
    </row>
    <row r="115" spans="2:7" ht="120.75" customHeight="1" x14ac:dyDescent="0.2">
      <c r="B115" s="198" t="s">
        <v>53</v>
      </c>
      <c r="C115" s="6" t="s">
        <v>91</v>
      </c>
      <c r="D115" s="123">
        <v>25</v>
      </c>
      <c r="E115" s="123"/>
      <c r="F115" s="199">
        <f>+E115+E116+E117</f>
        <v>10</v>
      </c>
      <c r="G115" s="154"/>
    </row>
    <row r="116" spans="2:7" ht="76.150000000000006" customHeight="1" x14ac:dyDescent="0.2">
      <c r="B116" s="198"/>
      <c r="C116" s="6" t="s">
        <v>92</v>
      </c>
      <c r="D116" s="137">
        <v>25</v>
      </c>
      <c r="E116" s="123"/>
      <c r="F116" s="200"/>
      <c r="G116" s="82"/>
    </row>
    <row r="117" spans="2:7" ht="69" customHeight="1" x14ac:dyDescent="0.2">
      <c r="B117" s="198"/>
      <c r="C117" s="6" t="s">
        <v>93</v>
      </c>
      <c r="D117" s="123">
        <v>10</v>
      </c>
      <c r="E117" s="123">
        <v>10</v>
      </c>
      <c r="F117" s="201"/>
      <c r="G117" s="82"/>
    </row>
    <row r="118" spans="2:7" x14ac:dyDescent="0.25">
      <c r="C118" s="94"/>
    </row>
    <row r="121" spans="2:7" x14ac:dyDescent="0.25">
      <c r="B121" s="112" t="s">
        <v>57</v>
      </c>
    </row>
    <row r="124" spans="2:7" x14ac:dyDescent="0.25">
      <c r="B124" s="115" t="s">
        <v>33</v>
      </c>
      <c r="C124" s="115" t="s">
        <v>58</v>
      </c>
      <c r="D124" s="114" t="s">
        <v>51</v>
      </c>
      <c r="E124" s="114" t="s">
        <v>16</v>
      </c>
    </row>
    <row r="125" spans="2:7" ht="42.75" x14ac:dyDescent="0.25">
      <c r="B125" s="95" t="s">
        <v>59</v>
      </c>
      <c r="C125" s="96">
        <v>40</v>
      </c>
      <c r="D125" s="123">
        <f>+E101</f>
        <v>0</v>
      </c>
      <c r="E125" s="202">
        <f>+D125+D126</f>
        <v>10</v>
      </c>
    </row>
    <row r="126" spans="2:7" ht="85.5" x14ac:dyDescent="0.25">
      <c r="B126" s="95" t="s">
        <v>60</v>
      </c>
      <c r="C126" s="96">
        <v>60</v>
      </c>
      <c r="D126" s="123">
        <f>+F115</f>
        <v>10</v>
      </c>
      <c r="E126" s="203"/>
    </row>
    <row r="129" spans="3:8" x14ac:dyDescent="0.25">
      <c r="C129" s="9" t="s">
        <v>110</v>
      </c>
      <c r="H129" s="9" t="s">
        <v>110</v>
      </c>
    </row>
  </sheetData>
  <mergeCells count="43">
    <mergeCell ref="P110:Q110"/>
    <mergeCell ref="B115:B117"/>
    <mergeCell ref="F115:F117"/>
    <mergeCell ref="E125:E126"/>
    <mergeCell ref="B89:N89"/>
    <mergeCell ref="E101:E103"/>
    <mergeCell ref="B106:N106"/>
    <mergeCell ref="J108:L108"/>
    <mergeCell ref="P108:Q108"/>
    <mergeCell ref="P109:Q109"/>
    <mergeCell ref="B79:N79"/>
    <mergeCell ref="D82:E82"/>
    <mergeCell ref="D83:E83"/>
    <mergeCell ref="B86:P86"/>
    <mergeCell ref="P72:Q72"/>
    <mergeCell ref="P73:Q73"/>
    <mergeCell ref="P74:Q74"/>
    <mergeCell ref="P76:Q76"/>
    <mergeCell ref="P71:Q71"/>
    <mergeCell ref="C50:N50"/>
    <mergeCell ref="B52:N52"/>
    <mergeCell ref="O55:P55"/>
    <mergeCell ref="O56:P56"/>
    <mergeCell ref="B62:N62"/>
    <mergeCell ref="J67:L67"/>
    <mergeCell ref="P67:Q67"/>
    <mergeCell ref="P68:Q68"/>
    <mergeCell ref="P69:Q69"/>
    <mergeCell ref="P70:Q70"/>
    <mergeCell ref="B46:B47"/>
    <mergeCell ref="C46:C47"/>
    <mergeCell ref="D46:E46"/>
    <mergeCell ref="B2:P2"/>
    <mergeCell ref="B4:P4"/>
    <mergeCell ref="C6:N6"/>
    <mergeCell ref="C7:N7"/>
    <mergeCell ref="C8:N8"/>
    <mergeCell ref="C9:N9"/>
    <mergeCell ref="C10:E10"/>
    <mergeCell ref="B14:C15"/>
    <mergeCell ref="B16:C16"/>
    <mergeCell ref="E34:E35"/>
    <mergeCell ref="M39:N39"/>
  </mergeCells>
  <dataValidations count="2">
    <dataValidation type="list" allowBlank="1" showInputMessage="1" showErrorMessage="1" sqref="WVE983042 A65538 IS65538 SO65538 ACK65538 AMG65538 AWC65538 BFY65538 BPU65538 BZQ65538 CJM65538 CTI65538 DDE65538 DNA65538 DWW65538 EGS65538 EQO65538 FAK65538 FKG65538 FUC65538 GDY65538 GNU65538 GXQ65538 HHM65538 HRI65538 IBE65538 ILA65538 IUW65538 JES65538 JOO65538 JYK65538 KIG65538 KSC65538 LBY65538 LLU65538 LVQ65538 MFM65538 MPI65538 MZE65538 NJA65538 NSW65538 OCS65538 OMO65538 OWK65538 PGG65538 PQC65538 PZY65538 QJU65538 QTQ65538 RDM65538 RNI65538 RXE65538 SHA65538 SQW65538 TAS65538 TKO65538 TUK65538 UEG65538 UOC65538 UXY65538 VHU65538 VRQ65538 WBM65538 WLI65538 WVE65538 A131074 IS131074 SO131074 ACK131074 AMG131074 AWC131074 BFY131074 BPU131074 BZQ131074 CJM131074 CTI131074 DDE131074 DNA131074 DWW131074 EGS131074 EQO131074 FAK131074 FKG131074 FUC131074 GDY131074 GNU131074 GXQ131074 HHM131074 HRI131074 IBE131074 ILA131074 IUW131074 JES131074 JOO131074 JYK131074 KIG131074 KSC131074 LBY131074 LLU131074 LVQ131074 MFM131074 MPI131074 MZE131074 NJA131074 NSW131074 OCS131074 OMO131074 OWK131074 PGG131074 PQC131074 PZY131074 QJU131074 QTQ131074 RDM131074 RNI131074 RXE131074 SHA131074 SQW131074 TAS131074 TKO131074 TUK131074 UEG131074 UOC131074 UXY131074 VHU131074 VRQ131074 WBM131074 WLI131074 WVE131074 A196610 IS196610 SO196610 ACK196610 AMG196610 AWC196610 BFY196610 BPU196610 BZQ196610 CJM196610 CTI196610 DDE196610 DNA196610 DWW196610 EGS196610 EQO196610 FAK196610 FKG196610 FUC196610 GDY196610 GNU196610 GXQ196610 HHM196610 HRI196610 IBE196610 ILA196610 IUW196610 JES196610 JOO196610 JYK196610 KIG196610 KSC196610 LBY196610 LLU196610 LVQ196610 MFM196610 MPI196610 MZE196610 NJA196610 NSW196610 OCS196610 OMO196610 OWK196610 PGG196610 PQC196610 PZY196610 QJU196610 QTQ196610 RDM196610 RNI196610 RXE196610 SHA196610 SQW196610 TAS196610 TKO196610 TUK196610 UEG196610 UOC196610 UXY196610 VHU196610 VRQ196610 WBM196610 WLI196610 WVE196610 A262146 IS262146 SO262146 ACK262146 AMG262146 AWC262146 BFY262146 BPU262146 BZQ262146 CJM262146 CTI262146 DDE262146 DNA262146 DWW262146 EGS262146 EQO262146 FAK262146 FKG262146 FUC262146 GDY262146 GNU262146 GXQ262146 HHM262146 HRI262146 IBE262146 ILA262146 IUW262146 JES262146 JOO262146 JYK262146 KIG262146 KSC262146 LBY262146 LLU262146 LVQ262146 MFM262146 MPI262146 MZE262146 NJA262146 NSW262146 OCS262146 OMO262146 OWK262146 PGG262146 PQC262146 PZY262146 QJU262146 QTQ262146 RDM262146 RNI262146 RXE262146 SHA262146 SQW262146 TAS262146 TKO262146 TUK262146 UEG262146 UOC262146 UXY262146 VHU262146 VRQ262146 WBM262146 WLI262146 WVE262146 A327682 IS327682 SO327682 ACK327682 AMG327682 AWC327682 BFY327682 BPU327682 BZQ327682 CJM327682 CTI327682 DDE327682 DNA327682 DWW327682 EGS327682 EQO327682 FAK327682 FKG327682 FUC327682 GDY327682 GNU327682 GXQ327682 HHM327682 HRI327682 IBE327682 ILA327682 IUW327682 JES327682 JOO327682 JYK327682 KIG327682 KSC327682 LBY327682 LLU327682 LVQ327682 MFM327682 MPI327682 MZE327682 NJA327682 NSW327682 OCS327682 OMO327682 OWK327682 PGG327682 PQC327682 PZY327682 QJU327682 QTQ327682 RDM327682 RNI327682 RXE327682 SHA327682 SQW327682 TAS327682 TKO327682 TUK327682 UEG327682 UOC327682 UXY327682 VHU327682 VRQ327682 WBM327682 WLI327682 WVE327682 A393218 IS393218 SO393218 ACK393218 AMG393218 AWC393218 BFY393218 BPU393218 BZQ393218 CJM393218 CTI393218 DDE393218 DNA393218 DWW393218 EGS393218 EQO393218 FAK393218 FKG393218 FUC393218 GDY393218 GNU393218 GXQ393218 HHM393218 HRI393218 IBE393218 ILA393218 IUW393218 JES393218 JOO393218 JYK393218 KIG393218 KSC393218 LBY393218 LLU393218 LVQ393218 MFM393218 MPI393218 MZE393218 NJA393218 NSW393218 OCS393218 OMO393218 OWK393218 PGG393218 PQC393218 PZY393218 QJU393218 QTQ393218 RDM393218 RNI393218 RXE393218 SHA393218 SQW393218 TAS393218 TKO393218 TUK393218 UEG393218 UOC393218 UXY393218 VHU393218 VRQ393218 WBM393218 WLI393218 WVE393218 A458754 IS458754 SO458754 ACK458754 AMG458754 AWC458754 BFY458754 BPU458754 BZQ458754 CJM458754 CTI458754 DDE458754 DNA458754 DWW458754 EGS458754 EQO458754 FAK458754 FKG458754 FUC458754 GDY458754 GNU458754 GXQ458754 HHM458754 HRI458754 IBE458754 ILA458754 IUW458754 JES458754 JOO458754 JYK458754 KIG458754 KSC458754 LBY458754 LLU458754 LVQ458754 MFM458754 MPI458754 MZE458754 NJA458754 NSW458754 OCS458754 OMO458754 OWK458754 PGG458754 PQC458754 PZY458754 QJU458754 QTQ458754 RDM458754 RNI458754 RXE458754 SHA458754 SQW458754 TAS458754 TKO458754 TUK458754 UEG458754 UOC458754 UXY458754 VHU458754 VRQ458754 WBM458754 WLI458754 WVE458754 A524290 IS524290 SO524290 ACK524290 AMG524290 AWC524290 BFY524290 BPU524290 BZQ524290 CJM524290 CTI524290 DDE524290 DNA524290 DWW524290 EGS524290 EQO524290 FAK524290 FKG524290 FUC524290 GDY524290 GNU524290 GXQ524290 HHM524290 HRI524290 IBE524290 ILA524290 IUW524290 JES524290 JOO524290 JYK524290 KIG524290 KSC524290 LBY524290 LLU524290 LVQ524290 MFM524290 MPI524290 MZE524290 NJA524290 NSW524290 OCS524290 OMO524290 OWK524290 PGG524290 PQC524290 PZY524290 QJU524290 QTQ524290 RDM524290 RNI524290 RXE524290 SHA524290 SQW524290 TAS524290 TKO524290 TUK524290 UEG524290 UOC524290 UXY524290 VHU524290 VRQ524290 WBM524290 WLI524290 WVE524290 A589826 IS589826 SO589826 ACK589826 AMG589826 AWC589826 BFY589826 BPU589826 BZQ589826 CJM589826 CTI589826 DDE589826 DNA589826 DWW589826 EGS589826 EQO589826 FAK589826 FKG589826 FUC589826 GDY589826 GNU589826 GXQ589826 HHM589826 HRI589826 IBE589826 ILA589826 IUW589826 JES589826 JOO589826 JYK589826 KIG589826 KSC589826 LBY589826 LLU589826 LVQ589826 MFM589826 MPI589826 MZE589826 NJA589826 NSW589826 OCS589826 OMO589826 OWK589826 PGG589826 PQC589826 PZY589826 QJU589826 QTQ589826 RDM589826 RNI589826 RXE589826 SHA589826 SQW589826 TAS589826 TKO589826 TUK589826 UEG589826 UOC589826 UXY589826 VHU589826 VRQ589826 WBM589826 WLI589826 WVE589826 A655362 IS655362 SO655362 ACK655362 AMG655362 AWC655362 BFY655362 BPU655362 BZQ655362 CJM655362 CTI655362 DDE655362 DNA655362 DWW655362 EGS655362 EQO655362 FAK655362 FKG655362 FUC655362 GDY655362 GNU655362 GXQ655362 HHM655362 HRI655362 IBE655362 ILA655362 IUW655362 JES655362 JOO655362 JYK655362 KIG655362 KSC655362 LBY655362 LLU655362 LVQ655362 MFM655362 MPI655362 MZE655362 NJA655362 NSW655362 OCS655362 OMO655362 OWK655362 PGG655362 PQC655362 PZY655362 QJU655362 QTQ655362 RDM655362 RNI655362 RXE655362 SHA655362 SQW655362 TAS655362 TKO655362 TUK655362 UEG655362 UOC655362 UXY655362 VHU655362 VRQ655362 WBM655362 WLI655362 WVE655362 A720898 IS720898 SO720898 ACK720898 AMG720898 AWC720898 BFY720898 BPU720898 BZQ720898 CJM720898 CTI720898 DDE720898 DNA720898 DWW720898 EGS720898 EQO720898 FAK720898 FKG720898 FUC720898 GDY720898 GNU720898 GXQ720898 HHM720898 HRI720898 IBE720898 ILA720898 IUW720898 JES720898 JOO720898 JYK720898 KIG720898 KSC720898 LBY720898 LLU720898 LVQ720898 MFM720898 MPI720898 MZE720898 NJA720898 NSW720898 OCS720898 OMO720898 OWK720898 PGG720898 PQC720898 PZY720898 QJU720898 QTQ720898 RDM720898 RNI720898 RXE720898 SHA720898 SQW720898 TAS720898 TKO720898 TUK720898 UEG720898 UOC720898 UXY720898 VHU720898 VRQ720898 WBM720898 WLI720898 WVE720898 A786434 IS786434 SO786434 ACK786434 AMG786434 AWC786434 BFY786434 BPU786434 BZQ786434 CJM786434 CTI786434 DDE786434 DNA786434 DWW786434 EGS786434 EQO786434 FAK786434 FKG786434 FUC786434 GDY786434 GNU786434 GXQ786434 HHM786434 HRI786434 IBE786434 ILA786434 IUW786434 JES786434 JOO786434 JYK786434 KIG786434 KSC786434 LBY786434 LLU786434 LVQ786434 MFM786434 MPI786434 MZE786434 NJA786434 NSW786434 OCS786434 OMO786434 OWK786434 PGG786434 PQC786434 PZY786434 QJU786434 QTQ786434 RDM786434 RNI786434 RXE786434 SHA786434 SQW786434 TAS786434 TKO786434 TUK786434 UEG786434 UOC786434 UXY786434 VHU786434 VRQ786434 WBM786434 WLI786434 WVE786434 A851970 IS851970 SO851970 ACK851970 AMG851970 AWC851970 BFY851970 BPU851970 BZQ851970 CJM851970 CTI851970 DDE851970 DNA851970 DWW851970 EGS851970 EQO851970 FAK851970 FKG851970 FUC851970 GDY851970 GNU851970 GXQ851970 HHM851970 HRI851970 IBE851970 ILA851970 IUW851970 JES851970 JOO851970 JYK851970 KIG851970 KSC851970 LBY851970 LLU851970 LVQ851970 MFM851970 MPI851970 MZE851970 NJA851970 NSW851970 OCS851970 OMO851970 OWK851970 PGG851970 PQC851970 PZY851970 QJU851970 QTQ851970 RDM851970 RNI851970 RXE851970 SHA851970 SQW851970 TAS851970 TKO851970 TUK851970 UEG851970 UOC851970 UXY851970 VHU851970 VRQ851970 WBM851970 WLI851970 WVE851970 A917506 IS917506 SO917506 ACK917506 AMG917506 AWC917506 BFY917506 BPU917506 BZQ917506 CJM917506 CTI917506 DDE917506 DNA917506 DWW917506 EGS917506 EQO917506 FAK917506 FKG917506 FUC917506 GDY917506 GNU917506 GXQ917506 HHM917506 HRI917506 IBE917506 ILA917506 IUW917506 JES917506 JOO917506 JYK917506 KIG917506 KSC917506 LBY917506 LLU917506 LVQ917506 MFM917506 MPI917506 MZE917506 NJA917506 NSW917506 OCS917506 OMO917506 OWK917506 PGG917506 PQC917506 PZY917506 QJU917506 QTQ917506 RDM917506 RNI917506 RXE917506 SHA917506 SQW917506 TAS917506 TKO917506 TUK917506 UEG917506 UOC917506 UXY917506 VHU917506 VRQ917506 WBM917506 WLI917506 WVE917506 A983042 IS983042 SO983042 ACK983042 AMG983042 AWC983042 BFY983042 BPU983042 BZQ983042 CJM983042 CTI983042 DDE983042 DNA983042 DWW983042 EGS983042 EQO983042 FAK983042 FKG983042 FUC983042 GDY983042 GNU983042 GXQ983042 HHM983042 HRI983042 IBE983042 ILA983042 IUW983042 JES983042 JOO983042 JYK983042 KIG983042 KSC983042 LBY983042 LLU983042 LVQ983042 MFM983042 MPI983042 MZE983042 NJA983042 NSW983042 OCS983042 OMO983042 OWK983042 PGG983042 PQC983042 PZY983042 QJU983042 QTQ983042 RDM983042 RNI983042 RXE983042 SHA983042 SQW983042 TAS983042 TKO983042 TUK983042 UEG983042 UOC983042 UXY983042 VHU983042 VRQ983042 WBM983042 WLI983042 A18:A38 IS18:IS38 SO18:SO38 ACK18:ACK38 AMG18:AMG38 AWC18:AWC38 BFY18:BFY38 BPU18:BPU38 BZQ18:BZQ38 CJM18:CJM38 CTI18:CTI38 DDE18:DDE38 DNA18:DNA38 DWW18:DWW38 EGS18:EGS38 EQO18:EQO38 FAK18:FAK38 FKG18:FKG38 FUC18:FUC38 GDY18:GDY38 GNU18:GNU38 GXQ18:GXQ38 HHM18:HHM38 HRI18:HRI38 IBE18:IBE38 ILA18:ILA38 IUW18:IUW38 JES18:JES38 JOO18:JOO38 JYK18:JYK38 KIG18:KIG38 KSC18:KSC38 LBY18:LBY38 LLU18:LLU38 LVQ18:LVQ38 MFM18:MFM38 MPI18:MPI38 MZE18:MZE38 NJA18:NJA38 NSW18:NSW38 OCS18:OCS38 OMO18:OMO38 OWK18:OWK38 PGG18:PGG38 PQC18:PQC38 PZY18:PZY38 QJU18:QJU38 QTQ18:QTQ38 RDM18:RDM38 RNI18:RNI38 RXE18:RXE38 SHA18:SHA38 SQW18:SQW38 TAS18:TAS38 TKO18:TKO38 TUK18:TUK38 UEG18:UEG38 UOC18:UOC38 UXY18:UXY38 VHU18:VHU38 VRQ18:VRQ38 WBM18:WBM38 WLI18:WLI38 WVE18:WVE38">
      <formula1>"1,2,3,4,5"</formula1>
    </dataValidation>
    <dataValidation type="decimal" allowBlank="1" showInputMessage="1" showErrorMessage="1" sqref="WVH983042 WLL983042 C65538 IV65538 SR65538 ACN65538 AMJ65538 AWF65538 BGB65538 BPX65538 BZT65538 CJP65538 CTL65538 DDH65538 DND65538 DWZ65538 EGV65538 EQR65538 FAN65538 FKJ65538 FUF65538 GEB65538 GNX65538 GXT65538 HHP65538 HRL65538 IBH65538 ILD65538 IUZ65538 JEV65538 JOR65538 JYN65538 KIJ65538 KSF65538 LCB65538 LLX65538 LVT65538 MFP65538 MPL65538 MZH65538 NJD65538 NSZ65538 OCV65538 OMR65538 OWN65538 PGJ65538 PQF65538 QAB65538 QJX65538 QTT65538 RDP65538 RNL65538 RXH65538 SHD65538 SQZ65538 TAV65538 TKR65538 TUN65538 UEJ65538 UOF65538 UYB65538 VHX65538 VRT65538 WBP65538 WLL65538 WVH65538 C131074 IV131074 SR131074 ACN131074 AMJ131074 AWF131074 BGB131074 BPX131074 BZT131074 CJP131074 CTL131074 DDH131074 DND131074 DWZ131074 EGV131074 EQR131074 FAN131074 FKJ131074 FUF131074 GEB131074 GNX131074 GXT131074 HHP131074 HRL131074 IBH131074 ILD131074 IUZ131074 JEV131074 JOR131074 JYN131074 KIJ131074 KSF131074 LCB131074 LLX131074 LVT131074 MFP131074 MPL131074 MZH131074 NJD131074 NSZ131074 OCV131074 OMR131074 OWN131074 PGJ131074 PQF131074 QAB131074 QJX131074 QTT131074 RDP131074 RNL131074 RXH131074 SHD131074 SQZ131074 TAV131074 TKR131074 TUN131074 UEJ131074 UOF131074 UYB131074 VHX131074 VRT131074 WBP131074 WLL131074 WVH131074 C196610 IV196610 SR196610 ACN196610 AMJ196610 AWF196610 BGB196610 BPX196610 BZT196610 CJP196610 CTL196610 DDH196610 DND196610 DWZ196610 EGV196610 EQR196610 FAN196610 FKJ196610 FUF196610 GEB196610 GNX196610 GXT196610 HHP196610 HRL196610 IBH196610 ILD196610 IUZ196610 JEV196610 JOR196610 JYN196610 KIJ196610 KSF196610 LCB196610 LLX196610 LVT196610 MFP196610 MPL196610 MZH196610 NJD196610 NSZ196610 OCV196610 OMR196610 OWN196610 PGJ196610 PQF196610 QAB196610 QJX196610 QTT196610 RDP196610 RNL196610 RXH196610 SHD196610 SQZ196610 TAV196610 TKR196610 TUN196610 UEJ196610 UOF196610 UYB196610 VHX196610 VRT196610 WBP196610 WLL196610 WVH196610 C262146 IV262146 SR262146 ACN262146 AMJ262146 AWF262146 BGB262146 BPX262146 BZT262146 CJP262146 CTL262146 DDH262146 DND262146 DWZ262146 EGV262146 EQR262146 FAN262146 FKJ262146 FUF262146 GEB262146 GNX262146 GXT262146 HHP262146 HRL262146 IBH262146 ILD262146 IUZ262146 JEV262146 JOR262146 JYN262146 KIJ262146 KSF262146 LCB262146 LLX262146 LVT262146 MFP262146 MPL262146 MZH262146 NJD262146 NSZ262146 OCV262146 OMR262146 OWN262146 PGJ262146 PQF262146 QAB262146 QJX262146 QTT262146 RDP262146 RNL262146 RXH262146 SHD262146 SQZ262146 TAV262146 TKR262146 TUN262146 UEJ262146 UOF262146 UYB262146 VHX262146 VRT262146 WBP262146 WLL262146 WVH262146 C327682 IV327682 SR327682 ACN327682 AMJ327682 AWF327682 BGB327682 BPX327682 BZT327682 CJP327682 CTL327682 DDH327682 DND327682 DWZ327682 EGV327682 EQR327682 FAN327682 FKJ327682 FUF327682 GEB327682 GNX327682 GXT327682 HHP327682 HRL327682 IBH327682 ILD327682 IUZ327682 JEV327682 JOR327682 JYN327682 KIJ327682 KSF327682 LCB327682 LLX327682 LVT327682 MFP327682 MPL327682 MZH327682 NJD327682 NSZ327682 OCV327682 OMR327682 OWN327682 PGJ327682 PQF327682 QAB327682 QJX327682 QTT327682 RDP327682 RNL327682 RXH327682 SHD327682 SQZ327682 TAV327682 TKR327682 TUN327682 UEJ327682 UOF327682 UYB327682 VHX327682 VRT327682 WBP327682 WLL327682 WVH327682 C393218 IV393218 SR393218 ACN393218 AMJ393218 AWF393218 BGB393218 BPX393218 BZT393218 CJP393218 CTL393218 DDH393218 DND393218 DWZ393218 EGV393218 EQR393218 FAN393218 FKJ393218 FUF393218 GEB393218 GNX393218 GXT393218 HHP393218 HRL393218 IBH393218 ILD393218 IUZ393218 JEV393218 JOR393218 JYN393218 KIJ393218 KSF393218 LCB393218 LLX393218 LVT393218 MFP393218 MPL393218 MZH393218 NJD393218 NSZ393218 OCV393218 OMR393218 OWN393218 PGJ393218 PQF393218 QAB393218 QJX393218 QTT393218 RDP393218 RNL393218 RXH393218 SHD393218 SQZ393218 TAV393218 TKR393218 TUN393218 UEJ393218 UOF393218 UYB393218 VHX393218 VRT393218 WBP393218 WLL393218 WVH393218 C458754 IV458754 SR458754 ACN458754 AMJ458754 AWF458754 BGB458754 BPX458754 BZT458754 CJP458754 CTL458754 DDH458754 DND458754 DWZ458754 EGV458754 EQR458754 FAN458754 FKJ458754 FUF458754 GEB458754 GNX458754 GXT458754 HHP458754 HRL458754 IBH458754 ILD458754 IUZ458754 JEV458754 JOR458754 JYN458754 KIJ458754 KSF458754 LCB458754 LLX458754 LVT458754 MFP458754 MPL458754 MZH458754 NJD458754 NSZ458754 OCV458754 OMR458754 OWN458754 PGJ458754 PQF458754 QAB458754 QJX458754 QTT458754 RDP458754 RNL458754 RXH458754 SHD458754 SQZ458754 TAV458754 TKR458754 TUN458754 UEJ458754 UOF458754 UYB458754 VHX458754 VRT458754 WBP458754 WLL458754 WVH458754 C524290 IV524290 SR524290 ACN524290 AMJ524290 AWF524290 BGB524290 BPX524290 BZT524290 CJP524290 CTL524290 DDH524290 DND524290 DWZ524290 EGV524290 EQR524290 FAN524290 FKJ524290 FUF524290 GEB524290 GNX524290 GXT524290 HHP524290 HRL524290 IBH524290 ILD524290 IUZ524290 JEV524290 JOR524290 JYN524290 KIJ524290 KSF524290 LCB524290 LLX524290 LVT524290 MFP524290 MPL524290 MZH524290 NJD524290 NSZ524290 OCV524290 OMR524290 OWN524290 PGJ524290 PQF524290 QAB524290 QJX524290 QTT524290 RDP524290 RNL524290 RXH524290 SHD524290 SQZ524290 TAV524290 TKR524290 TUN524290 UEJ524290 UOF524290 UYB524290 VHX524290 VRT524290 WBP524290 WLL524290 WVH524290 C589826 IV589826 SR589826 ACN589826 AMJ589826 AWF589826 BGB589826 BPX589826 BZT589826 CJP589826 CTL589826 DDH589826 DND589826 DWZ589826 EGV589826 EQR589826 FAN589826 FKJ589826 FUF589826 GEB589826 GNX589826 GXT589826 HHP589826 HRL589826 IBH589826 ILD589826 IUZ589826 JEV589826 JOR589826 JYN589826 KIJ589826 KSF589826 LCB589826 LLX589826 LVT589826 MFP589826 MPL589826 MZH589826 NJD589826 NSZ589826 OCV589826 OMR589826 OWN589826 PGJ589826 PQF589826 QAB589826 QJX589826 QTT589826 RDP589826 RNL589826 RXH589826 SHD589826 SQZ589826 TAV589826 TKR589826 TUN589826 UEJ589826 UOF589826 UYB589826 VHX589826 VRT589826 WBP589826 WLL589826 WVH589826 C655362 IV655362 SR655362 ACN655362 AMJ655362 AWF655362 BGB655362 BPX655362 BZT655362 CJP655362 CTL655362 DDH655362 DND655362 DWZ655362 EGV655362 EQR655362 FAN655362 FKJ655362 FUF655362 GEB655362 GNX655362 GXT655362 HHP655362 HRL655362 IBH655362 ILD655362 IUZ655362 JEV655362 JOR655362 JYN655362 KIJ655362 KSF655362 LCB655362 LLX655362 LVT655362 MFP655362 MPL655362 MZH655362 NJD655362 NSZ655362 OCV655362 OMR655362 OWN655362 PGJ655362 PQF655362 QAB655362 QJX655362 QTT655362 RDP655362 RNL655362 RXH655362 SHD655362 SQZ655362 TAV655362 TKR655362 TUN655362 UEJ655362 UOF655362 UYB655362 VHX655362 VRT655362 WBP655362 WLL655362 WVH655362 C720898 IV720898 SR720898 ACN720898 AMJ720898 AWF720898 BGB720898 BPX720898 BZT720898 CJP720898 CTL720898 DDH720898 DND720898 DWZ720898 EGV720898 EQR720898 FAN720898 FKJ720898 FUF720898 GEB720898 GNX720898 GXT720898 HHP720898 HRL720898 IBH720898 ILD720898 IUZ720898 JEV720898 JOR720898 JYN720898 KIJ720898 KSF720898 LCB720898 LLX720898 LVT720898 MFP720898 MPL720898 MZH720898 NJD720898 NSZ720898 OCV720898 OMR720898 OWN720898 PGJ720898 PQF720898 QAB720898 QJX720898 QTT720898 RDP720898 RNL720898 RXH720898 SHD720898 SQZ720898 TAV720898 TKR720898 TUN720898 UEJ720898 UOF720898 UYB720898 VHX720898 VRT720898 WBP720898 WLL720898 WVH720898 C786434 IV786434 SR786434 ACN786434 AMJ786434 AWF786434 BGB786434 BPX786434 BZT786434 CJP786434 CTL786434 DDH786434 DND786434 DWZ786434 EGV786434 EQR786434 FAN786434 FKJ786434 FUF786434 GEB786434 GNX786434 GXT786434 HHP786434 HRL786434 IBH786434 ILD786434 IUZ786434 JEV786434 JOR786434 JYN786434 KIJ786434 KSF786434 LCB786434 LLX786434 LVT786434 MFP786434 MPL786434 MZH786434 NJD786434 NSZ786434 OCV786434 OMR786434 OWN786434 PGJ786434 PQF786434 QAB786434 QJX786434 QTT786434 RDP786434 RNL786434 RXH786434 SHD786434 SQZ786434 TAV786434 TKR786434 TUN786434 UEJ786434 UOF786434 UYB786434 VHX786434 VRT786434 WBP786434 WLL786434 WVH786434 C851970 IV851970 SR851970 ACN851970 AMJ851970 AWF851970 BGB851970 BPX851970 BZT851970 CJP851970 CTL851970 DDH851970 DND851970 DWZ851970 EGV851970 EQR851970 FAN851970 FKJ851970 FUF851970 GEB851970 GNX851970 GXT851970 HHP851970 HRL851970 IBH851970 ILD851970 IUZ851970 JEV851970 JOR851970 JYN851970 KIJ851970 KSF851970 LCB851970 LLX851970 LVT851970 MFP851970 MPL851970 MZH851970 NJD851970 NSZ851970 OCV851970 OMR851970 OWN851970 PGJ851970 PQF851970 QAB851970 QJX851970 QTT851970 RDP851970 RNL851970 RXH851970 SHD851970 SQZ851970 TAV851970 TKR851970 TUN851970 UEJ851970 UOF851970 UYB851970 VHX851970 VRT851970 WBP851970 WLL851970 WVH851970 C917506 IV917506 SR917506 ACN917506 AMJ917506 AWF917506 BGB917506 BPX917506 BZT917506 CJP917506 CTL917506 DDH917506 DND917506 DWZ917506 EGV917506 EQR917506 FAN917506 FKJ917506 FUF917506 GEB917506 GNX917506 GXT917506 HHP917506 HRL917506 IBH917506 ILD917506 IUZ917506 JEV917506 JOR917506 JYN917506 KIJ917506 KSF917506 LCB917506 LLX917506 LVT917506 MFP917506 MPL917506 MZH917506 NJD917506 NSZ917506 OCV917506 OMR917506 OWN917506 PGJ917506 PQF917506 QAB917506 QJX917506 QTT917506 RDP917506 RNL917506 RXH917506 SHD917506 SQZ917506 TAV917506 TKR917506 TUN917506 UEJ917506 UOF917506 UYB917506 VHX917506 VRT917506 WBP917506 WLL917506 WVH917506 C983042 IV983042 SR983042 ACN983042 AMJ983042 AWF983042 BGB983042 BPX983042 BZT983042 CJP983042 CTL983042 DDH983042 DND983042 DWZ983042 EGV983042 EQR983042 FAN983042 FKJ983042 FUF983042 GEB983042 GNX983042 GXT983042 HHP983042 HRL983042 IBH983042 ILD983042 IUZ983042 JEV983042 JOR983042 JYN983042 KIJ983042 KSF983042 LCB983042 LLX983042 LVT983042 MFP983042 MPL983042 MZH983042 NJD983042 NSZ983042 OCV983042 OMR983042 OWN983042 PGJ983042 PQF983042 QAB983042 QJX983042 QTT983042 RDP983042 RNL983042 RXH983042 SHD983042 SQZ983042 TAV983042 TKR983042 TUN983042 UEJ983042 UOF983042 UYB983042 VHX983042 VRT983042 WBP983042 IV18:IV38 SR18:SR38 ACN18:ACN38 AMJ18:AMJ38 AWF18:AWF38 BGB18:BGB38 BPX18:BPX38 BZT18:BZT38 CJP18:CJP38 CTL18:CTL38 DDH18:DDH38 DND18:DND38 DWZ18:DWZ38 EGV18:EGV38 EQR18:EQR38 FAN18:FAN38 FKJ18:FKJ38 FUF18:FUF38 GEB18:GEB38 GNX18:GNX38 GXT18:GXT38 HHP18:HHP38 HRL18:HRL38 IBH18:IBH38 ILD18:ILD38 IUZ18:IUZ38 JEV18:JEV38 JOR18:JOR38 JYN18:JYN38 KIJ18:KIJ38 KSF18:KSF38 LCB18:LCB38 LLX18:LLX38 LVT18:LVT38 MFP18:MFP38 MPL18:MPL38 MZH18:MZH38 NJD18:NJD38 NSZ18:NSZ38 OCV18:OCV38 OMR18:OMR38 OWN18:OWN38 PGJ18:PGJ38 PQF18:PQF38 QAB18:QAB38 QJX18:QJX38 QTT18:QTT38 RDP18:RDP38 RNL18:RNL38 RXH18:RXH38 SHD18:SHD38 SQZ18:SQZ38 TAV18:TAV38 TKR18:TKR38 TUN18:TUN38 UEJ18:UEJ38 UOF18:UOF38 UYB18:UYB38 VHX18:VHX38 VRT18:VRT38 WBP18:WBP38 WLL18:WLL38 WVH18:WVH38">
      <formula1>0</formula1>
      <formula2>1</formula2>
    </dataValidation>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8"/>
  <sheetViews>
    <sheetView topLeftCell="A12" zoomScale="70" zoomScaleNormal="70" workbookViewId="0">
      <selection activeCell="I109" sqref="I109"/>
    </sheetView>
  </sheetViews>
  <sheetFormatPr baseColWidth="10" defaultRowHeight="15" x14ac:dyDescent="0.25"/>
  <cols>
    <col min="1" max="1" width="3.140625" style="9" bestFit="1" customWidth="1"/>
    <col min="2" max="2" width="42.85546875" style="9"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10</v>
      </c>
      <c r="D10" s="176"/>
      <c r="E10" s="177"/>
      <c r="F10" s="34"/>
      <c r="G10" s="34"/>
      <c r="H10" s="34"/>
      <c r="I10" s="34"/>
      <c r="J10" s="34"/>
      <c r="K10" s="34"/>
      <c r="L10" s="34"/>
      <c r="M10" s="34"/>
      <c r="N10" s="35"/>
    </row>
    <row r="11" spans="2:16" ht="16.5" thickBot="1" x14ac:dyDescent="0.3">
      <c r="B11" s="14" t="s">
        <v>9</v>
      </c>
      <c r="C11" s="15">
        <v>41973</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178" t="s">
        <v>65</v>
      </c>
      <c r="C14" s="178"/>
      <c r="D14" s="87" t="s">
        <v>12</v>
      </c>
      <c r="E14" s="87" t="s">
        <v>13</v>
      </c>
      <c r="F14" s="87" t="s">
        <v>29</v>
      </c>
      <c r="G14" s="79"/>
      <c r="I14" s="37"/>
      <c r="J14" s="37"/>
      <c r="K14" s="37"/>
      <c r="L14" s="37"/>
      <c r="M14" s="37"/>
      <c r="N14" s="98"/>
    </row>
    <row r="15" spans="2:16" x14ac:dyDescent="0.25">
      <c r="B15" s="178"/>
      <c r="C15" s="178"/>
      <c r="D15" s="87">
        <v>10</v>
      </c>
      <c r="E15" s="36">
        <v>5159141967</v>
      </c>
      <c r="F15" s="126">
        <v>2373</v>
      </c>
      <c r="G15" s="80"/>
      <c r="I15" s="38"/>
      <c r="J15" s="38"/>
      <c r="K15" s="38"/>
      <c r="L15" s="38"/>
      <c r="M15" s="38"/>
      <c r="N15" s="98"/>
    </row>
    <row r="16" spans="2:16" ht="15.75" thickBot="1" x14ac:dyDescent="0.3">
      <c r="B16" s="179" t="s">
        <v>14</v>
      </c>
      <c r="C16" s="180"/>
      <c r="D16" s="87"/>
      <c r="E16" s="63">
        <f>SUM(E15:E15)</f>
        <v>5159141967</v>
      </c>
      <c r="F16" s="126">
        <f>SUM(F15:F15)</f>
        <v>2373</v>
      </c>
      <c r="G16" s="80"/>
      <c r="H16" s="22"/>
      <c r="I16" s="97"/>
      <c r="J16" s="97"/>
      <c r="K16" s="97"/>
      <c r="L16" s="97"/>
      <c r="M16" s="97"/>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1898</v>
      </c>
      <c r="D18" s="40"/>
      <c r="E18" s="43">
        <f>E16</f>
        <v>5159141967</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x14ac:dyDescent="0.25">
      <c r="A20" s="89"/>
      <c r="C20" s="90"/>
      <c r="D20" s="38"/>
      <c r="E20" s="91"/>
      <c r="F20" s="39"/>
      <c r="G20" s="39"/>
      <c r="H20" s="39"/>
      <c r="I20" s="23"/>
      <c r="J20" s="23"/>
      <c r="K20" s="23"/>
      <c r="L20" s="23"/>
      <c r="M20" s="23"/>
    </row>
    <row r="21" spans="1:14" s="145" customFormat="1" x14ac:dyDescent="0.25">
      <c r="A21" s="140"/>
      <c r="B21" s="141" t="s">
        <v>95</v>
      </c>
      <c r="C21" s="142"/>
      <c r="D21" s="142"/>
      <c r="E21" s="142"/>
      <c r="F21" s="142"/>
      <c r="G21" s="142"/>
      <c r="H21" s="142"/>
      <c r="I21" s="143"/>
      <c r="J21" s="143"/>
      <c r="K21" s="143"/>
      <c r="L21" s="143"/>
      <c r="M21" s="143"/>
      <c r="N21" s="144"/>
    </row>
    <row r="22" spans="1:14" s="145" customFormat="1" x14ac:dyDescent="0.25">
      <c r="A22" s="140"/>
      <c r="B22" s="142"/>
      <c r="C22" s="142"/>
      <c r="D22" s="142"/>
      <c r="E22" s="142"/>
      <c r="F22" s="142"/>
      <c r="G22" s="142"/>
      <c r="H22" s="142"/>
      <c r="I22" s="143"/>
      <c r="J22" s="143"/>
      <c r="K22" s="143"/>
      <c r="L22" s="143"/>
      <c r="M22" s="143"/>
      <c r="N22" s="144"/>
    </row>
    <row r="23" spans="1:14" s="145" customFormat="1" x14ac:dyDescent="0.25">
      <c r="A23" s="140"/>
      <c r="B23" s="146" t="s">
        <v>33</v>
      </c>
      <c r="C23" s="146" t="s">
        <v>96</v>
      </c>
      <c r="D23" s="146" t="s">
        <v>97</v>
      </c>
      <c r="E23" s="142"/>
      <c r="F23" s="142"/>
      <c r="G23" s="142"/>
      <c r="H23" s="142"/>
      <c r="I23" s="143"/>
      <c r="J23" s="143"/>
      <c r="K23" s="143"/>
      <c r="L23" s="143"/>
      <c r="M23" s="143"/>
      <c r="N23" s="144"/>
    </row>
    <row r="24" spans="1:14" s="145" customFormat="1" x14ac:dyDescent="0.25">
      <c r="A24" s="140"/>
      <c r="B24" s="151" t="s">
        <v>98</v>
      </c>
      <c r="C24" s="151" t="s">
        <v>250</v>
      </c>
      <c r="D24" s="151"/>
      <c r="E24" s="142"/>
      <c r="F24" s="142"/>
      <c r="G24" s="142"/>
      <c r="H24" s="142"/>
      <c r="I24" s="143"/>
      <c r="J24" s="143"/>
      <c r="K24" s="143"/>
      <c r="L24" s="143"/>
      <c r="M24" s="143"/>
      <c r="N24" s="144"/>
    </row>
    <row r="25" spans="1:14" s="145" customFormat="1" x14ac:dyDescent="0.25">
      <c r="A25" s="140"/>
      <c r="B25" s="151" t="s">
        <v>99</v>
      </c>
      <c r="C25" s="151" t="s">
        <v>250</v>
      </c>
      <c r="D25" s="151"/>
      <c r="E25" s="142"/>
      <c r="F25" s="142"/>
      <c r="G25" s="142"/>
      <c r="H25" s="142"/>
      <c r="I25" s="143"/>
      <c r="J25" s="143"/>
      <c r="K25" s="143"/>
      <c r="L25" s="143"/>
      <c r="M25" s="143"/>
      <c r="N25" s="144"/>
    </row>
    <row r="26" spans="1:14" s="145" customFormat="1" x14ac:dyDescent="0.25">
      <c r="A26" s="140"/>
      <c r="B26" s="151" t="s">
        <v>100</v>
      </c>
      <c r="C26" s="151"/>
      <c r="D26" s="151" t="s">
        <v>250</v>
      </c>
      <c r="E26" s="142"/>
      <c r="F26" s="142"/>
      <c r="G26" s="142"/>
      <c r="H26" s="142"/>
      <c r="I26" s="143"/>
      <c r="J26" s="143"/>
      <c r="K26" s="143"/>
      <c r="L26" s="143"/>
      <c r="M26" s="143"/>
      <c r="N26" s="144"/>
    </row>
    <row r="27" spans="1:14" s="145" customFormat="1" x14ac:dyDescent="0.25">
      <c r="A27" s="140"/>
      <c r="B27" s="151" t="s">
        <v>101</v>
      </c>
      <c r="C27" s="151"/>
      <c r="D27" s="151" t="s">
        <v>250</v>
      </c>
      <c r="E27" s="142"/>
      <c r="F27" s="142"/>
      <c r="G27" s="142"/>
      <c r="H27" s="142"/>
      <c r="I27" s="143"/>
      <c r="J27" s="143"/>
      <c r="K27" s="143"/>
      <c r="L27" s="143"/>
      <c r="M27" s="143"/>
      <c r="N27" s="144"/>
    </row>
    <row r="28" spans="1:14" s="131" customFormat="1" x14ac:dyDescent="0.25">
      <c r="A28" s="127"/>
      <c r="B28" s="128"/>
      <c r="C28" s="128"/>
      <c r="D28" s="128"/>
      <c r="E28" s="128"/>
      <c r="F28" s="128"/>
      <c r="G28" s="128"/>
      <c r="H28" s="128"/>
      <c r="I28" s="129"/>
      <c r="J28" s="129"/>
      <c r="K28" s="129"/>
      <c r="L28" s="129"/>
      <c r="M28" s="129"/>
      <c r="N28" s="130"/>
    </row>
    <row r="29" spans="1:14" s="145" customFormat="1" x14ac:dyDescent="0.25">
      <c r="A29" s="140"/>
      <c r="B29" s="141" t="s">
        <v>102</v>
      </c>
      <c r="C29" s="142"/>
      <c r="D29" s="142"/>
      <c r="E29" s="142"/>
      <c r="F29" s="142"/>
      <c r="G29" s="142"/>
      <c r="H29" s="142"/>
      <c r="I29" s="143"/>
      <c r="J29" s="143"/>
      <c r="K29" s="143"/>
      <c r="L29" s="143"/>
      <c r="M29" s="143"/>
      <c r="N29" s="144"/>
    </row>
    <row r="30" spans="1:14" s="145" customFormat="1" x14ac:dyDescent="0.25">
      <c r="A30" s="140"/>
      <c r="B30" s="142"/>
      <c r="C30" s="142"/>
      <c r="D30" s="142"/>
      <c r="E30" s="142"/>
      <c r="F30" s="142"/>
      <c r="G30" s="142"/>
      <c r="H30" s="142"/>
      <c r="I30" s="143"/>
      <c r="J30" s="143"/>
      <c r="K30" s="143"/>
      <c r="L30" s="143"/>
      <c r="M30" s="143"/>
      <c r="N30" s="144"/>
    </row>
    <row r="31" spans="1:14" s="145" customFormat="1" x14ac:dyDescent="0.25">
      <c r="A31" s="140"/>
      <c r="B31" s="146" t="s">
        <v>33</v>
      </c>
      <c r="C31" s="146" t="s">
        <v>58</v>
      </c>
      <c r="D31" s="147" t="s">
        <v>51</v>
      </c>
      <c r="E31" s="147" t="s">
        <v>16</v>
      </c>
      <c r="F31" s="142"/>
      <c r="G31" s="142"/>
      <c r="H31" s="142"/>
      <c r="I31" s="143"/>
      <c r="J31" s="143"/>
      <c r="K31" s="143"/>
      <c r="L31" s="143"/>
      <c r="M31" s="143"/>
      <c r="N31" s="144"/>
    </row>
    <row r="32" spans="1:14" s="145" customFormat="1" ht="57.75" customHeight="1" x14ac:dyDescent="0.25">
      <c r="A32" s="140"/>
      <c r="B32" s="148" t="s">
        <v>103</v>
      </c>
      <c r="C32" s="149">
        <v>40</v>
      </c>
      <c r="D32" s="150"/>
      <c r="E32" s="181">
        <v>10</v>
      </c>
      <c r="F32" s="142"/>
      <c r="G32" s="142"/>
      <c r="H32" s="142"/>
      <c r="I32" s="143"/>
      <c r="J32" s="143"/>
      <c r="K32" s="143"/>
      <c r="L32" s="143"/>
      <c r="M32" s="143"/>
      <c r="N32" s="144"/>
    </row>
    <row r="33" spans="1:26" s="145" customFormat="1" ht="93.75" customHeight="1" x14ac:dyDescent="0.25">
      <c r="A33" s="140"/>
      <c r="B33" s="148" t="s">
        <v>104</v>
      </c>
      <c r="C33" s="149">
        <v>60</v>
      </c>
      <c r="D33" s="150">
        <v>10</v>
      </c>
      <c r="E33" s="182"/>
      <c r="F33" s="142"/>
      <c r="G33" s="142"/>
      <c r="H33" s="142"/>
      <c r="I33" s="143"/>
      <c r="J33" s="143"/>
      <c r="K33" s="143"/>
      <c r="L33" s="143"/>
      <c r="M33" s="143"/>
      <c r="N33" s="144"/>
    </row>
    <row r="34" spans="1:26" x14ac:dyDescent="0.25">
      <c r="A34" s="89"/>
      <c r="C34" s="90"/>
      <c r="D34" s="38"/>
      <c r="E34" s="91"/>
      <c r="F34" s="39"/>
      <c r="G34" s="39"/>
      <c r="H34" s="39"/>
      <c r="I34" s="23"/>
      <c r="J34" s="23"/>
      <c r="K34" s="23"/>
      <c r="L34" s="23"/>
      <c r="M34" s="23"/>
    </row>
    <row r="35" spans="1:26" x14ac:dyDescent="0.25">
      <c r="B35" s="112" t="s">
        <v>30</v>
      </c>
      <c r="M35" s="64"/>
      <c r="N35" s="64"/>
    </row>
    <row r="36" spans="1:26" ht="15.75" thickBot="1" x14ac:dyDescent="0.3">
      <c r="M36" s="64"/>
      <c r="N36" s="64"/>
    </row>
    <row r="37" spans="1:26" s="97" customFormat="1" ht="109.5" customHeight="1" x14ac:dyDescent="0.25">
      <c r="B37" s="108" t="s">
        <v>105</v>
      </c>
      <c r="C37" s="108" t="s">
        <v>106</v>
      </c>
      <c r="D37" s="108" t="s">
        <v>107</v>
      </c>
      <c r="E37" s="108" t="s">
        <v>45</v>
      </c>
      <c r="F37" s="108" t="s">
        <v>22</v>
      </c>
      <c r="G37" s="108" t="s">
        <v>67</v>
      </c>
      <c r="H37" s="108" t="s">
        <v>17</v>
      </c>
      <c r="I37" s="108" t="s">
        <v>10</v>
      </c>
      <c r="J37" s="108" t="s">
        <v>31</v>
      </c>
      <c r="K37" s="108" t="s">
        <v>61</v>
      </c>
      <c r="L37" s="108" t="s">
        <v>20</v>
      </c>
      <c r="M37" s="93" t="s">
        <v>26</v>
      </c>
      <c r="N37" s="108" t="s">
        <v>108</v>
      </c>
      <c r="O37" s="108" t="s">
        <v>36</v>
      </c>
      <c r="P37" s="109" t="s">
        <v>11</v>
      </c>
      <c r="Q37" s="109" t="s">
        <v>19</v>
      </c>
    </row>
    <row r="38" spans="1:26" s="103" customFormat="1" ht="60" x14ac:dyDescent="0.25">
      <c r="A38" s="45">
        <v>1</v>
      </c>
      <c r="B38" s="104" t="s">
        <v>112</v>
      </c>
      <c r="C38" s="105" t="s">
        <v>112</v>
      </c>
      <c r="D38" s="104" t="s">
        <v>113</v>
      </c>
      <c r="E38" s="99" t="s">
        <v>114</v>
      </c>
      <c r="F38" s="100" t="s">
        <v>96</v>
      </c>
      <c r="G38" s="117" t="s">
        <v>115</v>
      </c>
      <c r="H38" s="107">
        <v>40210</v>
      </c>
      <c r="I38" s="101">
        <v>40907</v>
      </c>
      <c r="J38" s="101" t="s">
        <v>97</v>
      </c>
      <c r="K38" s="132"/>
      <c r="L38" s="132">
        <v>23</v>
      </c>
      <c r="M38" s="132">
        <v>822</v>
      </c>
      <c r="N38" s="92" t="e">
        <f>+M38*G38</f>
        <v>#VALUE!</v>
      </c>
      <c r="O38" s="27">
        <v>9060497298</v>
      </c>
      <c r="P38" s="27">
        <v>68</v>
      </c>
      <c r="Q38" s="118" t="s">
        <v>200</v>
      </c>
      <c r="R38" s="102"/>
      <c r="S38" s="102"/>
      <c r="T38" s="102"/>
      <c r="U38" s="102"/>
      <c r="V38" s="102"/>
      <c r="W38" s="102"/>
      <c r="X38" s="102"/>
      <c r="Y38" s="102"/>
      <c r="Z38" s="102"/>
    </row>
    <row r="39" spans="1:26" s="103" customFormat="1" ht="30" x14ac:dyDescent="0.25">
      <c r="A39" s="45"/>
      <c r="B39" s="104" t="s">
        <v>112</v>
      </c>
      <c r="C39" s="105" t="s">
        <v>112</v>
      </c>
      <c r="D39" s="104" t="s">
        <v>113</v>
      </c>
      <c r="E39" s="99" t="s">
        <v>252</v>
      </c>
      <c r="F39" s="100" t="s">
        <v>96</v>
      </c>
      <c r="G39" s="117" t="s">
        <v>115</v>
      </c>
      <c r="H39" s="107">
        <v>40210</v>
      </c>
      <c r="I39" s="107">
        <v>40939</v>
      </c>
      <c r="J39" s="101" t="s">
        <v>97</v>
      </c>
      <c r="K39" s="132"/>
      <c r="L39" s="132">
        <v>35</v>
      </c>
      <c r="M39" s="132">
        <v>2051</v>
      </c>
      <c r="N39" s="92"/>
      <c r="O39" s="27">
        <v>7093183562</v>
      </c>
      <c r="P39" s="27">
        <v>64</v>
      </c>
      <c r="Q39" s="118"/>
      <c r="R39" s="102"/>
      <c r="S39" s="102"/>
      <c r="T39" s="102"/>
      <c r="U39" s="102"/>
      <c r="V39" s="102"/>
      <c r="W39" s="102"/>
      <c r="X39" s="102"/>
      <c r="Y39" s="102"/>
      <c r="Z39" s="102"/>
    </row>
    <row r="40" spans="1:26" s="103" customFormat="1" x14ac:dyDescent="0.25">
      <c r="A40" s="45"/>
      <c r="B40" s="48" t="s">
        <v>16</v>
      </c>
      <c r="C40" s="105"/>
      <c r="D40" s="104"/>
      <c r="E40" s="99"/>
      <c r="F40" s="100"/>
      <c r="G40" s="100"/>
      <c r="H40" s="100"/>
      <c r="I40" s="101"/>
      <c r="J40" s="101"/>
      <c r="K40" s="106"/>
      <c r="L40" s="106">
        <f>SUM(L38:L39)</f>
        <v>58</v>
      </c>
      <c r="M40" s="132">
        <f>SUM(M38:M39)</f>
        <v>2873</v>
      </c>
      <c r="N40" s="106" t="e">
        <f>SUM(N38:N38)</f>
        <v>#VALUE!</v>
      </c>
      <c r="O40" s="27"/>
      <c r="P40" s="27"/>
      <c r="Q40" s="119"/>
    </row>
    <row r="41" spans="1:26" s="30" customFormat="1" x14ac:dyDescent="0.25">
      <c r="E41" s="31"/>
    </row>
    <row r="42" spans="1:26" s="30" customFormat="1" x14ac:dyDescent="0.25">
      <c r="B42" s="184" t="s">
        <v>28</v>
      </c>
      <c r="C42" s="184" t="s">
        <v>27</v>
      </c>
      <c r="D42" s="186" t="s">
        <v>34</v>
      </c>
      <c r="E42" s="186"/>
    </row>
    <row r="43" spans="1:26" s="30" customFormat="1" x14ac:dyDescent="0.25">
      <c r="B43" s="185"/>
      <c r="C43" s="185"/>
      <c r="D43" s="88" t="s">
        <v>23</v>
      </c>
      <c r="E43" s="61" t="s">
        <v>24</v>
      </c>
    </row>
    <row r="44" spans="1:26" s="30" customFormat="1" ht="30.6" customHeight="1" x14ac:dyDescent="0.25">
      <c r="B44" s="58" t="s">
        <v>21</v>
      </c>
      <c r="C44" s="59">
        <f>+K40</f>
        <v>0</v>
      </c>
      <c r="D44" s="57" t="s">
        <v>96</v>
      </c>
      <c r="E44" s="57"/>
      <c r="F44" s="32"/>
      <c r="G44" s="32"/>
      <c r="H44" s="32"/>
      <c r="I44" s="32"/>
      <c r="J44" s="32"/>
      <c r="K44" s="32"/>
      <c r="L44" s="32"/>
      <c r="M44" s="32"/>
    </row>
    <row r="45" spans="1:26" s="30" customFormat="1" ht="30" customHeight="1" x14ac:dyDescent="0.25">
      <c r="B45" s="58" t="s">
        <v>25</v>
      </c>
      <c r="C45" s="59">
        <f>+M40</f>
        <v>2873</v>
      </c>
      <c r="D45" s="57" t="s">
        <v>96</v>
      </c>
      <c r="E45" s="57"/>
    </row>
    <row r="46" spans="1:26" s="30" customFormat="1" x14ac:dyDescent="0.25">
      <c r="B46" s="33"/>
      <c r="C46" s="187"/>
      <c r="D46" s="187"/>
      <c r="E46" s="187"/>
      <c r="F46" s="187"/>
      <c r="G46" s="187"/>
      <c r="H46" s="187"/>
      <c r="I46" s="187"/>
      <c r="J46" s="187"/>
      <c r="K46" s="187"/>
      <c r="L46" s="187"/>
      <c r="M46" s="187"/>
      <c r="N46" s="187"/>
    </row>
    <row r="47" spans="1:26" ht="28.15" customHeight="1" thickBot="1" x14ac:dyDescent="0.3"/>
    <row r="48" spans="1:26" ht="27" thickBot="1" x14ac:dyDescent="0.3">
      <c r="B48" s="188" t="s">
        <v>68</v>
      </c>
      <c r="C48" s="188"/>
      <c r="D48" s="188"/>
      <c r="E48" s="188"/>
      <c r="F48" s="188"/>
      <c r="G48" s="188"/>
      <c r="H48" s="188"/>
      <c r="I48" s="188"/>
      <c r="J48" s="188"/>
      <c r="K48" s="188"/>
      <c r="L48" s="188"/>
      <c r="M48" s="188"/>
      <c r="N48" s="188"/>
    </row>
    <row r="51" spans="2:17" ht="109.5" customHeight="1" x14ac:dyDescent="0.25">
      <c r="B51" s="110" t="s">
        <v>109</v>
      </c>
      <c r="C51" s="67" t="s">
        <v>2</v>
      </c>
      <c r="D51" s="67" t="s">
        <v>70</v>
      </c>
      <c r="E51" s="67" t="s">
        <v>69</v>
      </c>
      <c r="F51" s="67" t="s">
        <v>71</v>
      </c>
      <c r="G51" s="67" t="s">
        <v>72</v>
      </c>
      <c r="H51" s="67" t="s">
        <v>73</v>
      </c>
      <c r="I51" s="67" t="s">
        <v>74</v>
      </c>
      <c r="J51" s="67" t="s">
        <v>75</v>
      </c>
      <c r="K51" s="67" t="s">
        <v>76</v>
      </c>
      <c r="L51" s="67" t="s">
        <v>77</v>
      </c>
      <c r="M51" s="83" t="s">
        <v>78</v>
      </c>
      <c r="N51" s="83" t="s">
        <v>79</v>
      </c>
      <c r="O51" s="173" t="s">
        <v>3</v>
      </c>
      <c r="P51" s="175"/>
      <c r="Q51" s="67" t="s">
        <v>18</v>
      </c>
    </row>
    <row r="52" spans="2:17" ht="53.25" customHeight="1" x14ac:dyDescent="0.25">
      <c r="B52" s="3" t="s">
        <v>255</v>
      </c>
      <c r="C52" s="3" t="s">
        <v>255</v>
      </c>
      <c r="D52" s="5" t="s">
        <v>256</v>
      </c>
      <c r="E52" s="5"/>
      <c r="F52" s="4"/>
      <c r="G52" s="4"/>
      <c r="H52" s="4"/>
      <c r="I52" s="84"/>
      <c r="J52" s="84"/>
      <c r="K52" s="111"/>
      <c r="L52" s="111"/>
      <c r="M52" s="111"/>
      <c r="N52" s="111"/>
      <c r="O52" s="189" t="s">
        <v>257</v>
      </c>
      <c r="P52" s="190"/>
      <c r="Q52" s="111"/>
    </row>
    <row r="53" spans="2:17" x14ac:dyDescent="0.25">
      <c r="B53" s="3" t="s">
        <v>251</v>
      </c>
      <c r="C53" s="3" t="s">
        <v>251</v>
      </c>
      <c r="D53" s="5"/>
      <c r="E53" s="5"/>
      <c r="F53" s="4"/>
      <c r="G53" s="4"/>
      <c r="H53" s="4"/>
      <c r="I53" s="84" t="s">
        <v>96</v>
      </c>
      <c r="J53" s="84"/>
      <c r="K53" s="111"/>
      <c r="L53" s="111"/>
      <c r="M53" s="111"/>
      <c r="N53" s="111"/>
      <c r="O53" s="196"/>
      <c r="P53" s="197"/>
      <c r="Q53" s="111"/>
    </row>
    <row r="54" spans="2:17" x14ac:dyDescent="0.25">
      <c r="B54" s="9" t="s">
        <v>1</v>
      </c>
    </row>
    <row r="55" spans="2:17" x14ac:dyDescent="0.25">
      <c r="B55" s="9" t="s">
        <v>37</v>
      </c>
    </row>
    <row r="56" spans="2:17" x14ac:dyDescent="0.25">
      <c r="B56" s="9" t="s">
        <v>62</v>
      </c>
    </row>
    <row r="58" spans="2:17" ht="15.75" thickBot="1" x14ac:dyDescent="0.3"/>
    <row r="59" spans="2:17" ht="27" thickBot="1" x14ac:dyDescent="0.3">
      <c r="B59" s="191" t="s">
        <v>38</v>
      </c>
      <c r="C59" s="192"/>
      <c r="D59" s="192"/>
      <c r="E59" s="192"/>
      <c r="F59" s="192"/>
      <c r="G59" s="192"/>
      <c r="H59" s="192"/>
      <c r="I59" s="192"/>
      <c r="J59" s="192"/>
      <c r="K59" s="192"/>
      <c r="L59" s="192"/>
      <c r="M59" s="192"/>
      <c r="N59" s="193"/>
    </row>
    <row r="64" spans="2:17" ht="76.5" customHeight="1" x14ac:dyDescent="0.25">
      <c r="B64" s="110" t="s">
        <v>0</v>
      </c>
      <c r="C64" s="110" t="s">
        <v>39</v>
      </c>
      <c r="D64" s="110" t="s">
        <v>40</v>
      </c>
      <c r="E64" s="110" t="s">
        <v>80</v>
      </c>
      <c r="F64" s="110" t="s">
        <v>82</v>
      </c>
      <c r="G64" s="110" t="s">
        <v>83</v>
      </c>
      <c r="H64" s="110" t="s">
        <v>84</v>
      </c>
      <c r="I64" s="110" t="s">
        <v>81</v>
      </c>
      <c r="J64" s="173" t="s">
        <v>85</v>
      </c>
      <c r="K64" s="174"/>
      <c r="L64" s="175"/>
      <c r="M64" s="110" t="s">
        <v>86</v>
      </c>
      <c r="N64" s="110" t="s">
        <v>41</v>
      </c>
      <c r="O64" s="110" t="s">
        <v>42</v>
      </c>
      <c r="P64" s="173" t="s">
        <v>3</v>
      </c>
      <c r="Q64" s="175"/>
    </row>
    <row r="65" spans="2:17" ht="60.75" customHeight="1" x14ac:dyDescent="0.25">
      <c r="B65" s="86" t="s">
        <v>43</v>
      </c>
      <c r="C65" s="155" t="s">
        <v>394</v>
      </c>
      <c r="D65" s="1" t="s">
        <v>258</v>
      </c>
      <c r="E65" s="1">
        <v>35890801</v>
      </c>
      <c r="F65" s="86" t="s">
        <v>265</v>
      </c>
      <c r="G65" s="86" t="s">
        <v>126</v>
      </c>
      <c r="H65" s="135">
        <v>40067</v>
      </c>
      <c r="I65" s="5" t="s">
        <v>115</v>
      </c>
      <c r="J65" s="1" t="s">
        <v>128</v>
      </c>
      <c r="K65" s="136" t="s">
        <v>140</v>
      </c>
      <c r="L65" s="84" t="s">
        <v>129</v>
      </c>
      <c r="M65" s="111" t="s">
        <v>266</v>
      </c>
      <c r="N65" s="111" t="s">
        <v>96</v>
      </c>
      <c r="O65" s="111" t="s">
        <v>97</v>
      </c>
      <c r="P65" s="194"/>
      <c r="Q65" s="194"/>
    </row>
    <row r="66" spans="2:17" ht="60.75" customHeight="1" x14ac:dyDescent="0.25">
      <c r="B66" s="86" t="s">
        <v>43</v>
      </c>
      <c r="C66" s="155" t="s">
        <v>394</v>
      </c>
      <c r="D66" s="1" t="s">
        <v>259</v>
      </c>
      <c r="E66" s="1">
        <v>54259325</v>
      </c>
      <c r="F66" s="86" t="s">
        <v>267</v>
      </c>
      <c r="G66" s="120" t="s">
        <v>126</v>
      </c>
      <c r="H66" s="135">
        <v>37134</v>
      </c>
      <c r="I66" s="5" t="s">
        <v>115</v>
      </c>
      <c r="J66" s="1" t="s">
        <v>128</v>
      </c>
      <c r="K66" s="136" t="s">
        <v>140</v>
      </c>
      <c r="L66" s="84" t="s">
        <v>129</v>
      </c>
      <c r="M66" s="111" t="s">
        <v>268</v>
      </c>
      <c r="N66" s="111" t="s">
        <v>96</v>
      </c>
      <c r="O66" s="111" t="s">
        <v>97</v>
      </c>
      <c r="P66" s="194"/>
      <c r="Q66" s="194"/>
    </row>
    <row r="67" spans="2:17" ht="60.75" customHeight="1" x14ac:dyDescent="0.25">
      <c r="B67" s="86" t="s">
        <v>43</v>
      </c>
      <c r="C67" s="155" t="s">
        <v>394</v>
      </c>
      <c r="D67" s="1" t="s">
        <v>260</v>
      </c>
      <c r="E67" s="1">
        <v>11708984</v>
      </c>
      <c r="F67" s="86" t="s">
        <v>269</v>
      </c>
      <c r="G67" s="120" t="s">
        <v>126</v>
      </c>
      <c r="H67" s="135">
        <v>40809</v>
      </c>
      <c r="I67" s="5" t="s">
        <v>115</v>
      </c>
      <c r="J67" s="1" t="s">
        <v>128</v>
      </c>
      <c r="K67" s="136" t="s">
        <v>140</v>
      </c>
      <c r="L67" s="84" t="s">
        <v>129</v>
      </c>
      <c r="M67" s="111" t="s">
        <v>270</v>
      </c>
      <c r="N67" s="111" t="s">
        <v>96</v>
      </c>
      <c r="O67" s="111" t="s">
        <v>97</v>
      </c>
      <c r="P67" s="195"/>
      <c r="Q67" s="195"/>
    </row>
    <row r="68" spans="2:17" ht="60.75" customHeight="1" x14ac:dyDescent="0.25">
      <c r="B68" s="86" t="s">
        <v>43</v>
      </c>
      <c r="C68" s="155" t="s">
        <v>394</v>
      </c>
      <c r="D68" s="1" t="s">
        <v>261</v>
      </c>
      <c r="E68" s="1">
        <v>35545646</v>
      </c>
      <c r="F68" s="86" t="s">
        <v>145</v>
      </c>
      <c r="G68" s="120" t="s">
        <v>126</v>
      </c>
      <c r="H68" s="135">
        <v>39780</v>
      </c>
      <c r="I68" s="5" t="s">
        <v>115</v>
      </c>
      <c r="J68" s="1" t="s">
        <v>128</v>
      </c>
      <c r="K68" s="136" t="s">
        <v>140</v>
      </c>
      <c r="L68" s="84" t="s">
        <v>129</v>
      </c>
      <c r="M68" s="111" t="s">
        <v>271</v>
      </c>
      <c r="N68" s="111" t="s">
        <v>96</v>
      </c>
      <c r="O68" s="111" t="s">
        <v>97</v>
      </c>
      <c r="P68" s="195"/>
      <c r="Q68" s="195"/>
    </row>
    <row r="69" spans="2:17" ht="60.75" customHeight="1" x14ac:dyDescent="0.25">
      <c r="B69" s="86" t="s">
        <v>43</v>
      </c>
      <c r="C69" s="155" t="s">
        <v>394</v>
      </c>
      <c r="D69" s="1" t="s">
        <v>262</v>
      </c>
      <c r="E69" s="1">
        <v>35851411</v>
      </c>
      <c r="F69" s="86" t="s">
        <v>272</v>
      </c>
      <c r="G69" s="86" t="s">
        <v>273</v>
      </c>
      <c r="H69" s="135">
        <v>38690</v>
      </c>
      <c r="I69" s="5" t="s">
        <v>115</v>
      </c>
      <c r="J69" s="1" t="s">
        <v>128</v>
      </c>
      <c r="K69" s="136" t="s">
        <v>275</v>
      </c>
      <c r="L69" s="84" t="s">
        <v>129</v>
      </c>
      <c r="M69" s="111" t="s">
        <v>274</v>
      </c>
      <c r="N69" s="111" t="s">
        <v>96</v>
      </c>
      <c r="O69" s="111" t="s">
        <v>97</v>
      </c>
      <c r="P69" s="194"/>
      <c r="Q69" s="194"/>
    </row>
    <row r="70" spans="2:17" ht="60.75" customHeight="1" x14ac:dyDescent="0.25">
      <c r="B70" s="86" t="s">
        <v>43</v>
      </c>
      <c r="C70" s="155" t="s">
        <v>394</v>
      </c>
      <c r="D70" s="1" t="s">
        <v>263</v>
      </c>
      <c r="E70" s="1">
        <v>1077425943</v>
      </c>
      <c r="F70" s="120" t="s">
        <v>285</v>
      </c>
      <c r="G70" s="120" t="s">
        <v>126</v>
      </c>
      <c r="H70" s="152">
        <v>40067</v>
      </c>
      <c r="I70" s="5" t="s">
        <v>115</v>
      </c>
      <c r="J70" s="1" t="s">
        <v>128</v>
      </c>
      <c r="K70" s="136" t="s">
        <v>132</v>
      </c>
      <c r="L70" s="84" t="s">
        <v>129</v>
      </c>
      <c r="M70" s="111" t="s">
        <v>286</v>
      </c>
      <c r="N70" s="111" t="s">
        <v>96</v>
      </c>
      <c r="O70" s="111" t="s">
        <v>97</v>
      </c>
      <c r="P70" s="195"/>
      <c r="Q70" s="195"/>
    </row>
    <row r="71" spans="2:17" ht="33.6" customHeight="1" x14ac:dyDescent="0.25">
      <c r="B71" s="120" t="s">
        <v>43</v>
      </c>
      <c r="C71" s="155" t="s">
        <v>394</v>
      </c>
      <c r="D71" s="1" t="s">
        <v>264</v>
      </c>
      <c r="E71" s="1">
        <v>10774354442</v>
      </c>
      <c r="F71" s="120" t="s">
        <v>277</v>
      </c>
      <c r="G71" s="120" t="s">
        <v>126</v>
      </c>
      <c r="H71" s="152">
        <v>40648</v>
      </c>
      <c r="I71" s="5" t="s">
        <v>115</v>
      </c>
      <c r="J71" s="1" t="s">
        <v>128</v>
      </c>
      <c r="K71" s="136" t="s">
        <v>132</v>
      </c>
      <c r="L71" s="84" t="s">
        <v>129</v>
      </c>
      <c r="M71" s="111" t="s">
        <v>276</v>
      </c>
      <c r="N71" s="111" t="s">
        <v>96</v>
      </c>
      <c r="O71" s="111" t="s">
        <v>97</v>
      </c>
      <c r="P71" s="195"/>
      <c r="Q71" s="195"/>
    </row>
    <row r="72" spans="2:17" ht="33.6" customHeight="1" x14ac:dyDescent="0.25">
      <c r="B72" s="86" t="s">
        <v>44</v>
      </c>
      <c r="C72" s="155" t="s">
        <v>395</v>
      </c>
      <c r="D72" s="1" t="s">
        <v>278</v>
      </c>
      <c r="E72" s="1">
        <v>26363149</v>
      </c>
      <c r="F72" s="86" t="s">
        <v>145</v>
      </c>
      <c r="G72" s="86" t="s">
        <v>126</v>
      </c>
      <c r="H72" s="138">
        <v>40067</v>
      </c>
      <c r="I72" s="5" t="s">
        <v>115</v>
      </c>
      <c r="J72" s="1" t="s">
        <v>128</v>
      </c>
      <c r="K72" s="136" t="s">
        <v>225</v>
      </c>
      <c r="L72" s="84" t="s">
        <v>223</v>
      </c>
      <c r="M72" s="111" t="s">
        <v>227</v>
      </c>
      <c r="N72" s="111" t="s">
        <v>96</v>
      </c>
      <c r="O72" s="111" t="s">
        <v>97</v>
      </c>
      <c r="P72" s="196"/>
      <c r="Q72" s="197"/>
    </row>
    <row r="73" spans="2:17" ht="33.6" customHeight="1" x14ac:dyDescent="0.25">
      <c r="B73" s="86" t="s">
        <v>44</v>
      </c>
      <c r="C73" s="155" t="s">
        <v>395</v>
      </c>
      <c r="D73" s="1" t="s">
        <v>279</v>
      </c>
      <c r="E73" s="1">
        <v>1077435367</v>
      </c>
      <c r="F73" s="120" t="s">
        <v>145</v>
      </c>
      <c r="G73" s="86" t="s">
        <v>126</v>
      </c>
      <c r="H73" s="138">
        <v>41269</v>
      </c>
      <c r="I73" s="5" t="s">
        <v>115</v>
      </c>
      <c r="J73" s="1" t="s">
        <v>128</v>
      </c>
      <c r="K73" s="136" t="s">
        <v>225</v>
      </c>
      <c r="L73" s="84" t="s">
        <v>223</v>
      </c>
      <c r="M73" s="111" t="s">
        <v>287</v>
      </c>
      <c r="N73" s="111" t="s">
        <v>96</v>
      </c>
      <c r="O73" s="111" t="s">
        <v>97</v>
      </c>
      <c r="P73" s="196"/>
      <c r="Q73" s="197"/>
    </row>
    <row r="74" spans="2:17" ht="33.6" customHeight="1" x14ac:dyDescent="0.25">
      <c r="B74" s="86" t="s">
        <v>44</v>
      </c>
      <c r="C74" s="155" t="s">
        <v>395</v>
      </c>
      <c r="D74" s="1" t="s">
        <v>280</v>
      </c>
      <c r="E74" s="1">
        <v>35897343</v>
      </c>
      <c r="F74" s="120" t="s">
        <v>145</v>
      </c>
      <c r="G74" s="86" t="s">
        <v>126</v>
      </c>
      <c r="H74" s="138">
        <v>40816</v>
      </c>
      <c r="I74" s="5" t="s">
        <v>115</v>
      </c>
      <c r="J74" s="1" t="s">
        <v>128</v>
      </c>
      <c r="K74" s="136" t="s">
        <v>225</v>
      </c>
      <c r="L74" s="84" t="s">
        <v>223</v>
      </c>
      <c r="M74" s="111" t="s">
        <v>288</v>
      </c>
      <c r="N74" s="111" t="s">
        <v>96</v>
      </c>
      <c r="O74" s="111" t="s">
        <v>97</v>
      </c>
      <c r="P74" s="196"/>
      <c r="Q74" s="197"/>
    </row>
    <row r="75" spans="2:17" ht="33.6" customHeight="1" x14ac:dyDescent="0.25">
      <c r="B75" s="120" t="s">
        <v>44</v>
      </c>
      <c r="C75" s="155" t="s">
        <v>395</v>
      </c>
      <c r="D75" s="1" t="s">
        <v>281</v>
      </c>
      <c r="E75" s="1">
        <v>35894330</v>
      </c>
      <c r="F75" s="120" t="s">
        <v>145</v>
      </c>
      <c r="G75" s="120" t="s">
        <v>126</v>
      </c>
      <c r="H75" s="138">
        <v>41740</v>
      </c>
      <c r="I75" s="5" t="s">
        <v>115</v>
      </c>
      <c r="J75" s="1" t="s">
        <v>128</v>
      </c>
      <c r="K75" s="136" t="s">
        <v>225</v>
      </c>
      <c r="L75" s="84" t="s">
        <v>223</v>
      </c>
      <c r="M75" s="111" t="s">
        <v>289</v>
      </c>
      <c r="N75" s="111" t="s">
        <v>96</v>
      </c>
      <c r="O75" s="111" t="s">
        <v>97</v>
      </c>
      <c r="P75" s="121"/>
      <c r="Q75" s="122"/>
    </row>
    <row r="76" spans="2:17" ht="33.6" customHeight="1" x14ac:dyDescent="0.25">
      <c r="B76" s="120" t="s">
        <v>44</v>
      </c>
      <c r="C76" s="155" t="s">
        <v>395</v>
      </c>
      <c r="D76" s="1" t="s">
        <v>282</v>
      </c>
      <c r="E76" s="1">
        <v>43270542</v>
      </c>
      <c r="F76" s="120" t="s">
        <v>145</v>
      </c>
      <c r="G76" s="120" t="s">
        <v>126</v>
      </c>
      <c r="H76" s="138">
        <v>41817</v>
      </c>
      <c r="I76" s="5" t="s">
        <v>115</v>
      </c>
      <c r="J76" s="1" t="s">
        <v>128</v>
      </c>
      <c r="K76" s="136" t="s">
        <v>225</v>
      </c>
      <c r="L76" s="84"/>
      <c r="M76" s="111"/>
      <c r="N76" s="111"/>
      <c r="O76" s="111" t="s">
        <v>97</v>
      </c>
      <c r="P76" s="121"/>
      <c r="Q76" s="122"/>
    </row>
    <row r="77" spans="2:17" ht="33.6" customHeight="1" x14ac:dyDescent="0.25">
      <c r="B77" s="120" t="s">
        <v>44</v>
      </c>
      <c r="C77" s="155" t="s">
        <v>395</v>
      </c>
      <c r="D77" s="1" t="s">
        <v>283</v>
      </c>
      <c r="E77" s="1">
        <v>35600590</v>
      </c>
      <c r="F77" s="120" t="s">
        <v>145</v>
      </c>
      <c r="G77" s="120" t="s">
        <v>126</v>
      </c>
      <c r="H77" s="138">
        <v>35181</v>
      </c>
      <c r="I77" s="5" t="s">
        <v>115</v>
      </c>
      <c r="J77" s="1" t="s">
        <v>128</v>
      </c>
      <c r="K77" s="136" t="s">
        <v>225</v>
      </c>
      <c r="L77" s="84" t="s">
        <v>223</v>
      </c>
      <c r="M77" s="111" t="s">
        <v>290</v>
      </c>
      <c r="N77" s="111" t="s">
        <v>96</v>
      </c>
      <c r="O77" s="111" t="s">
        <v>97</v>
      </c>
      <c r="P77" s="196"/>
      <c r="Q77" s="197"/>
    </row>
    <row r="78" spans="2:17" ht="33.6" customHeight="1" x14ac:dyDescent="0.25">
      <c r="B78" s="86" t="s">
        <v>44</v>
      </c>
      <c r="C78" s="155" t="s">
        <v>395</v>
      </c>
      <c r="D78" s="1" t="s">
        <v>284</v>
      </c>
      <c r="E78" s="1">
        <v>54259126</v>
      </c>
      <c r="F78" s="120" t="s">
        <v>145</v>
      </c>
      <c r="G78" s="120" t="s">
        <v>126</v>
      </c>
      <c r="H78" s="138">
        <v>36999</v>
      </c>
      <c r="I78" s="5" t="s">
        <v>115</v>
      </c>
      <c r="J78" s="1" t="s">
        <v>128</v>
      </c>
      <c r="K78" s="136" t="s">
        <v>225</v>
      </c>
      <c r="L78" s="84" t="s">
        <v>223</v>
      </c>
      <c r="M78" s="111" t="s">
        <v>291</v>
      </c>
      <c r="N78" s="111" t="s">
        <v>96</v>
      </c>
      <c r="O78" s="111" t="s">
        <v>97</v>
      </c>
      <c r="P78" s="196"/>
      <c r="Q78" s="197"/>
    </row>
    <row r="79" spans="2:17" ht="15.75" thickBot="1" x14ac:dyDescent="0.25">
      <c r="D79" s="134"/>
    </row>
    <row r="80" spans="2:17" ht="27" thickBot="1" x14ac:dyDescent="0.3">
      <c r="B80" s="191" t="s">
        <v>46</v>
      </c>
      <c r="C80" s="192"/>
      <c r="D80" s="192"/>
      <c r="E80" s="192"/>
      <c r="F80" s="192"/>
      <c r="G80" s="192"/>
      <c r="H80" s="192"/>
      <c r="I80" s="192"/>
      <c r="J80" s="192"/>
      <c r="K80" s="192"/>
      <c r="L80" s="192"/>
      <c r="M80" s="192"/>
      <c r="N80" s="193"/>
    </row>
    <row r="83" spans="1:26" ht="46.15" customHeight="1" x14ac:dyDescent="0.25">
      <c r="B83" s="67" t="s">
        <v>33</v>
      </c>
      <c r="C83" s="67" t="s">
        <v>47</v>
      </c>
      <c r="D83" s="173" t="s">
        <v>3</v>
      </c>
      <c r="E83" s="175"/>
    </row>
    <row r="84" spans="1:26" ht="46.9" customHeight="1" x14ac:dyDescent="0.25">
      <c r="B84" s="68" t="s">
        <v>87</v>
      </c>
      <c r="C84" s="111" t="s">
        <v>96</v>
      </c>
      <c r="D84" s="195" t="s">
        <v>171</v>
      </c>
      <c r="E84" s="195"/>
    </row>
    <row r="87" spans="1:26" ht="26.25" x14ac:dyDescent="0.25">
      <c r="B87" s="171" t="s">
        <v>64</v>
      </c>
      <c r="C87" s="172"/>
      <c r="D87" s="172"/>
      <c r="E87" s="172"/>
      <c r="F87" s="172"/>
      <c r="G87" s="172"/>
      <c r="H87" s="172"/>
      <c r="I87" s="172"/>
      <c r="J87" s="172"/>
      <c r="K87" s="172"/>
      <c r="L87" s="172"/>
      <c r="M87" s="172"/>
      <c r="N87" s="172"/>
      <c r="O87" s="172"/>
      <c r="P87" s="172"/>
    </row>
    <row r="89" spans="1:26" ht="15.75" thickBot="1" x14ac:dyDescent="0.3"/>
    <row r="90" spans="1:26" ht="27" thickBot="1" x14ac:dyDescent="0.3">
      <c r="B90" s="191" t="s">
        <v>54</v>
      </c>
      <c r="C90" s="192"/>
      <c r="D90" s="192"/>
      <c r="E90" s="192"/>
      <c r="F90" s="192"/>
      <c r="G90" s="192"/>
      <c r="H90" s="192"/>
      <c r="I90" s="192"/>
      <c r="J90" s="192"/>
      <c r="K90" s="192"/>
      <c r="L90" s="192"/>
      <c r="M90" s="192"/>
      <c r="N90" s="193"/>
    </row>
    <row r="92" spans="1:26" ht="15.75" thickBot="1" x14ac:dyDescent="0.3">
      <c r="M92" s="64"/>
      <c r="N92" s="64"/>
    </row>
    <row r="93" spans="1:26" s="97" customFormat="1" ht="109.5" customHeight="1" x14ac:dyDescent="0.25">
      <c r="B93" s="108" t="s">
        <v>105</v>
      </c>
      <c r="C93" s="108" t="s">
        <v>106</v>
      </c>
      <c r="D93" s="108" t="s">
        <v>107</v>
      </c>
      <c r="E93" s="108" t="s">
        <v>45</v>
      </c>
      <c r="F93" s="108" t="s">
        <v>22</v>
      </c>
      <c r="G93" s="108" t="s">
        <v>67</v>
      </c>
      <c r="H93" s="108" t="s">
        <v>17</v>
      </c>
      <c r="I93" s="108" t="s">
        <v>10</v>
      </c>
      <c r="J93" s="108" t="s">
        <v>31</v>
      </c>
      <c r="K93" s="108" t="s">
        <v>61</v>
      </c>
      <c r="L93" s="108" t="s">
        <v>20</v>
      </c>
      <c r="M93" s="93" t="s">
        <v>26</v>
      </c>
      <c r="N93" s="108" t="s">
        <v>108</v>
      </c>
      <c r="O93" s="108" t="s">
        <v>36</v>
      </c>
      <c r="P93" s="109" t="s">
        <v>11</v>
      </c>
      <c r="Q93" s="109" t="s">
        <v>19</v>
      </c>
    </row>
    <row r="94" spans="1:26" s="103" customFormat="1" x14ac:dyDescent="0.25">
      <c r="A94" s="45">
        <v>1</v>
      </c>
      <c r="B94" s="104"/>
      <c r="C94" s="105"/>
      <c r="D94" s="104"/>
      <c r="E94" s="99"/>
      <c r="F94" s="100"/>
      <c r="G94" s="117"/>
      <c r="H94" s="107"/>
      <c r="I94" s="101"/>
      <c r="J94" s="101"/>
      <c r="K94" s="101"/>
      <c r="L94" s="101"/>
      <c r="M94" s="92"/>
      <c r="N94" s="92">
        <f>+M94*G94</f>
        <v>0</v>
      </c>
      <c r="O94" s="27"/>
      <c r="P94" s="27"/>
      <c r="Q94" s="118"/>
      <c r="R94" s="102"/>
      <c r="S94" s="102"/>
      <c r="T94" s="102"/>
      <c r="U94" s="102"/>
      <c r="V94" s="102"/>
      <c r="W94" s="102"/>
      <c r="X94" s="102"/>
      <c r="Y94" s="102"/>
      <c r="Z94" s="102"/>
    </row>
    <row r="95" spans="1:26" s="103" customFormat="1" x14ac:dyDescent="0.25">
      <c r="A95" s="45"/>
      <c r="B95" s="48" t="s">
        <v>16</v>
      </c>
      <c r="C95" s="105"/>
      <c r="D95" s="104"/>
      <c r="E95" s="99"/>
      <c r="F95" s="100"/>
      <c r="G95" s="100"/>
      <c r="H95" s="100"/>
      <c r="I95" s="101"/>
      <c r="J95" s="101"/>
      <c r="K95" s="106">
        <f>SUM(K94:K94)</f>
        <v>0</v>
      </c>
      <c r="L95" s="106">
        <f>SUM(L94:L94)</f>
        <v>0</v>
      </c>
      <c r="M95" s="116">
        <f>SUM(M94:M94)</f>
        <v>0</v>
      </c>
      <c r="N95" s="106">
        <f>SUM(N94:N94)</f>
        <v>0</v>
      </c>
      <c r="O95" s="27"/>
      <c r="P95" s="27"/>
      <c r="Q95" s="119"/>
    </row>
    <row r="96" spans="1:26" x14ac:dyDescent="0.25">
      <c r="B96" s="30"/>
      <c r="C96" s="30"/>
      <c r="D96" s="30"/>
      <c r="E96" s="31"/>
      <c r="F96" s="30"/>
      <c r="G96" s="30"/>
      <c r="H96" s="30"/>
      <c r="I96" s="30"/>
      <c r="J96" s="30"/>
      <c r="K96" s="30"/>
      <c r="L96" s="30"/>
      <c r="M96" s="30"/>
      <c r="N96" s="30"/>
      <c r="O96" s="30"/>
      <c r="P96" s="30"/>
    </row>
    <row r="97" spans="2:17" ht="18.75" x14ac:dyDescent="0.25">
      <c r="B97" s="58" t="s">
        <v>32</v>
      </c>
      <c r="C97" s="72">
        <f>+K95</f>
        <v>0</v>
      </c>
      <c r="H97" s="32"/>
      <c r="I97" s="32"/>
      <c r="J97" s="32"/>
      <c r="K97" s="32"/>
      <c r="L97" s="32"/>
      <c r="M97" s="32"/>
      <c r="N97" s="30"/>
      <c r="O97" s="30"/>
      <c r="P97" s="30"/>
    </row>
    <row r="99" spans="2:17" ht="15.75" thickBot="1" x14ac:dyDescent="0.3"/>
    <row r="100" spans="2:17" ht="37.15" customHeight="1" thickBot="1" x14ac:dyDescent="0.3">
      <c r="B100" s="75" t="s">
        <v>49</v>
      </c>
      <c r="C100" s="76" t="s">
        <v>50</v>
      </c>
      <c r="D100" s="75" t="s">
        <v>51</v>
      </c>
      <c r="E100" s="76" t="s">
        <v>55</v>
      </c>
    </row>
    <row r="101" spans="2:17" ht="41.45" customHeight="1" x14ac:dyDescent="0.25">
      <c r="B101" s="66" t="s">
        <v>88</v>
      </c>
      <c r="C101" s="69">
        <v>20</v>
      </c>
      <c r="D101" s="69">
        <v>0</v>
      </c>
      <c r="E101" s="204">
        <f>+D101+D102+D103</f>
        <v>0</v>
      </c>
    </row>
    <row r="102" spans="2:17" x14ac:dyDescent="0.25">
      <c r="B102" s="66" t="s">
        <v>89</v>
      </c>
      <c r="C102" s="56">
        <v>30</v>
      </c>
      <c r="D102" s="113">
        <v>0</v>
      </c>
      <c r="E102" s="205"/>
    </row>
    <row r="103" spans="2:17" ht="15.75" thickBot="1" x14ac:dyDescent="0.3">
      <c r="B103" s="66" t="s">
        <v>90</v>
      </c>
      <c r="C103" s="71">
        <v>40</v>
      </c>
      <c r="D103" s="71">
        <v>0</v>
      </c>
      <c r="E103" s="206"/>
    </row>
    <row r="105" spans="2:17" ht="15.75" thickBot="1" x14ac:dyDescent="0.3"/>
    <row r="106" spans="2:17" ht="27" thickBot="1" x14ac:dyDescent="0.3">
      <c r="B106" s="191" t="s">
        <v>52</v>
      </c>
      <c r="C106" s="192"/>
      <c r="D106" s="192"/>
      <c r="E106" s="192"/>
      <c r="F106" s="192"/>
      <c r="G106" s="192"/>
      <c r="H106" s="192"/>
      <c r="I106" s="192"/>
      <c r="J106" s="192"/>
      <c r="K106" s="192"/>
      <c r="L106" s="192"/>
      <c r="M106" s="192"/>
      <c r="N106" s="193"/>
    </row>
    <row r="108" spans="2:17" ht="76.5" customHeight="1" x14ac:dyDescent="0.25">
      <c r="B108" s="110" t="s">
        <v>0</v>
      </c>
      <c r="C108" s="110" t="s">
        <v>39</v>
      </c>
      <c r="D108" s="110" t="s">
        <v>40</v>
      </c>
      <c r="E108" s="110" t="s">
        <v>80</v>
      </c>
      <c r="F108" s="110" t="s">
        <v>82</v>
      </c>
      <c r="G108" s="110" t="s">
        <v>83</v>
      </c>
      <c r="H108" s="110" t="s">
        <v>84</v>
      </c>
      <c r="I108" s="110" t="s">
        <v>81</v>
      </c>
      <c r="J108" s="173" t="s">
        <v>85</v>
      </c>
      <c r="K108" s="174"/>
      <c r="L108" s="175"/>
      <c r="M108" s="110" t="s">
        <v>86</v>
      </c>
      <c r="N108" s="110" t="s">
        <v>41</v>
      </c>
      <c r="O108" s="110" t="s">
        <v>42</v>
      </c>
      <c r="P108" s="173" t="s">
        <v>3</v>
      </c>
      <c r="Q108" s="175"/>
    </row>
    <row r="109" spans="2:17" ht="88.5" customHeight="1" x14ac:dyDescent="0.25">
      <c r="B109" s="86" t="s">
        <v>94</v>
      </c>
      <c r="C109" s="120" t="s">
        <v>385</v>
      </c>
      <c r="D109" s="3" t="s">
        <v>234</v>
      </c>
      <c r="E109" s="3">
        <v>35897884</v>
      </c>
      <c r="F109" s="3" t="s">
        <v>235</v>
      </c>
      <c r="G109" s="86" t="s">
        <v>237</v>
      </c>
      <c r="H109" s="135">
        <v>41241</v>
      </c>
      <c r="I109" s="5" t="s">
        <v>115</v>
      </c>
      <c r="J109" s="1" t="s">
        <v>128</v>
      </c>
      <c r="K109" s="85" t="s">
        <v>247</v>
      </c>
      <c r="L109" s="85" t="s">
        <v>235</v>
      </c>
      <c r="M109" s="68" t="s">
        <v>248</v>
      </c>
      <c r="N109" s="111" t="s">
        <v>96</v>
      </c>
      <c r="O109" s="111" t="s">
        <v>97</v>
      </c>
      <c r="P109" s="194" t="s">
        <v>249</v>
      </c>
      <c r="Q109" s="194"/>
    </row>
    <row r="112" spans="2:17" ht="15.75" thickBot="1" x14ac:dyDescent="0.3"/>
    <row r="113" spans="2:8" ht="54" customHeight="1" x14ac:dyDescent="0.25">
      <c r="B113" s="114" t="s">
        <v>33</v>
      </c>
      <c r="C113" s="114" t="s">
        <v>49</v>
      </c>
      <c r="D113" s="110" t="s">
        <v>50</v>
      </c>
      <c r="E113" s="114" t="s">
        <v>51</v>
      </c>
      <c r="F113" s="76" t="s">
        <v>56</v>
      </c>
      <c r="G113" s="81"/>
    </row>
    <row r="114" spans="2:8" ht="120.75" customHeight="1" x14ac:dyDescent="0.2">
      <c r="B114" s="198" t="s">
        <v>53</v>
      </c>
      <c r="C114" s="6" t="s">
        <v>91</v>
      </c>
      <c r="D114" s="113">
        <v>25</v>
      </c>
      <c r="E114" s="113">
        <v>0</v>
      </c>
      <c r="F114" s="199">
        <f>+E114+E115+E116</f>
        <v>10</v>
      </c>
      <c r="G114" s="154"/>
    </row>
    <row r="115" spans="2:8" ht="76.150000000000006" customHeight="1" x14ac:dyDescent="0.2">
      <c r="B115" s="198"/>
      <c r="C115" s="6" t="s">
        <v>92</v>
      </c>
      <c r="D115" s="73">
        <v>25</v>
      </c>
      <c r="E115" s="113">
        <v>0</v>
      </c>
      <c r="F115" s="200"/>
      <c r="G115" s="82"/>
    </row>
    <row r="116" spans="2:8" ht="69" customHeight="1" x14ac:dyDescent="0.2">
      <c r="B116" s="198"/>
      <c r="C116" s="6" t="s">
        <v>93</v>
      </c>
      <c r="D116" s="113">
        <v>10</v>
      </c>
      <c r="E116" s="113">
        <v>10</v>
      </c>
      <c r="F116" s="201"/>
      <c r="G116" s="82"/>
    </row>
    <row r="117" spans="2:8" x14ac:dyDescent="0.25">
      <c r="C117" s="94"/>
    </row>
    <row r="120" spans="2:8" x14ac:dyDescent="0.25">
      <c r="B120" s="112" t="s">
        <v>57</v>
      </c>
    </row>
    <row r="123" spans="2:8" x14ac:dyDescent="0.25">
      <c r="B123" s="115" t="s">
        <v>33</v>
      </c>
      <c r="C123" s="115" t="s">
        <v>58</v>
      </c>
      <c r="D123" s="114" t="s">
        <v>51</v>
      </c>
      <c r="E123" s="114" t="s">
        <v>16</v>
      </c>
    </row>
    <row r="124" spans="2:8" ht="42.75" x14ac:dyDescent="0.25">
      <c r="B124" s="95" t="s">
        <v>59</v>
      </c>
      <c r="C124" s="96">
        <v>40</v>
      </c>
      <c r="D124" s="113">
        <f>+E101</f>
        <v>0</v>
      </c>
      <c r="E124" s="202">
        <f>+D124+D125</f>
        <v>10</v>
      </c>
    </row>
    <row r="125" spans="2:8" ht="85.5" x14ac:dyDescent="0.25">
      <c r="B125" s="95" t="s">
        <v>60</v>
      </c>
      <c r="C125" s="96">
        <v>60</v>
      </c>
      <c r="D125" s="113">
        <f>+F114</f>
        <v>10</v>
      </c>
      <c r="E125" s="203"/>
    </row>
    <row r="128" spans="2:8" x14ac:dyDescent="0.25">
      <c r="C128" s="9" t="s">
        <v>110</v>
      </c>
      <c r="H128" s="9" t="s">
        <v>110</v>
      </c>
    </row>
  </sheetData>
  <mergeCells count="46">
    <mergeCell ref="B42:B43"/>
    <mergeCell ref="C42:C43"/>
    <mergeCell ref="D42:E42"/>
    <mergeCell ref="B2:P2"/>
    <mergeCell ref="B4:P4"/>
    <mergeCell ref="C6:N6"/>
    <mergeCell ref="C7:N7"/>
    <mergeCell ref="C8:N8"/>
    <mergeCell ref="C9:N9"/>
    <mergeCell ref="C10:E10"/>
    <mergeCell ref="B14:C15"/>
    <mergeCell ref="B16:C16"/>
    <mergeCell ref="E32:E33"/>
    <mergeCell ref="B59:N59"/>
    <mergeCell ref="J64:L64"/>
    <mergeCell ref="P64:Q64"/>
    <mergeCell ref="C46:N46"/>
    <mergeCell ref="B48:N48"/>
    <mergeCell ref="O51:P51"/>
    <mergeCell ref="O52:P52"/>
    <mergeCell ref="O53:P53"/>
    <mergeCell ref="P70:Q70"/>
    <mergeCell ref="P65:Q65"/>
    <mergeCell ref="P66:Q66"/>
    <mergeCell ref="P67:Q67"/>
    <mergeCell ref="P68:Q68"/>
    <mergeCell ref="P69:Q69"/>
    <mergeCell ref="B106:N106"/>
    <mergeCell ref="P71:Q71"/>
    <mergeCell ref="P72:Q72"/>
    <mergeCell ref="P73:Q73"/>
    <mergeCell ref="P74:Q74"/>
    <mergeCell ref="P78:Q78"/>
    <mergeCell ref="B80:N80"/>
    <mergeCell ref="P77:Q77"/>
    <mergeCell ref="D83:E83"/>
    <mergeCell ref="D84:E84"/>
    <mergeCell ref="B87:P87"/>
    <mergeCell ref="B90:N90"/>
    <mergeCell ref="E101:E103"/>
    <mergeCell ref="B114:B116"/>
    <mergeCell ref="F114:F116"/>
    <mergeCell ref="E124:E125"/>
    <mergeCell ref="J108:L108"/>
    <mergeCell ref="P108:Q108"/>
    <mergeCell ref="P109:Q109"/>
  </mergeCells>
  <dataValidations count="2">
    <dataValidation type="decimal" allowBlank="1" showInputMessage="1" showErrorMessage="1" sqref="WVH983041 WLL983041 C65537 IV65537 SR65537 ACN65537 AMJ65537 AWF65537 BGB65537 BPX65537 BZT65537 CJP65537 CTL65537 DDH65537 DND65537 DWZ65537 EGV65537 EQR65537 FAN65537 FKJ65537 FUF65537 GEB65537 GNX65537 GXT65537 HHP65537 HRL65537 IBH65537 ILD65537 IUZ65537 JEV65537 JOR65537 JYN65537 KIJ65537 KSF65537 LCB65537 LLX65537 LVT65537 MFP65537 MPL65537 MZH65537 NJD65537 NSZ65537 OCV65537 OMR65537 OWN65537 PGJ65537 PQF65537 QAB65537 QJX65537 QTT65537 RDP65537 RNL65537 RXH65537 SHD65537 SQZ65537 TAV65537 TKR65537 TUN65537 UEJ65537 UOF65537 UYB65537 VHX65537 VRT65537 WBP65537 WLL65537 WVH65537 C131073 IV131073 SR131073 ACN131073 AMJ131073 AWF131073 BGB131073 BPX131073 BZT131073 CJP131073 CTL131073 DDH131073 DND131073 DWZ131073 EGV131073 EQR131073 FAN131073 FKJ131073 FUF131073 GEB131073 GNX131073 GXT131073 HHP131073 HRL131073 IBH131073 ILD131073 IUZ131073 JEV131073 JOR131073 JYN131073 KIJ131073 KSF131073 LCB131073 LLX131073 LVT131073 MFP131073 MPL131073 MZH131073 NJD131073 NSZ131073 OCV131073 OMR131073 OWN131073 PGJ131073 PQF131073 QAB131073 QJX131073 QTT131073 RDP131073 RNL131073 RXH131073 SHD131073 SQZ131073 TAV131073 TKR131073 TUN131073 UEJ131073 UOF131073 UYB131073 VHX131073 VRT131073 WBP131073 WLL131073 WVH131073 C196609 IV196609 SR196609 ACN196609 AMJ196609 AWF196609 BGB196609 BPX196609 BZT196609 CJP196609 CTL196609 DDH196609 DND196609 DWZ196609 EGV196609 EQR196609 FAN196609 FKJ196609 FUF196609 GEB196609 GNX196609 GXT196609 HHP196609 HRL196609 IBH196609 ILD196609 IUZ196609 JEV196609 JOR196609 JYN196609 KIJ196609 KSF196609 LCB196609 LLX196609 LVT196609 MFP196609 MPL196609 MZH196609 NJD196609 NSZ196609 OCV196609 OMR196609 OWN196609 PGJ196609 PQF196609 QAB196609 QJX196609 QTT196609 RDP196609 RNL196609 RXH196609 SHD196609 SQZ196609 TAV196609 TKR196609 TUN196609 UEJ196609 UOF196609 UYB196609 VHX196609 VRT196609 WBP196609 WLL196609 WVH196609 C262145 IV262145 SR262145 ACN262145 AMJ262145 AWF262145 BGB262145 BPX262145 BZT262145 CJP262145 CTL262145 DDH262145 DND262145 DWZ262145 EGV262145 EQR262145 FAN262145 FKJ262145 FUF262145 GEB262145 GNX262145 GXT262145 HHP262145 HRL262145 IBH262145 ILD262145 IUZ262145 JEV262145 JOR262145 JYN262145 KIJ262145 KSF262145 LCB262145 LLX262145 LVT262145 MFP262145 MPL262145 MZH262145 NJD262145 NSZ262145 OCV262145 OMR262145 OWN262145 PGJ262145 PQF262145 QAB262145 QJX262145 QTT262145 RDP262145 RNL262145 RXH262145 SHD262145 SQZ262145 TAV262145 TKR262145 TUN262145 UEJ262145 UOF262145 UYB262145 VHX262145 VRT262145 WBP262145 WLL262145 WVH262145 C327681 IV327681 SR327681 ACN327681 AMJ327681 AWF327681 BGB327681 BPX327681 BZT327681 CJP327681 CTL327681 DDH327681 DND327681 DWZ327681 EGV327681 EQR327681 FAN327681 FKJ327681 FUF327681 GEB327681 GNX327681 GXT327681 HHP327681 HRL327681 IBH327681 ILD327681 IUZ327681 JEV327681 JOR327681 JYN327681 KIJ327681 KSF327681 LCB327681 LLX327681 LVT327681 MFP327681 MPL327681 MZH327681 NJD327681 NSZ327681 OCV327681 OMR327681 OWN327681 PGJ327681 PQF327681 QAB327681 QJX327681 QTT327681 RDP327681 RNL327681 RXH327681 SHD327681 SQZ327681 TAV327681 TKR327681 TUN327681 UEJ327681 UOF327681 UYB327681 VHX327681 VRT327681 WBP327681 WLL327681 WVH327681 C393217 IV393217 SR393217 ACN393217 AMJ393217 AWF393217 BGB393217 BPX393217 BZT393217 CJP393217 CTL393217 DDH393217 DND393217 DWZ393217 EGV393217 EQR393217 FAN393217 FKJ393217 FUF393217 GEB393217 GNX393217 GXT393217 HHP393217 HRL393217 IBH393217 ILD393217 IUZ393217 JEV393217 JOR393217 JYN393217 KIJ393217 KSF393217 LCB393217 LLX393217 LVT393217 MFP393217 MPL393217 MZH393217 NJD393217 NSZ393217 OCV393217 OMR393217 OWN393217 PGJ393217 PQF393217 QAB393217 QJX393217 QTT393217 RDP393217 RNL393217 RXH393217 SHD393217 SQZ393217 TAV393217 TKR393217 TUN393217 UEJ393217 UOF393217 UYB393217 VHX393217 VRT393217 WBP393217 WLL393217 WVH393217 C458753 IV458753 SR458753 ACN458753 AMJ458753 AWF458753 BGB458753 BPX458753 BZT458753 CJP458753 CTL458753 DDH458753 DND458753 DWZ458753 EGV458753 EQR458753 FAN458753 FKJ458753 FUF458753 GEB458753 GNX458753 GXT458753 HHP458753 HRL458753 IBH458753 ILD458753 IUZ458753 JEV458753 JOR458753 JYN458753 KIJ458753 KSF458753 LCB458753 LLX458753 LVT458753 MFP458753 MPL458753 MZH458753 NJD458753 NSZ458753 OCV458753 OMR458753 OWN458753 PGJ458753 PQF458753 QAB458753 QJX458753 QTT458753 RDP458753 RNL458753 RXH458753 SHD458753 SQZ458753 TAV458753 TKR458753 TUN458753 UEJ458753 UOF458753 UYB458753 VHX458753 VRT458753 WBP458753 WLL458753 WVH458753 C524289 IV524289 SR524289 ACN524289 AMJ524289 AWF524289 BGB524289 BPX524289 BZT524289 CJP524289 CTL524289 DDH524289 DND524289 DWZ524289 EGV524289 EQR524289 FAN524289 FKJ524289 FUF524289 GEB524289 GNX524289 GXT524289 HHP524289 HRL524289 IBH524289 ILD524289 IUZ524289 JEV524289 JOR524289 JYN524289 KIJ524289 KSF524289 LCB524289 LLX524289 LVT524289 MFP524289 MPL524289 MZH524289 NJD524289 NSZ524289 OCV524289 OMR524289 OWN524289 PGJ524289 PQF524289 QAB524289 QJX524289 QTT524289 RDP524289 RNL524289 RXH524289 SHD524289 SQZ524289 TAV524289 TKR524289 TUN524289 UEJ524289 UOF524289 UYB524289 VHX524289 VRT524289 WBP524289 WLL524289 WVH524289 C589825 IV589825 SR589825 ACN589825 AMJ589825 AWF589825 BGB589825 BPX589825 BZT589825 CJP589825 CTL589825 DDH589825 DND589825 DWZ589825 EGV589825 EQR589825 FAN589825 FKJ589825 FUF589825 GEB589825 GNX589825 GXT589825 HHP589825 HRL589825 IBH589825 ILD589825 IUZ589825 JEV589825 JOR589825 JYN589825 KIJ589825 KSF589825 LCB589825 LLX589825 LVT589825 MFP589825 MPL589825 MZH589825 NJD589825 NSZ589825 OCV589825 OMR589825 OWN589825 PGJ589825 PQF589825 QAB589825 QJX589825 QTT589825 RDP589825 RNL589825 RXH589825 SHD589825 SQZ589825 TAV589825 TKR589825 TUN589825 UEJ589825 UOF589825 UYB589825 VHX589825 VRT589825 WBP589825 WLL589825 WVH589825 C655361 IV655361 SR655361 ACN655361 AMJ655361 AWF655361 BGB655361 BPX655361 BZT655361 CJP655361 CTL655361 DDH655361 DND655361 DWZ655361 EGV655361 EQR655361 FAN655361 FKJ655361 FUF655361 GEB655361 GNX655361 GXT655361 HHP655361 HRL655361 IBH655361 ILD655361 IUZ655361 JEV655361 JOR655361 JYN655361 KIJ655361 KSF655361 LCB655361 LLX655361 LVT655361 MFP655361 MPL655361 MZH655361 NJD655361 NSZ655361 OCV655361 OMR655361 OWN655361 PGJ655361 PQF655361 QAB655361 QJX655361 QTT655361 RDP655361 RNL655361 RXH655361 SHD655361 SQZ655361 TAV655361 TKR655361 TUN655361 UEJ655361 UOF655361 UYB655361 VHX655361 VRT655361 WBP655361 WLL655361 WVH655361 C720897 IV720897 SR720897 ACN720897 AMJ720897 AWF720897 BGB720897 BPX720897 BZT720897 CJP720897 CTL720897 DDH720897 DND720897 DWZ720897 EGV720897 EQR720897 FAN720897 FKJ720897 FUF720897 GEB720897 GNX720897 GXT720897 HHP720897 HRL720897 IBH720897 ILD720897 IUZ720897 JEV720897 JOR720897 JYN720897 KIJ720897 KSF720897 LCB720897 LLX720897 LVT720897 MFP720897 MPL720897 MZH720897 NJD720897 NSZ720897 OCV720897 OMR720897 OWN720897 PGJ720897 PQF720897 QAB720897 QJX720897 QTT720897 RDP720897 RNL720897 RXH720897 SHD720897 SQZ720897 TAV720897 TKR720897 TUN720897 UEJ720897 UOF720897 UYB720897 VHX720897 VRT720897 WBP720897 WLL720897 WVH720897 C786433 IV786433 SR786433 ACN786433 AMJ786433 AWF786433 BGB786433 BPX786433 BZT786433 CJP786433 CTL786433 DDH786433 DND786433 DWZ786433 EGV786433 EQR786433 FAN786433 FKJ786433 FUF786433 GEB786433 GNX786433 GXT786433 HHP786433 HRL786433 IBH786433 ILD786433 IUZ786433 JEV786433 JOR786433 JYN786433 KIJ786433 KSF786433 LCB786433 LLX786433 LVT786433 MFP786433 MPL786433 MZH786433 NJD786433 NSZ786433 OCV786433 OMR786433 OWN786433 PGJ786433 PQF786433 QAB786433 QJX786433 QTT786433 RDP786433 RNL786433 RXH786433 SHD786433 SQZ786433 TAV786433 TKR786433 TUN786433 UEJ786433 UOF786433 UYB786433 VHX786433 VRT786433 WBP786433 WLL786433 WVH786433 C851969 IV851969 SR851969 ACN851969 AMJ851969 AWF851969 BGB851969 BPX851969 BZT851969 CJP851969 CTL851969 DDH851969 DND851969 DWZ851969 EGV851969 EQR851969 FAN851969 FKJ851969 FUF851969 GEB851969 GNX851969 GXT851969 HHP851969 HRL851969 IBH851969 ILD851969 IUZ851969 JEV851969 JOR851969 JYN851969 KIJ851969 KSF851969 LCB851969 LLX851969 LVT851969 MFP851969 MPL851969 MZH851969 NJD851969 NSZ851969 OCV851969 OMR851969 OWN851969 PGJ851969 PQF851969 QAB851969 QJX851969 QTT851969 RDP851969 RNL851969 RXH851969 SHD851969 SQZ851969 TAV851969 TKR851969 TUN851969 UEJ851969 UOF851969 UYB851969 VHX851969 VRT851969 WBP851969 WLL851969 WVH851969 C917505 IV917505 SR917505 ACN917505 AMJ917505 AWF917505 BGB917505 BPX917505 BZT917505 CJP917505 CTL917505 DDH917505 DND917505 DWZ917505 EGV917505 EQR917505 FAN917505 FKJ917505 FUF917505 GEB917505 GNX917505 GXT917505 HHP917505 HRL917505 IBH917505 ILD917505 IUZ917505 JEV917505 JOR917505 JYN917505 KIJ917505 KSF917505 LCB917505 LLX917505 LVT917505 MFP917505 MPL917505 MZH917505 NJD917505 NSZ917505 OCV917505 OMR917505 OWN917505 PGJ917505 PQF917505 QAB917505 QJX917505 QTT917505 RDP917505 RNL917505 RXH917505 SHD917505 SQZ917505 TAV917505 TKR917505 TUN917505 UEJ917505 UOF917505 UYB917505 VHX917505 VRT917505 WBP917505 WLL917505 WVH917505 C983041 IV983041 SR983041 ACN983041 AMJ983041 AWF983041 BGB983041 BPX983041 BZT983041 CJP983041 CTL983041 DDH983041 DND983041 DWZ983041 EGV983041 EQR983041 FAN983041 FKJ983041 FUF983041 GEB983041 GNX983041 GXT983041 HHP983041 HRL983041 IBH983041 ILD983041 IUZ983041 JEV983041 JOR983041 JYN983041 KIJ983041 KSF983041 LCB983041 LLX983041 LVT983041 MFP983041 MPL983041 MZH983041 NJD983041 NSZ983041 OCV983041 OMR983041 OWN983041 PGJ983041 PQF983041 QAB983041 QJX983041 QTT983041 RDP983041 RNL983041 RXH983041 SHD983041 SQZ983041 TAV983041 TKR983041 TUN983041 UEJ983041 UOF983041 UYB983041 VHX983041 VRT983041 WBP983041 IV18:IV34 SR18:SR34 ACN18:ACN34 AMJ18:AMJ34 AWF18:AWF34 BGB18:BGB34 BPX18:BPX34 BZT18:BZT34 CJP18:CJP34 CTL18:CTL34 DDH18:DDH34 DND18:DND34 DWZ18:DWZ34 EGV18:EGV34 EQR18:EQR34 FAN18:FAN34 FKJ18:FKJ34 FUF18:FUF34 GEB18:GEB34 GNX18:GNX34 GXT18:GXT34 HHP18:HHP34 HRL18:HRL34 IBH18:IBH34 ILD18:ILD34 IUZ18:IUZ34 JEV18:JEV34 JOR18:JOR34 JYN18:JYN34 KIJ18:KIJ34 KSF18:KSF34 LCB18:LCB34 LLX18:LLX34 LVT18:LVT34 MFP18:MFP34 MPL18:MPL34 MZH18:MZH34 NJD18:NJD34 NSZ18:NSZ34 OCV18:OCV34 OMR18:OMR34 OWN18:OWN34 PGJ18:PGJ34 PQF18:PQF34 QAB18:QAB34 QJX18:QJX34 QTT18:QTT34 RDP18:RDP34 RNL18:RNL34 RXH18:RXH34 SHD18:SHD34 SQZ18:SQZ34 TAV18:TAV34 TKR18:TKR34 TUN18:TUN34 UEJ18:UEJ34 UOF18:UOF34 UYB18:UYB34 VHX18:VHX34 VRT18:VRT34 WBP18:WBP34 WLL18:WLL34 WVH18:WVH34">
      <formula1>0</formula1>
      <formula2>1</formula2>
    </dataValidation>
    <dataValidation type="list" allowBlank="1" showInputMessage="1" showErrorMessage="1" sqref="WVE983041 A65537 IS65537 SO65537 ACK65537 AMG65537 AWC65537 BFY65537 BPU65537 BZQ65537 CJM65537 CTI65537 DDE65537 DNA65537 DWW65537 EGS65537 EQO65537 FAK65537 FKG65537 FUC65537 GDY65537 GNU65537 GXQ65537 HHM65537 HRI65537 IBE65537 ILA65537 IUW65537 JES65537 JOO65537 JYK65537 KIG65537 KSC65537 LBY65537 LLU65537 LVQ65537 MFM65537 MPI65537 MZE65537 NJA65537 NSW65537 OCS65537 OMO65537 OWK65537 PGG65537 PQC65537 PZY65537 QJU65537 QTQ65537 RDM65537 RNI65537 RXE65537 SHA65537 SQW65537 TAS65537 TKO65537 TUK65537 UEG65537 UOC65537 UXY65537 VHU65537 VRQ65537 WBM65537 WLI65537 WVE65537 A131073 IS131073 SO131073 ACK131073 AMG131073 AWC131073 BFY131073 BPU131073 BZQ131073 CJM131073 CTI131073 DDE131073 DNA131073 DWW131073 EGS131073 EQO131073 FAK131073 FKG131073 FUC131073 GDY131073 GNU131073 GXQ131073 HHM131073 HRI131073 IBE131073 ILA131073 IUW131073 JES131073 JOO131073 JYK131073 KIG131073 KSC131073 LBY131073 LLU131073 LVQ131073 MFM131073 MPI131073 MZE131073 NJA131073 NSW131073 OCS131073 OMO131073 OWK131073 PGG131073 PQC131073 PZY131073 QJU131073 QTQ131073 RDM131073 RNI131073 RXE131073 SHA131073 SQW131073 TAS131073 TKO131073 TUK131073 UEG131073 UOC131073 UXY131073 VHU131073 VRQ131073 WBM131073 WLI131073 WVE131073 A196609 IS196609 SO196609 ACK196609 AMG196609 AWC196609 BFY196609 BPU196609 BZQ196609 CJM196609 CTI196609 DDE196609 DNA196609 DWW196609 EGS196609 EQO196609 FAK196609 FKG196609 FUC196609 GDY196609 GNU196609 GXQ196609 HHM196609 HRI196609 IBE196609 ILA196609 IUW196609 JES196609 JOO196609 JYK196609 KIG196609 KSC196609 LBY196609 LLU196609 LVQ196609 MFM196609 MPI196609 MZE196609 NJA196609 NSW196609 OCS196609 OMO196609 OWK196609 PGG196609 PQC196609 PZY196609 QJU196609 QTQ196609 RDM196609 RNI196609 RXE196609 SHA196609 SQW196609 TAS196609 TKO196609 TUK196609 UEG196609 UOC196609 UXY196609 VHU196609 VRQ196609 WBM196609 WLI196609 WVE196609 A262145 IS262145 SO262145 ACK262145 AMG262145 AWC262145 BFY262145 BPU262145 BZQ262145 CJM262145 CTI262145 DDE262145 DNA262145 DWW262145 EGS262145 EQO262145 FAK262145 FKG262145 FUC262145 GDY262145 GNU262145 GXQ262145 HHM262145 HRI262145 IBE262145 ILA262145 IUW262145 JES262145 JOO262145 JYK262145 KIG262145 KSC262145 LBY262145 LLU262145 LVQ262145 MFM262145 MPI262145 MZE262145 NJA262145 NSW262145 OCS262145 OMO262145 OWK262145 PGG262145 PQC262145 PZY262145 QJU262145 QTQ262145 RDM262145 RNI262145 RXE262145 SHA262145 SQW262145 TAS262145 TKO262145 TUK262145 UEG262145 UOC262145 UXY262145 VHU262145 VRQ262145 WBM262145 WLI262145 WVE262145 A327681 IS327681 SO327681 ACK327681 AMG327681 AWC327681 BFY327681 BPU327681 BZQ327681 CJM327681 CTI327681 DDE327681 DNA327681 DWW327681 EGS327681 EQO327681 FAK327681 FKG327681 FUC327681 GDY327681 GNU327681 GXQ327681 HHM327681 HRI327681 IBE327681 ILA327681 IUW327681 JES327681 JOO327681 JYK327681 KIG327681 KSC327681 LBY327681 LLU327681 LVQ327681 MFM327681 MPI327681 MZE327681 NJA327681 NSW327681 OCS327681 OMO327681 OWK327681 PGG327681 PQC327681 PZY327681 QJU327681 QTQ327681 RDM327681 RNI327681 RXE327681 SHA327681 SQW327681 TAS327681 TKO327681 TUK327681 UEG327681 UOC327681 UXY327681 VHU327681 VRQ327681 WBM327681 WLI327681 WVE327681 A393217 IS393217 SO393217 ACK393217 AMG393217 AWC393217 BFY393217 BPU393217 BZQ393217 CJM393217 CTI393217 DDE393217 DNA393217 DWW393217 EGS393217 EQO393217 FAK393217 FKG393217 FUC393217 GDY393217 GNU393217 GXQ393217 HHM393217 HRI393217 IBE393217 ILA393217 IUW393217 JES393217 JOO393217 JYK393217 KIG393217 KSC393217 LBY393217 LLU393217 LVQ393217 MFM393217 MPI393217 MZE393217 NJA393217 NSW393217 OCS393217 OMO393217 OWK393217 PGG393217 PQC393217 PZY393217 QJU393217 QTQ393217 RDM393217 RNI393217 RXE393217 SHA393217 SQW393217 TAS393217 TKO393217 TUK393217 UEG393217 UOC393217 UXY393217 VHU393217 VRQ393217 WBM393217 WLI393217 WVE393217 A458753 IS458753 SO458753 ACK458753 AMG458753 AWC458753 BFY458753 BPU458753 BZQ458753 CJM458753 CTI458753 DDE458753 DNA458753 DWW458753 EGS458753 EQO458753 FAK458753 FKG458753 FUC458753 GDY458753 GNU458753 GXQ458753 HHM458753 HRI458753 IBE458753 ILA458753 IUW458753 JES458753 JOO458753 JYK458753 KIG458753 KSC458753 LBY458753 LLU458753 LVQ458753 MFM458753 MPI458753 MZE458753 NJA458753 NSW458753 OCS458753 OMO458753 OWK458753 PGG458753 PQC458753 PZY458753 QJU458753 QTQ458753 RDM458753 RNI458753 RXE458753 SHA458753 SQW458753 TAS458753 TKO458753 TUK458753 UEG458753 UOC458753 UXY458753 VHU458753 VRQ458753 WBM458753 WLI458753 WVE458753 A524289 IS524289 SO524289 ACK524289 AMG524289 AWC524289 BFY524289 BPU524289 BZQ524289 CJM524289 CTI524289 DDE524289 DNA524289 DWW524289 EGS524289 EQO524289 FAK524289 FKG524289 FUC524289 GDY524289 GNU524289 GXQ524289 HHM524289 HRI524289 IBE524289 ILA524289 IUW524289 JES524289 JOO524289 JYK524289 KIG524289 KSC524289 LBY524289 LLU524289 LVQ524289 MFM524289 MPI524289 MZE524289 NJA524289 NSW524289 OCS524289 OMO524289 OWK524289 PGG524289 PQC524289 PZY524289 QJU524289 QTQ524289 RDM524289 RNI524289 RXE524289 SHA524289 SQW524289 TAS524289 TKO524289 TUK524289 UEG524289 UOC524289 UXY524289 VHU524289 VRQ524289 WBM524289 WLI524289 WVE524289 A589825 IS589825 SO589825 ACK589825 AMG589825 AWC589825 BFY589825 BPU589825 BZQ589825 CJM589825 CTI589825 DDE589825 DNA589825 DWW589825 EGS589825 EQO589825 FAK589825 FKG589825 FUC589825 GDY589825 GNU589825 GXQ589825 HHM589825 HRI589825 IBE589825 ILA589825 IUW589825 JES589825 JOO589825 JYK589825 KIG589825 KSC589825 LBY589825 LLU589825 LVQ589825 MFM589825 MPI589825 MZE589825 NJA589825 NSW589825 OCS589825 OMO589825 OWK589825 PGG589825 PQC589825 PZY589825 QJU589825 QTQ589825 RDM589825 RNI589825 RXE589825 SHA589825 SQW589825 TAS589825 TKO589825 TUK589825 UEG589825 UOC589825 UXY589825 VHU589825 VRQ589825 WBM589825 WLI589825 WVE589825 A655361 IS655361 SO655361 ACK655361 AMG655361 AWC655361 BFY655361 BPU655361 BZQ655361 CJM655361 CTI655361 DDE655361 DNA655361 DWW655361 EGS655361 EQO655361 FAK655361 FKG655361 FUC655361 GDY655361 GNU655361 GXQ655361 HHM655361 HRI655361 IBE655361 ILA655361 IUW655361 JES655361 JOO655361 JYK655361 KIG655361 KSC655361 LBY655361 LLU655361 LVQ655361 MFM655361 MPI655361 MZE655361 NJA655361 NSW655361 OCS655361 OMO655361 OWK655361 PGG655361 PQC655361 PZY655361 QJU655361 QTQ655361 RDM655361 RNI655361 RXE655361 SHA655361 SQW655361 TAS655361 TKO655361 TUK655361 UEG655361 UOC655361 UXY655361 VHU655361 VRQ655361 WBM655361 WLI655361 WVE655361 A720897 IS720897 SO720897 ACK720897 AMG720897 AWC720897 BFY720897 BPU720897 BZQ720897 CJM720897 CTI720897 DDE720897 DNA720897 DWW720897 EGS720897 EQO720897 FAK720897 FKG720897 FUC720897 GDY720897 GNU720897 GXQ720897 HHM720897 HRI720897 IBE720897 ILA720897 IUW720897 JES720897 JOO720897 JYK720897 KIG720897 KSC720897 LBY720897 LLU720897 LVQ720897 MFM720897 MPI720897 MZE720897 NJA720897 NSW720897 OCS720897 OMO720897 OWK720897 PGG720897 PQC720897 PZY720897 QJU720897 QTQ720897 RDM720897 RNI720897 RXE720897 SHA720897 SQW720897 TAS720897 TKO720897 TUK720897 UEG720897 UOC720897 UXY720897 VHU720897 VRQ720897 WBM720897 WLI720897 WVE720897 A786433 IS786433 SO786433 ACK786433 AMG786433 AWC786433 BFY786433 BPU786433 BZQ786433 CJM786433 CTI786433 DDE786433 DNA786433 DWW786433 EGS786433 EQO786433 FAK786433 FKG786433 FUC786433 GDY786433 GNU786433 GXQ786433 HHM786433 HRI786433 IBE786433 ILA786433 IUW786433 JES786433 JOO786433 JYK786433 KIG786433 KSC786433 LBY786433 LLU786433 LVQ786433 MFM786433 MPI786433 MZE786433 NJA786433 NSW786433 OCS786433 OMO786433 OWK786433 PGG786433 PQC786433 PZY786433 QJU786433 QTQ786433 RDM786433 RNI786433 RXE786433 SHA786433 SQW786433 TAS786433 TKO786433 TUK786433 UEG786433 UOC786433 UXY786433 VHU786433 VRQ786433 WBM786433 WLI786433 WVE786433 A851969 IS851969 SO851969 ACK851969 AMG851969 AWC851969 BFY851969 BPU851969 BZQ851969 CJM851969 CTI851969 DDE851969 DNA851969 DWW851969 EGS851969 EQO851969 FAK851969 FKG851969 FUC851969 GDY851969 GNU851969 GXQ851969 HHM851969 HRI851969 IBE851969 ILA851969 IUW851969 JES851969 JOO851969 JYK851969 KIG851969 KSC851969 LBY851969 LLU851969 LVQ851969 MFM851969 MPI851969 MZE851969 NJA851969 NSW851969 OCS851969 OMO851969 OWK851969 PGG851969 PQC851969 PZY851969 QJU851969 QTQ851969 RDM851969 RNI851969 RXE851969 SHA851969 SQW851969 TAS851969 TKO851969 TUK851969 UEG851969 UOC851969 UXY851969 VHU851969 VRQ851969 WBM851969 WLI851969 WVE851969 A917505 IS917505 SO917505 ACK917505 AMG917505 AWC917505 BFY917505 BPU917505 BZQ917505 CJM917505 CTI917505 DDE917505 DNA917505 DWW917505 EGS917505 EQO917505 FAK917505 FKG917505 FUC917505 GDY917505 GNU917505 GXQ917505 HHM917505 HRI917505 IBE917505 ILA917505 IUW917505 JES917505 JOO917505 JYK917505 KIG917505 KSC917505 LBY917505 LLU917505 LVQ917505 MFM917505 MPI917505 MZE917505 NJA917505 NSW917505 OCS917505 OMO917505 OWK917505 PGG917505 PQC917505 PZY917505 QJU917505 QTQ917505 RDM917505 RNI917505 RXE917505 SHA917505 SQW917505 TAS917505 TKO917505 TUK917505 UEG917505 UOC917505 UXY917505 VHU917505 VRQ917505 WBM917505 WLI917505 WVE917505 A983041 IS983041 SO983041 ACK983041 AMG983041 AWC983041 BFY983041 BPU983041 BZQ983041 CJM983041 CTI983041 DDE983041 DNA983041 DWW983041 EGS983041 EQO983041 FAK983041 FKG983041 FUC983041 GDY983041 GNU983041 GXQ983041 HHM983041 HRI983041 IBE983041 ILA983041 IUW983041 JES983041 JOO983041 JYK983041 KIG983041 KSC983041 LBY983041 LLU983041 LVQ983041 MFM983041 MPI983041 MZE983041 NJA983041 NSW983041 OCS983041 OMO983041 OWK983041 PGG983041 PQC983041 PZY983041 QJU983041 QTQ983041 RDM983041 RNI983041 RXE983041 SHA983041 SQW983041 TAS983041 TKO983041 TUK983041 UEG983041 UOC983041 UXY983041 VHU983041 VRQ983041 WBM983041 WLI983041 A18:A34 IS18:IS34 SO18:SO34 ACK18:ACK34 AMG18:AMG34 AWC18:AWC34 BFY18:BFY34 BPU18:BPU34 BZQ18:BZQ34 CJM18:CJM34 CTI18:CTI34 DDE18:DDE34 DNA18:DNA34 DWW18:DWW34 EGS18:EGS34 EQO18:EQO34 FAK18:FAK34 FKG18:FKG34 FUC18:FUC34 GDY18:GDY34 GNU18:GNU34 GXQ18:GXQ34 HHM18:HHM34 HRI18:HRI34 IBE18:IBE34 ILA18:ILA34 IUW18:IUW34 JES18:JES34 JOO18:JOO34 JYK18:JYK34 KIG18:KIG34 KSC18:KSC34 LBY18:LBY34 LLU18:LLU34 LVQ18:LVQ34 MFM18:MFM34 MPI18:MPI34 MZE18:MZE34 NJA18:NJA34 NSW18:NSW34 OCS18:OCS34 OMO18:OMO34 OWK18:OWK34 PGG18:PGG34 PQC18:PQC34 PZY18:PZY34 QJU18:QJU34 QTQ18:QTQ34 RDM18:RDM34 RNI18:RNI34 RXE18:RXE34 SHA18:SHA34 SQW18:SQW34 TAS18:TAS34 TKO18:TKO34 TUK18:TUK34 UEG18:UEG34 UOC18:UOC34 UXY18:UXY34 VHU18:VHU34 VRQ18:VRQ34 WBM18:WBM34 WLI18:WLI34 WVE18:WVE34">
      <formula1>"1,2,3,4,5"</formula1>
    </dataValidation>
  </dataValidation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21"/>
  <sheetViews>
    <sheetView topLeftCell="A9" zoomScale="70" zoomScaleNormal="70" workbookViewId="0">
      <selection activeCell="C66" sqref="C66"/>
    </sheetView>
  </sheetViews>
  <sheetFormatPr baseColWidth="10" defaultRowHeight="15" x14ac:dyDescent="0.25"/>
  <cols>
    <col min="1" max="1" width="3.140625" style="9" bestFit="1" customWidth="1"/>
    <col min="2" max="2" width="102.7109375" style="9" bestFit="1"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9</v>
      </c>
      <c r="D10" s="176"/>
      <c r="E10" s="177"/>
      <c r="F10" s="34"/>
      <c r="G10" s="34"/>
      <c r="H10" s="34"/>
      <c r="I10" s="34"/>
      <c r="J10" s="34"/>
      <c r="K10" s="34"/>
      <c r="L10" s="34"/>
      <c r="M10" s="34"/>
      <c r="N10" s="35"/>
    </row>
    <row r="11" spans="2:16" ht="16.5" thickBot="1" x14ac:dyDescent="0.3">
      <c r="B11" s="14" t="s">
        <v>9</v>
      </c>
      <c r="C11" s="15">
        <v>41972</v>
      </c>
      <c r="D11" s="16"/>
      <c r="E11" s="16"/>
      <c r="F11" s="16"/>
      <c r="G11" s="16"/>
      <c r="H11" s="16"/>
      <c r="I11" s="16"/>
      <c r="J11" s="16"/>
      <c r="K11" s="16"/>
      <c r="L11" s="16"/>
      <c r="M11" s="16"/>
      <c r="N11" s="17"/>
    </row>
    <row r="12" spans="2:16" ht="15.75" x14ac:dyDescent="0.25">
      <c r="B12" s="13"/>
      <c r="C12" s="18"/>
      <c r="D12" s="19"/>
      <c r="E12" s="19"/>
      <c r="F12" s="19"/>
      <c r="G12" s="19"/>
      <c r="H12" s="19"/>
      <c r="I12" s="97"/>
      <c r="J12" s="97"/>
      <c r="K12" s="97"/>
      <c r="L12" s="97"/>
      <c r="M12" s="97"/>
      <c r="N12" s="19"/>
    </row>
    <row r="13" spans="2:16" x14ac:dyDescent="0.25">
      <c r="I13" s="97"/>
      <c r="J13" s="97"/>
      <c r="K13" s="97"/>
      <c r="L13" s="97"/>
      <c r="M13" s="97"/>
      <c r="N13" s="98"/>
    </row>
    <row r="14" spans="2:16" ht="45.75" customHeight="1" x14ac:dyDescent="0.25">
      <c r="B14" s="178" t="s">
        <v>65</v>
      </c>
      <c r="C14" s="178"/>
      <c r="D14" s="87" t="s">
        <v>12</v>
      </c>
      <c r="E14" s="87" t="s">
        <v>13</v>
      </c>
      <c r="F14" s="87" t="s">
        <v>29</v>
      </c>
      <c r="G14" s="79"/>
      <c r="I14" s="37"/>
      <c r="J14" s="37"/>
      <c r="K14" s="37"/>
      <c r="L14" s="37"/>
      <c r="M14" s="37"/>
      <c r="N14" s="98"/>
    </row>
    <row r="15" spans="2:16" x14ac:dyDescent="0.25">
      <c r="B15" s="178"/>
      <c r="C15" s="178"/>
      <c r="D15" s="87">
        <v>9</v>
      </c>
      <c r="E15" s="36">
        <v>3161657434</v>
      </c>
      <c r="F15" s="126">
        <v>1514</v>
      </c>
      <c r="G15" s="80"/>
      <c r="I15" s="38"/>
      <c r="J15" s="38"/>
      <c r="K15" s="38"/>
      <c r="L15" s="38"/>
      <c r="M15" s="38"/>
      <c r="N15" s="98"/>
    </row>
    <row r="16" spans="2:16" ht="15.75" thickBot="1" x14ac:dyDescent="0.3">
      <c r="B16" s="179" t="s">
        <v>14</v>
      </c>
      <c r="C16" s="180"/>
      <c r="D16" s="87"/>
      <c r="E16" s="63">
        <f>SUM(E15:E15)</f>
        <v>3161657434</v>
      </c>
      <c r="F16" s="126">
        <f>SUM(F15:F15)</f>
        <v>1514</v>
      </c>
      <c r="G16" s="80"/>
      <c r="H16" s="22"/>
      <c r="I16" s="97"/>
      <c r="J16" s="97"/>
      <c r="K16" s="97"/>
      <c r="L16" s="97"/>
      <c r="M16" s="97"/>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1211</v>
      </c>
      <c r="D18" s="40"/>
      <c r="E18" s="43">
        <f>E16</f>
        <v>3161657434</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s="145" customFormat="1" x14ac:dyDescent="0.25">
      <c r="A20" s="140"/>
      <c r="B20" s="141" t="s">
        <v>95</v>
      </c>
      <c r="C20" s="142"/>
      <c r="D20" s="142"/>
      <c r="E20" s="142"/>
      <c r="F20" s="142"/>
      <c r="G20" s="142"/>
      <c r="H20" s="142"/>
      <c r="I20" s="143"/>
      <c r="J20" s="143"/>
      <c r="K20" s="143"/>
      <c r="L20" s="143"/>
      <c r="M20" s="143"/>
      <c r="N20" s="144"/>
    </row>
    <row r="21" spans="1:14" s="145" customFormat="1" x14ac:dyDescent="0.25">
      <c r="A21" s="140"/>
      <c r="B21" s="142"/>
      <c r="C21" s="142"/>
      <c r="D21" s="142"/>
      <c r="E21" s="142"/>
      <c r="F21" s="142"/>
      <c r="G21" s="142"/>
      <c r="H21" s="142"/>
      <c r="I21" s="143"/>
      <c r="J21" s="143"/>
      <c r="K21" s="143"/>
      <c r="L21" s="143"/>
      <c r="M21" s="143"/>
      <c r="N21" s="144"/>
    </row>
    <row r="22" spans="1:14" s="145" customFormat="1" x14ac:dyDescent="0.25">
      <c r="A22" s="140"/>
      <c r="B22" s="146" t="s">
        <v>33</v>
      </c>
      <c r="C22" s="146" t="s">
        <v>96</v>
      </c>
      <c r="D22" s="146" t="s">
        <v>97</v>
      </c>
      <c r="E22" s="142"/>
      <c r="F22" s="142"/>
      <c r="G22" s="142"/>
      <c r="H22" s="142"/>
      <c r="I22" s="143"/>
      <c r="J22" s="143"/>
      <c r="K22" s="143"/>
      <c r="L22" s="143"/>
      <c r="M22" s="143"/>
      <c r="N22" s="144"/>
    </row>
    <row r="23" spans="1:14" s="145" customFormat="1" x14ac:dyDescent="0.25">
      <c r="A23" s="140"/>
      <c r="B23" s="151" t="s">
        <v>98</v>
      </c>
      <c r="C23" s="151"/>
      <c r="D23" s="151" t="s">
        <v>250</v>
      </c>
      <c r="E23" s="142"/>
      <c r="F23" s="142"/>
      <c r="G23" s="142"/>
      <c r="H23" s="142"/>
      <c r="I23" s="143"/>
      <c r="J23" s="143"/>
      <c r="K23" s="143"/>
      <c r="L23" s="143"/>
      <c r="M23" s="143"/>
      <c r="N23" s="144"/>
    </row>
    <row r="24" spans="1:14" s="145" customFormat="1" x14ac:dyDescent="0.25">
      <c r="A24" s="140"/>
      <c r="B24" s="151" t="s">
        <v>99</v>
      </c>
      <c r="C24" s="151" t="s">
        <v>250</v>
      </c>
      <c r="D24" s="151"/>
      <c r="E24" s="142"/>
      <c r="F24" s="142"/>
      <c r="G24" s="142"/>
      <c r="H24" s="142"/>
      <c r="I24" s="143"/>
      <c r="J24" s="143"/>
      <c r="K24" s="143"/>
      <c r="L24" s="143"/>
      <c r="M24" s="143"/>
      <c r="N24" s="144"/>
    </row>
    <row r="25" spans="1:14" s="145" customFormat="1" x14ac:dyDescent="0.25">
      <c r="A25" s="140"/>
      <c r="B25" s="151" t="s">
        <v>100</v>
      </c>
      <c r="C25" s="151" t="s">
        <v>250</v>
      </c>
      <c r="D25" s="151"/>
      <c r="E25" s="142"/>
      <c r="F25" s="142"/>
      <c r="G25" s="142"/>
      <c r="H25" s="142"/>
      <c r="I25" s="143"/>
      <c r="J25" s="143"/>
      <c r="K25" s="143"/>
      <c r="L25" s="143"/>
      <c r="M25" s="143"/>
      <c r="N25" s="144"/>
    </row>
    <row r="26" spans="1:14" s="145" customFormat="1" x14ac:dyDescent="0.25">
      <c r="A26" s="140"/>
      <c r="B26" s="151" t="s">
        <v>101</v>
      </c>
      <c r="C26" s="151"/>
      <c r="D26" s="151" t="s">
        <v>250</v>
      </c>
      <c r="E26" s="142"/>
      <c r="F26" s="142"/>
      <c r="G26" s="142"/>
      <c r="H26" s="142"/>
      <c r="I26" s="143"/>
      <c r="J26" s="143"/>
      <c r="K26" s="143"/>
      <c r="L26" s="143"/>
      <c r="M26" s="143"/>
      <c r="N26" s="144"/>
    </row>
    <row r="27" spans="1:14" s="131" customFormat="1" x14ac:dyDescent="0.25">
      <c r="A27" s="127"/>
      <c r="B27" s="128"/>
      <c r="C27" s="128"/>
      <c r="D27" s="128"/>
      <c r="E27" s="128"/>
      <c r="F27" s="128"/>
      <c r="G27" s="128"/>
      <c r="H27" s="128"/>
      <c r="I27" s="129"/>
      <c r="J27" s="129"/>
      <c r="K27" s="129"/>
      <c r="L27" s="129"/>
      <c r="M27" s="129"/>
      <c r="N27" s="130"/>
    </row>
    <row r="28" spans="1:14" s="145" customFormat="1" x14ac:dyDescent="0.25">
      <c r="A28" s="140"/>
      <c r="B28" s="141" t="s">
        <v>102</v>
      </c>
      <c r="C28" s="142"/>
      <c r="D28" s="142"/>
      <c r="E28" s="142"/>
      <c r="F28" s="142"/>
      <c r="G28" s="142"/>
      <c r="H28" s="142"/>
      <c r="I28" s="143"/>
      <c r="J28" s="143"/>
      <c r="K28" s="143"/>
      <c r="L28" s="143"/>
      <c r="M28" s="143"/>
      <c r="N28" s="144"/>
    </row>
    <row r="29" spans="1:14" s="145" customFormat="1" x14ac:dyDescent="0.25">
      <c r="A29" s="140"/>
      <c r="B29" s="142"/>
      <c r="C29" s="142"/>
      <c r="D29" s="142"/>
      <c r="E29" s="142"/>
      <c r="F29" s="142"/>
      <c r="G29" s="142"/>
      <c r="H29" s="142"/>
      <c r="I29" s="143"/>
      <c r="J29" s="143"/>
      <c r="K29" s="143"/>
      <c r="L29" s="143"/>
      <c r="M29" s="143"/>
      <c r="N29" s="144"/>
    </row>
    <row r="30" spans="1:14" s="145" customFormat="1" x14ac:dyDescent="0.25">
      <c r="A30" s="140"/>
      <c r="B30" s="146" t="s">
        <v>33</v>
      </c>
      <c r="C30" s="146" t="s">
        <v>58</v>
      </c>
      <c r="D30" s="147" t="s">
        <v>51</v>
      </c>
      <c r="E30" s="147" t="s">
        <v>16</v>
      </c>
      <c r="F30" s="142"/>
      <c r="G30" s="142"/>
      <c r="H30" s="142"/>
      <c r="I30" s="143"/>
      <c r="J30" s="143"/>
      <c r="K30" s="143"/>
      <c r="L30" s="143"/>
      <c r="M30" s="143"/>
      <c r="N30" s="144"/>
    </row>
    <row r="31" spans="1:14" s="145" customFormat="1" ht="28.5" x14ac:dyDescent="0.25">
      <c r="A31" s="140"/>
      <c r="B31" s="148" t="s">
        <v>103</v>
      </c>
      <c r="C31" s="149">
        <v>40</v>
      </c>
      <c r="D31" s="150"/>
      <c r="E31" s="181">
        <v>35</v>
      </c>
      <c r="F31" s="142"/>
      <c r="G31" s="142"/>
      <c r="H31" s="142"/>
      <c r="I31" s="143"/>
      <c r="J31" s="143"/>
      <c r="K31" s="143"/>
      <c r="L31" s="143"/>
      <c r="M31" s="143"/>
      <c r="N31" s="144"/>
    </row>
    <row r="32" spans="1:14" s="145" customFormat="1" ht="42.75" x14ac:dyDescent="0.25">
      <c r="A32" s="140"/>
      <c r="B32" s="148" t="s">
        <v>104</v>
      </c>
      <c r="C32" s="149">
        <v>60</v>
      </c>
      <c r="D32" s="150">
        <v>35</v>
      </c>
      <c r="E32" s="182"/>
      <c r="F32" s="142"/>
      <c r="G32" s="142"/>
      <c r="H32" s="142"/>
      <c r="I32" s="143"/>
      <c r="J32" s="143"/>
      <c r="K32" s="143"/>
      <c r="L32" s="143"/>
      <c r="M32" s="143"/>
      <c r="N32" s="144"/>
    </row>
    <row r="33" spans="1:26" x14ac:dyDescent="0.25">
      <c r="A33" s="89"/>
      <c r="C33" s="90"/>
      <c r="D33" s="38"/>
      <c r="E33" s="91"/>
      <c r="F33" s="39"/>
      <c r="G33" s="39"/>
      <c r="H33" s="39"/>
      <c r="I33" s="23"/>
      <c r="J33" s="23"/>
      <c r="K33" s="23"/>
      <c r="L33" s="23"/>
      <c r="M33" s="23"/>
    </row>
    <row r="34" spans="1:26" x14ac:dyDescent="0.25">
      <c r="B34" s="112" t="s">
        <v>30</v>
      </c>
      <c r="M34" s="64"/>
      <c r="N34" s="64"/>
    </row>
    <row r="35" spans="1:26" ht="15.75" thickBot="1" x14ac:dyDescent="0.3">
      <c r="M35" s="64"/>
      <c r="N35" s="64"/>
    </row>
    <row r="36" spans="1:26" s="97" customFormat="1" ht="109.5" customHeight="1" x14ac:dyDescent="0.25">
      <c r="B36" s="108" t="s">
        <v>105</v>
      </c>
      <c r="C36" s="108" t="s">
        <v>106</v>
      </c>
      <c r="D36" s="108" t="s">
        <v>107</v>
      </c>
      <c r="E36" s="108" t="s">
        <v>45</v>
      </c>
      <c r="F36" s="108" t="s">
        <v>22</v>
      </c>
      <c r="G36" s="108" t="s">
        <v>67</v>
      </c>
      <c r="H36" s="108" t="s">
        <v>17</v>
      </c>
      <c r="I36" s="108" t="s">
        <v>10</v>
      </c>
      <c r="J36" s="108" t="s">
        <v>31</v>
      </c>
      <c r="K36" s="108" t="s">
        <v>61</v>
      </c>
      <c r="L36" s="108" t="s">
        <v>20</v>
      </c>
      <c r="M36" s="93" t="s">
        <v>26</v>
      </c>
      <c r="N36" s="108" t="s">
        <v>108</v>
      </c>
      <c r="O36" s="108" t="s">
        <v>36</v>
      </c>
      <c r="P36" s="109" t="s">
        <v>11</v>
      </c>
      <c r="Q36" s="109" t="s">
        <v>19</v>
      </c>
    </row>
    <row r="37" spans="1:26" s="103" customFormat="1" ht="60" x14ac:dyDescent="0.25">
      <c r="A37" s="45">
        <v>1</v>
      </c>
      <c r="B37" s="104" t="s">
        <v>112</v>
      </c>
      <c r="C37" s="105" t="s">
        <v>112</v>
      </c>
      <c r="D37" s="104" t="s">
        <v>113</v>
      </c>
      <c r="E37" s="99" t="s">
        <v>114</v>
      </c>
      <c r="F37" s="100" t="s">
        <v>96</v>
      </c>
      <c r="G37" s="117" t="s">
        <v>115</v>
      </c>
      <c r="H37" s="107">
        <v>40210</v>
      </c>
      <c r="I37" s="101">
        <v>40907</v>
      </c>
      <c r="J37" s="101" t="s">
        <v>97</v>
      </c>
      <c r="K37" s="132"/>
      <c r="L37" s="132">
        <v>23</v>
      </c>
      <c r="M37" s="132">
        <v>1514</v>
      </c>
      <c r="N37" s="92" t="e">
        <f>+M37*G37</f>
        <v>#VALUE!</v>
      </c>
      <c r="O37" s="27">
        <v>9060497298</v>
      </c>
      <c r="P37" s="27">
        <v>64</v>
      </c>
      <c r="Q37" s="118" t="s">
        <v>200</v>
      </c>
      <c r="R37" s="102"/>
      <c r="S37" s="102"/>
      <c r="T37" s="102"/>
      <c r="U37" s="102"/>
      <c r="V37" s="102"/>
      <c r="W37" s="102"/>
      <c r="X37" s="102"/>
      <c r="Y37" s="102"/>
      <c r="Z37" s="102"/>
    </row>
    <row r="38" spans="1:26" s="103" customFormat="1" x14ac:dyDescent="0.25">
      <c r="A38" s="45"/>
      <c r="B38" s="48" t="s">
        <v>16</v>
      </c>
      <c r="C38" s="105"/>
      <c r="D38" s="104"/>
      <c r="E38" s="99"/>
      <c r="F38" s="100"/>
      <c r="G38" s="100"/>
      <c r="H38" s="100"/>
      <c r="I38" s="101"/>
      <c r="J38" s="101"/>
      <c r="K38" s="106"/>
      <c r="L38" s="106">
        <f>SUM(L37:L37)</f>
        <v>23</v>
      </c>
      <c r="M38" s="132">
        <f>SUM(M37:M37)</f>
        <v>1514</v>
      </c>
      <c r="N38" s="106" t="e">
        <f>SUM(N37:N37)</f>
        <v>#VALUE!</v>
      </c>
      <c r="O38" s="27"/>
      <c r="P38" s="27"/>
      <c r="Q38" s="119"/>
    </row>
    <row r="39" spans="1:26" s="30" customFormat="1" x14ac:dyDescent="0.25">
      <c r="E39" s="31"/>
    </row>
    <row r="40" spans="1:26" s="30" customFormat="1" x14ac:dyDescent="0.25">
      <c r="B40" s="184" t="s">
        <v>28</v>
      </c>
      <c r="C40" s="184" t="s">
        <v>27</v>
      </c>
      <c r="D40" s="186" t="s">
        <v>34</v>
      </c>
      <c r="E40" s="186"/>
    </row>
    <row r="41" spans="1:26" s="30" customFormat="1" x14ac:dyDescent="0.25">
      <c r="B41" s="185"/>
      <c r="C41" s="185"/>
      <c r="D41" s="88" t="s">
        <v>23</v>
      </c>
      <c r="E41" s="61" t="s">
        <v>24</v>
      </c>
    </row>
    <row r="42" spans="1:26" s="30" customFormat="1" ht="30.6" customHeight="1" x14ac:dyDescent="0.25">
      <c r="B42" s="58" t="s">
        <v>21</v>
      </c>
      <c r="C42" s="59">
        <f>+K38</f>
        <v>0</v>
      </c>
      <c r="D42" s="57"/>
      <c r="E42" s="57" t="s">
        <v>97</v>
      </c>
      <c r="F42" s="32"/>
      <c r="G42" s="32"/>
      <c r="H42" s="32"/>
      <c r="I42" s="32"/>
      <c r="J42" s="32"/>
      <c r="K42" s="32"/>
      <c r="L42" s="32"/>
      <c r="M42" s="32"/>
    </row>
    <row r="43" spans="1:26" s="30" customFormat="1" ht="30" customHeight="1" x14ac:dyDescent="0.25">
      <c r="B43" s="58" t="s">
        <v>25</v>
      </c>
      <c r="C43" s="59">
        <f>+M38</f>
        <v>1514</v>
      </c>
      <c r="D43" s="57" t="s">
        <v>96</v>
      </c>
      <c r="E43" s="57"/>
    </row>
    <row r="44" spans="1:26" s="30" customFormat="1" x14ac:dyDescent="0.25">
      <c r="B44" s="33"/>
      <c r="C44" s="187"/>
      <c r="D44" s="187"/>
      <c r="E44" s="187"/>
      <c r="F44" s="187"/>
      <c r="G44" s="187"/>
      <c r="H44" s="187"/>
      <c r="I44" s="187"/>
      <c r="J44" s="187"/>
      <c r="K44" s="187"/>
      <c r="L44" s="187"/>
      <c r="M44" s="187"/>
      <c r="N44" s="187"/>
    </row>
    <row r="45" spans="1:26" ht="28.15" customHeight="1" thickBot="1" x14ac:dyDescent="0.3"/>
    <row r="46" spans="1:26" ht="27" thickBot="1" x14ac:dyDescent="0.3">
      <c r="B46" s="188" t="s">
        <v>68</v>
      </c>
      <c r="C46" s="188"/>
      <c r="D46" s="188"/>
      <c r="E46" s="188"/>
      <c r="F46" s="188"/>
      <c r="G46" s="188"/>
      <c r="H46" s="188"/>
      <c r="I46" s="188"/>
      <c r="J46" s="188"/>
      <c r="K46" s="188"/>
      <c r="L46" s="188"/>
      <c r="M46" s="188"/>
      <c r="N46" s="188"/>
    </row>
    <row r="49" spans="2:17" ht="109.5" customHeight="1" x14ac:dyDescent="0.25">
      <c r="B49" s="110" t="s">
        <v>109</v>
      </c>
      <c r="C49" s="67" t="s">
        <v>2</v>
      </c>
      <c r="D49" s="67" t="s">
        <v>70</v>
      </c>
      <c r="E49" s="67" t="s">
        <v>69</v>
      </c>
      <c r="F49" s="67" t="s">
        <v>71</v>
      </c>
      <c r="G49" s="67" t="s">
        <v>72</v>
      </c>
      <c r="H49" s="67" t="s">
        <v>73</v>
      </c>
      <c r="I49" s="67" t="s">
        <v>74</v>
      </c>
      <c r="J49" s="67" t="s">
        <v>75</v>
      </c>
      <c r="K49" s="67" t="s">
        <v>76</v>
      </c>
      <c r="L49" s="67" t="s">
        <v>77</v>
      </c>
      <c r="M49" s="83" t="s">
        <v>78</v>
      </c>
      <c r="N49" s="83" t="s">
        <v>79</v>
      </c>
      <c r="O49" s="173" t="s">
        <v>3</v>
      </c>
      <c r="P49" s="175"/>
      <c r="Q49" s="67" t="s">
        <v>18</v>
      </c>
    </row>
    <row r="50" spans="2:17" x14ac:dyDescent="0.25">
      <c r="B50" s="3" t="s">
        <v>251</v>
      </c>
      <c r="C50" s="3" t="s">
        <v>251</v>
      </c>
      <c r="D50" s="5"/>
      <c r="E50" s="5"/>
      <c r="F50" s="4"/>
      <c r="G50" s="4"/>
      <c r="H50" s="4"/>
      <c r="I50" s="84" t="s">
        <v>96</v>
      </c>
      <c r="J50" s="84"/>
      <c r="K50" s="111"/>
      <c r="L50" s="111"/>
      <c r="M50" s="111"/>
      <c r="N50" s="111"/>
      <c r="O50" s="196"/>
      <c r="P50" s="197"/>
      <c r="Q50" s="111"/>
    </row>
    <row r="51" spans="2:17" x14ac:dyDescent="0.25">
      <c r="B51" s="9" t="s">
        <v>1</v>
      </c>
    </row>
    <row r="52" spans="2:17" x14ac:dyDescent="0.25">
      <c r="B52" s="9" t="s">
        <v>37</v>
      </c>
    </row>
    <row r="53" spans="2:17" x14ac:dyDescent="0.25">
      <c r="B53" s="9" t="s">
        <v>62</v>
      </c>
    </row>
    <row r="54" spans="2:17" ht="15.75" thickBot="1" x14ac:dyDescent="0.3"/>
    <row r="55" spans="2:17" ht="27" thickBot="1" x14ac:dyDescent="0.3">
      <c r="B55" s="191" t="s">
        <v>38</v>
      </c>
      <c r="C55" s="192"/>
      <c r="D55" s="192"/>
      <c r="E55" s="192"/>
      <c r="F55" s="192"/>
      <c r="G55" s="192"/>
      <c r="H55" s="192"/>
      <c r="I55" s="192"/>
      <c r="J55" s="192"/>
      <c r="K55" s="192"/>
      <c r="L55" s="192"/>
      <c r="M55" s="192"/>
      <c r="N55" s="193"/>
    </row>
    <row r="58" spans="2:17" ht="76.5" customHeight="1" x14ac:dyDescent="0.25">
      <c r="B58" s="110" t="s">
        <v>0</v>
      </c>
      <c r="C58" s="110" t="s">
        <v>39</v>
      </c>
      <c r="D58" s="110" t="s">
        <v>40</v>
      </c>
      <c r="E58" s="110" t="s">
        <v>80</v>
      </c>
      <c r="F58" s="110" t="s">
        <v>82</v>
      </c>
      <c r="G58" s="110" t="s">
        <v>83</v>
      </c>
      <c r="H58" s="110" t="s">
        <v>84</v>
      </c>
      <c r="I58" s="110" t="s">
        <v>81</v>
      </c>
      <c r="J58" s="173" t="s">
        <v>85</v>
      </c>
      <c r="K58" s="174"/>
      <c r="L58" s="175"/>
      <c r="M58" s="110" t="s">
        <v>86</v>
      </c>
      <c r="N58" s="110" t="s">
        <v>41</v>
      </c>
      <c r="O58" s="110" t="s">
        <v>42</v>
      </c>
      <c r="P58" s="173" t="s">
        <v>3</v>
      </c>
      <c r="Q58" s="175"/>
    </row>
    <row r="59" spans="2:17" ht="60.75" customHeight="1" x14ac:dyDescent="0.25">
      <c r="B59" s="86" t="s">
        <v>43</v>
      </c>
      <c r="C59" s="155" t="s">
        <v>394</v>
      </c>
      <c r="D59" s="1" t="s">
        <v>201</v>
      </c>
      <c r="E59" s="1">
        <v>35695679</v>
      </c>
      <c r="F59" s="86" t="s">
        <v>211</v>
      </c>
      <c r="G59" s="86" t="s">
        <v>188</v>
      </c>
      <c r="H59" s="135">
        <v>40199</v>
      </c>
      <c r="I59" s="5" t="s">
        <v>115</v>
      </c>
      <c r="J59" s="1" t="s">
        <v>128</v>
      </c>
      <c r="K59" s="136" t="s">
        <v>215</v>
      </c>
      <c r="L59" s="84" t="s">
        <v>129</v>
      </c>
      <c r="M59" s="111" t="s">
        <v>212</v>
      </c>
      <c r="N59" s="111" t="s">
        <v>96</v>
      </c>
      <c r="O59" s="111" t="s">
        <v>96</v>
      </c>
      <c r="P59" s="194"/>
      <c r="Q59" s="194"/>
    </row>
    <row r="60" spans="2:17" ht="60.75" customHeight="1" x14ac:dyDescent="0.25">
      <c r="B60" s="86" t="s">
        <v>43</v>
      </c>
      <c r="C60" s="155" t="s">
        <v>394</v>
      </c>
      <c r="D60" s="1" t="s">
        <v>202</v>
      </c>
      <c r="E60" s="1">
        <v>11886136</v>
      </c>
      <c r="F60" s="86"/>
      <c r="G60" s="86"/>
      <c r="H60" s="135"/>
      <c r="I60" s="5"/>
      <c r="J60" s="1"/>
      <c r="K60" s="136"/>
      <c r="L60" s="84"/>
      <c r="M60" s="111"/>
      <c r="N60" s="111"/>
      <c r="O60" s="111"/>
      <c r="P60" s="194" t="s">
        <v>213</v>
      </c>
      <c r="Q60" s="194"/>
    </row>
    <row r="61" spans="2:17" ht="93" customHeight="1" x14ac:dyDescent="0.25">
      <c r="B61" s="86" t="s">
        <v>43</v>
      </c>
      <c r="C61" s="155" t="s">
        <v>394</v>
      </c>
      <c r="D61" s="1" t="s">
        <v>203</v>
      </c>
      <c r="E61" s="1">
        <v>26329226</v>
      </c>
      <c r="F61" s="86" t="s">
        <v>145</v>
      </c>
      <c r="G61" s="86" t="s">
        <v>126</v>
      </c>
      <c r="H61" s="135">
        <v>40004</v>
      </c>
      <c r="I61" s="5" t="s">
        <v>115</v>
      </c>
      <c r="J61" s="1" t="s">
        <v>128</v>
      </c>
      <c r="K61" s="136" t="s">
        <v>214</v>
      </c>
      <c r="L61" s="84" t="s">
        <v>129</v>
      </c>
      <c r="M61" s="111" t="s">
        <v>216</v>
      </c>
      <c r="N61" s="111" t="s">
        <v>96</v>
      </c>
      <c r="O61" s="111" t="s">
        <v>96</v>
      </c>
      <c r="P61" s="194" t="s">
        <v>400</v>
      </c>
      <c r="Q61" s="194"/>
    </row>
    <row r="62" spans="2:17" ht="60.75" customHeight="1" x14ac:dyDescent="0.25">
      <c r="B62" s="86" t="s">
        <v>43</v>
      </c>
      <c r="C62" s="155" t="s">
        <v>394</v>
      </c>
      <c r="D62" s="1" t="s">
        <v>204</v>
      </c>
      <c r="E62" s="1">
        <v>54256949</v>
      </c>
      <c r="F62" s="86" t="s">
        <v>217</v>
      </c>
      <c r="G62" s="86" t="s">
        <v>126</v>
      </c>
      <c r="H62" s="135">
        <v>36399</v>
      </c>
      <c r="I62" s="5" t="s">
        <v>115</v>
      </c>
      <c r="J62" s="1" t="s">
        <v>128</v>
      </c>
      <c r="K62" s="136" t="s">
        <v>218</v>
      </c>
      <c r="L62" s="84" t="s">
        <v>129</v>
      </c>
      <c r="M62" s="111" t="s">
        <v>219</v>
      </c>
      <c r="N62" s="111" t="s">
        <v>96</v>
      </c>
      <c r="O62" s="111" t="s">
        <v>96</v>
      </c>
      <c r="P62" s="195"/>
      <c r="Q62" s="195"/>
    </row>
    <row r="63" spans="2:17" ht="60.75" customHeight="1" x14ac:dyDescent="0.25">
      <c r="B63" s="86" t="s">
        <v>43</v>
      </c>
      <c r="C63" s="155" t="s">
        <v>394</v>
      </c>
      <c r="D63" s="1" t="s">
        <v>205</v>
      </c>
      <c r="E63" s="1">
        <v>1004030117</v>
      </c>
      <c r="F63" s="86"/>
      <c r="G63" s="86"/>
      <c r="H63" s="135"/>
      <c r="I63" s="5" t="s">
        <v>115</v>
      </c>
      <c r="J63" s="1" t="s">
        <v>128</v>
      </c>
      <c r="K63" s="136"/>
      <c r="L63" s="84"/>
      <c r="M63" s="111" t="s">
        <v>220</v>
      </c>
      <c r="N63" s="111"/>
      <c r="O63" s="111"/>
      <c r="P63" s="194" t="s">
        <v>213</v>
      </c>
      <c r="Q63" s="194"/>
    </row>
    <row r="64" spans="2:17" ht="60.75" customHeight="1" x14ac:dyDescent="0.25">
      <c r="B64" s="86" t="s">
        <v>43</v>
      </c>
      <c r="C64" s="155" t="s">
        <v>394</v>
      </c>
      <c r="D64" s="1" t="s">
        <v>206</v>
      </c>
      <c r="E64" s="1">
        <v>35898151</v>
      </c>
      <c r="F64" s="86" t="s">
        <v>145</v>
      </c>
      <c r="G64" s="86" t="s">
        <v>126</v>
      </c>
      <c r="H64" s="152">
        <v>39752</v>
      </c>
      <c r="I64" s="5" t="s">
        <v>115</v>
      </c>
      <c r="J64" s="1" t="s">
        <v>128</v>
      </c>
      <c r="K64" s="136" t="s">
        <v>222</v>
      </c>
      <c r="L64" s="84" t="s">
        <v>129</v>
      </c>
      <c r="M64" s="111" t="s">
        <v>221</v>
      </c>
      <c r="N64" s="111" t="s">
        <v>96</v>
      </c>
      <c r="O64" s="111" t="s">
        <v>96</v>
      </c>
      <c r="P64" s="195"/>
      <c r="Q64" s="195"/>
    </row>
    <row r="65" spans="2:17" s="164" customFormat="1" ht="80.25" customHeight="1" x14ac:dyDescent="0.25">
      <c r="B65" s="157" t="s">
        <v>44</v>
      </c>
      <c r="C65" s="157" t="s">
        <v>395</v>
      </c>
      <c r="D65" s="160" t="s">
        <v>207</v>
      </c>
      <c r="E65" s="160">
        <v>1076819410</v>
      </c>
      <c r="F65" s="157" t="s">
        <v>145</v>
      </c>
      <c r="G65" s="157" t="s">
        <v>126</v>
      </c>
      <c r="H65" s="162">
        <v>41544</v>
      </c>
      <c r="I65" s="160" t="s">
        <v>115</v>
      </c>
      <c r="J65" s="160" t="s">
        <v>128</v>
      </c>
      <c r="K65" s="163" t="s">
        <v>225</v>
      </c>
      <c r="L65" s="158" t="s">
        <v>223</v>
      </c>
      <c r="M65" s="161" t="s">
        <v>226</v>
      </c>
      <c r="N65" s="161" t="s">
        <v>96</v>
      </c>
      <c r="O65" s="161" t="s">
        <v>97</v>
      </c>
      <c r="P65" s="209" t="s">
        <v>399</v>
      </c>
      <c r="Q65" s="209"/>
    </row>
    <row r="66" spans="2:17" ht="33.6" customHeight="1" x14ac:dyDescent="0.25">
      <c r="B66" s="86" t="s">
        <v>44</v>
      </c>
      <c r="C66" s="155" t="s">
        <v>395</v>
      </c>
      <c r="D66" s="1" t="s">
        <v>208</v>
      </c>
      <c r="E66" s="1">
        <v>1077424342</v>
      </c>
      <c r="F66" s="86" t="s">
        <v>145</v>
      </c>
      <c r="G66" s="86" t="s">
        <v>126</v>
      </c>
      <c r="H66" s="138">
        <v>41355</v>
      </c>
      <c r="I66" s="5" t="s">
        <v>115</v>
      </c>
      <c r="J66" s="1" t="s">
        <v>128</v>
      </c>
      <c r="K66" s="136" t="s">
        <v>225</v>
      </c>
      <c r="L66" s="84" t="s">
        <v>223</v>
      </c>
      <c r="M66" s="111" t="s">
        <v>227</v>
      </c>
      <c r="N66" s="111" t="s">
        <v>96</v>
      </c>
      <c r="O66" s="111" t="s">
        <v>97</v>
      </c>
      <c r="P66" s="196"/>
      <c r="Q66" s="197"/>
    </row>
    <row r="67" spans="2:17" ht="33.6" customHeight="1" x14ac:dyDescent="0.25">
      <c r="B67" s="86" t="s">
        <v>44</v>
      </c>
      <c r="C67" s="155" t="s">
        <v>395</v>
      </c>
      <c r="D67" s="1" t="s">
        <v>209</v>
      </c>
      <c r="E67" s="1">
        <v>35547007</v>
      </c>
      <c r="F67" s="86" t="s">
        <v>145</v>
      </c>
      <c r="G67" s="86" t="s">
        <v>126</v>
      </c>
      <c r="H67" s="138">
        <v>40522</v>
      </c>
      <c r="I67" s="5" t="s">
        <v>115</v>
      </c>
      <c r="J67" s="1" t="s">
        <v>128</v>
      </c>
      <c r="K67" s="136" t="s">
        <v>225</v>
      </c>
      <c r="L67" s="84" t="s">
        <v>223</v>
      </c>
      <c r="M67" s="111" t="s">
        <v>228</v>
      </c>
      <c r="N67" s="111" t="s">
        <v>96</v>
      </c>
      <c r="O67" s="111" t="s">
        <v>97</v>
      </c>
      <c r="P67" s="196"/>
      <c r="Q67" s="197"/>
    </row>
    <row r="68" spans="2:17" s="164" customFormat="1" ht="75" customHeight="1" x14ac:dyDescent="0.25">
      <c r="B68" s="157" t="s">
        <v>44</v>
      </c>
      <c r="C68" s="157" t="s">
        <v>395</v>
      </c>
      <c r="D68" s="160" t="s">
        <v>210</v>
      </c>
      <c r="E68" s="160">
        <v>35897155</v>
      </c>
      <c r="F68" s="157" t="s">
        <v>145</v>
      </c>
      <c r="G68" s="157" t="s">
        <v>126</v>
      </c>
      <c r="H68" s="162">
        <v>40522</v>
      </c>
      <c r="I68" s="160" t="s">
        <v>115</v>
      </c>
      <c r="J68" s="160" t="s">
        <v>128</v>
      </c>
      <c r="K68" s="163" t="s">
        <v>225</v>
      </c>
      <c r="L68" s="158" t="s">
        <v>223</v>
      </c>
      <c r="M68" s="161" t="s">
        <v>229</v>
      </c>
      <c r="N68" s="161" t="s">
        <v>96</v>
      </c>
      <c r="O68" s="161" t="s">
        <v>97</v>
      </c>
      <c r="P68" s="209" t="s">
        <v>403</v>
      </c>
      <c r="Q68" s="209"/>
    </row>
    <row r="69" spans="2:17" s="164" customFormat="1" ht="73.5" customHeight="1" x14ac:dyDescent="0.25">
      <c r="B69" s="157" t="s">
        <v>44</v>
      </c>
      <c r="C69" s="157" t="s">
        <v>395</v>
      </c>
      <c r="D69" s="160" t="s">
        <v>203</v>
      </c>
      <c r="E69" s="160">
        <v>26329226</v>
      </c>
      <c r="F69" s="157" t="s">
        <v>145</v>
      </c>
      <c r="G69" s="157" t="s">
        <v>126</v>
      </c>
      <c r="H69" s="162">
        <v>40004</v>
      </c>
      <c r="I69" s="160" t="s">
        <v>115</v>
      </c>
      <c r="J69" s="160" t="s">
        <v>128</v>
      </c>
      <c r="K69" s="163" t="s">
        <v>225</v>
      </c>
      <c r="L69" s="158" t="s">
        <v>223</v>
      </c>
      <c r="M69" s="161" t="s">
        <v>230</v>
      </c>
      <c r="N69" s="161" t="s">
        <v>96</v>
      </c>
      <c r="O69" s="161" t="s">
        <v>97</v>
      </c>
      <c r="P69" s="209" t="s">
        <v>401</v>
      </c>
      <c r="Q69" s="209"/>
    </row>
    <row r="70" spans="2:17" ht="15.75" thickBot="1" x14ac:dyDescent="0.25">
      <c r="D70" s="134"/>
    </row>
    <row r="71" spans="2:17" ht="27" thickBot="1" x14ac:dyDescent="0.3">
      <c r="B71" s="191" t="s">
        <v>46</v>
      </c>
      <c r="C71" s="192"/>
      <c r="D71" s="192"/>
      <c r="E71" s="192"/>
      <c r="F71" s="192"/>
      <c r="G71" s="192"/>
      <c r="H71" s="192"/>
      <c r="I71" s="192"/>
      <c r="J71" s="192"/>
      <c r="K71" s="192"/>
      <c r="L71" s="192"/>
      <c r="M71" s="192"/>
      <c r="N71" s="193"/>
    </row>
    <row r="74" spans="2:17" ht="46.15" customHeight="1" x14ac:dyDescent="0.25">
      <c r="B74" s="67" t="s">
        <v>33</v>
      </c>
      <c r="C74" s="67" t="s">
        <v>47</v>
      </c>
      <c r="D74" s="173" t="s">
        <v>3</v>
      </c>
      <c r="E74" s="175"/>
    </row>
    <row r="75" spans="2:17" ht="46.9" customHeight="1" x14ac:dyDescent="0.25">
      <c r="B75" s="68" t="s">
        <v>87</v>
      </c>
      <c r="C75" s="111" t="s">
        <v>96</v>
      </c>
      <c r="D75" s="195" t="s">
        <v>171</v>
      </c>
      <c r="E75" s="195"/>
    </row>
    <row r="78" spans="2:17" ht="26.25" x14ac:dyDescent="0.25">
      <c r="B78" s="171" t="s">
        <v>64</v>
      </c>
      <c r="C78" s="172"/>
      <c r="D78" s="172"/>
      <c r="E78" s="172"/>
      <c r="F78" s="172"/>
      <c r="G78" s="172"/>
      <c r="H78" s="172"/>
      <c r="I78" s="172"/>
      <c r="J78" s="172"/>
      <c r="K78" s="172"/>
      <c r="L78" s="172"/>
      <c r="M78" s="172"/>
      <c r="N78" s="172"/>
      <c r="O78" s="172"/>
      <c r="P78" s="172"/>
    </row>
    <row r="80" spans="2:17" ht="15.75" thickBot="1" x14ac:dyDescent="0.3"/>
    <row r="81" spans="1:26" ht="27" thickBot="1" x14ac:dyDescent="0.3">
      <c r="B81" s="191" t="s">
        <v>54</v>
      </c>
      <c r="C81" s="192"/>
      <c r="D81" s="192"/>
      <c r="E81" s="192"/>
      <c r="F81" s="192"/>
      <c r="G81" s="192"/>
      <c r="H81" s="192"/>
      <c r="I81" s="192"/>
      <c r="J81" s="192"/>
      <c r="K81" s="192"/>
      <c r="L81" s="192"/>
      <c r="M81" s="192"/>
      <c r="N81" s="193"/>
    </row>
    <row r="83" spans="1:26" ht="15.75" thickBot="1" x14ac:dyDescent="0.3">
      <c r="M83" s="64"/>
      <c r="N83" s="64"/>
    </row>
    <row r="84" spans="1:26" s="97" customFormat="1" ht="109.5" customHeight="1" x14ac:dyDescent="0.25">
      <c r="B84" s="108" t="s">
        <v>105</v>
      </c>
      <c r="C84" s="108" t="s">
        <v>106</v>
      </c>
      <c r="D84" s="108" t="s">
        <v>107</v>
      </c>
      <c r="E84" s="108" t="s">
        <v>45</v>
      </c>
      <c r="F84" s="108" t="s">
        <v>22</v>
      </c>
      <c r="G84" s="108" t="s">
        <v>67</v>
      </c>
      <c r="H84" s="108" t="s">
        <v>17</v>
      </c>
      <c r="I84" s="108" t="s">
        <v>10</v>
      </c>
      <c r="J84" s="108" t="s">
        <v>31</v>
      </c>
      <c r="K84" s="108" t="s">
        <v>61</v>
      </c>
      <c r="L84" s="108" t="s">
        <v>20</v>
      </c>
      <c r="M84" s="93" t="s">
        <v>26</v>
      </c>
      <c r="N84" s="108" t="s">
        <v>108</v>
      </c>
      <c r="O84" s="108" t="s">
        <v>36</v>
      </c>
      <c r="P84" s="109" t="s">
        <v>11</v>
      </c>
      <c r="Q84" s="109" t="s">
        <v>19</v>
      </c>
    </row>
    <row r="85" spans="1:26" s="103" customFormat="1" x14ac:dyDescent="0.25">
      <c r="A85" s="45">
        <v>1</v>
      </c>
      <c r="B85" s="104"/>
      <c r="C85" s="105"/>
      <c r="D85" s="104"/>
      <c r="E85" s="99"/>
      <c r="F85" s="100"/>
      <c r="G85" s="117"/>
      <c r="H85" s="107"/>
      <c r="I85" s="101"/>
      <c r="J85" s="101"/>
      <c r="K85" s="101"/>
      <c r="L85" s="101"/>
      <c r="M85" s="92"/>
      <c r="N85" s="92">
        <f>+M85*G85</f>
        <v>0</v>
      </c>
      <c r="O85" s="27"/>
      <c r="P85" s="27"/>
      <c r="Q85" s="118"/>
      <c r="R85" s="102"/>
      <c r="S85" s="102"/>
      <c r="T85" s="102"/>
      <c r="U85" s="102"/>
      <c r="V85" s="102"/>
      <c r="W85" s="102"/>
      <c r="X85" s="102"/>
      <c r="Y85" s="102"/>
      <c r="Z85" s="102"/>
    </row>
    <row r="86" spans="1:26" s="103" customFormat="1" x14ac:dyDescent="0.25">
      <c r="A86" s="45"/>
      <c r="B86" s="48" t="s">
        <v>16</v>
      </c>
      <c r="C86" s="105"/>
      <c r="D86" s="104"/>
      <c r="E86" s="99"/>
      <c r="F86" s="100"/>
      <c r="G86" s="100"/>
      <c r="H86" s="100"/>
      <c r="I86" s="101"/>
      <c r="J86" s="101"/>
      <c r="K86" s="106">
        <f>SUM(K85:K85)</f>
        <v>0</v>
      </c>
      <c r="L86" s="106">
        <f>SUM(L85:L85)</f>
        <v>0</v>
      </c>
      <c r="M86" s="116">
        <f>SUM(M85:M85)</f>
        <v>0</v>
      </c>
      <c r="N86" s="106">
        <f>SUM(N85:N85)</f>
        <v>0</v>
      </c>
      <c r="O86" s="27"/>
      <c r="P86" s="27"/>
      <c r="Q86" s="119"/>
    </row>
    <row r="87" spans="1:26" x14ac:dyDescent="0.25">
      <c r="B87" s="30"/>
      <c r="C87" s="30"/>
      <c r="D87" s="30"/>
      <c r="E87" s="31"/>
      <c r="F87" s="30"/>
      <c r="G87" s="30"/>
      <c r="H87" s="30"/>
      <c r="I87" s="30"/>
      <c r="J87" s="30"/>
      <c r="K87" s="30"/>
      <c r="L87" s="30"/>
      <c r="M87" s="30"/>
      <c r="N87" s="30"/>
      <c r="O87" s="30"/>
      <c r="P87" s="30"/>
    </row>
    <row r="88" spans="1:26" ht="18.75" x14ac:dyDescent="0.25">
      <c r="B88" s="58" t="s">
        <v>32</v>
      </c>
      <c r="C88" s="72">
        <f>+K86</f>
        <v>0</v>
      </c>
      <c r="H88" s="32"/>
      <c r="I88" s="32"/>
      <c r="J88" s="32"/>
      <c r="K88" s="32"/>
      <c r="L88" s="32"/>
      <c r="M88" s="32"/>
      <c r="N88" s="30"/>
      <c r="O88" s="30"/>
      <c r="P88" s="30"/>
    </row>
    <row r="90" spans="1:26" ht="15.75" thickBot="1" x14ac:dyDescent="0.3"/>
    <row r="91" spans="1:26" ht="37.15" customHeight="1" thickBot="1" x14ac:dyDescent="0.3">
      <c r="B91" s="75" t="s">
        <v>49</v>
      </c>
      <c r="C91" s="76" t="s">
        <v>50</v>
      </c>
      <c r="D91" s="75" t="s">
        <v>51</v>
      </c>
      <c r="E91" s="76" t="s">
        <v>55</v>
      </c>
    </row>
    <row r="92" spans="1:26" ht="41.45" customHeight="1" x14ac:dyDescent="0.25">
      <c r="B92" s="66" t="s">
        <v>88</v>
      </c>
      <c r="C92" s="69">
        <v>20</v>
      </c>
      <c r="D92" s="69">
        <v>0</v>
      </c>
      <c r="E92" s="204">
        <f>+D92+D93+D94</f>
        <v>0</v>
      </c>
    </row>
    <row r="93" spans="1:26" x14ac:dyDescent="0.25">
      <c r="B93" s="66" t="s">
        <v>89</v>
      </c>
      <c r="C93" s="56">
        <v>30</v>
      </c>
      <c r="D93" s="113">
        <v>0</v>
      </c>
      <c r="E93" s="205"/>
    </row>
    <row r="94" spans="1:26" ht="15.75" thickBot="1" x14ac:dyDescent="0.3">
      <c r="B94" s="66" t="s">
        <v>90</v>
      </c>
      <c r="C94" s="71">
        <v>40</v>
      </c>
      <c r="D94" s="71">
        <v>0</v>
      </c>
      <c r="E94" s="206"/>
    </row>
    <row r="96" spans="1:26" ht="15.75" thickBot="1" x14ac:dyDescent="0.3"/>
    <row r="97" spans="2:17" ht="27" thickBot="1" x14ac:dyDescent="0.3">
      <c r="B97" s="191" t="s">
        <v>52</v>
      </c>
      <c r="C97" s="192"/>
      <c r="D97" s="192"/>
      <c r="E97" s="192"/>
      <c r="F97" s="192"/>
      <c r="G97" s="192"/>
      <c r="H97" s="192"/>
      <c r="I97" s="192"/>
      <c r="J97" s="192"/>
      <c r="K97" s="192"/>
      <c r="L97" s="192"/>
      <c r="M97" s="192"/>
      <c r="N97" s="193"/>
    </row>
    <row r="99" spans="2:17" ht="76.5" customHeight="1" x14ac:dyDescent="0.25">
      <c r="B99" s="110" t="s">
        <v>0</v>
      </c>
      <c r="C99" s="110" t="s">
        <v>39</v>
      </c>
      <c r="D99" s="110" t="s">
        <v>40</v>
      </c>
      <c r="E99" s="110" t="s">
        <v>80</v>
      </c>
      <c r="F99" s="110" t="s">
        <v>82</v>
      </c>
      <c r="G99" s="110" t="s">
        <v>83</v>
      </c>
      <c r="H99" s="110" t="s">
        <v>84</v>
      </c>
      <c r="I99" s="110" t="s">
        <v>81</v>
      </c>
      <c r="J99" s="173" t="s">
        <v>85</v>
      </c>
      <c r="K99" s="174"/>
      <c r="L99" s="175"/>
      <c r="M99" s="110" t="s">
        <v>86</v>
      </c>
      <c r="N99" s="110" t="s">
        <v>41</v>
      </c>
      <c r="O99" s="110" t="s">
        <v>42</v>
      </c>
      <c r="P99" s="173" t="s">
        <v>3</v>
      </c>
      <c r="Q99" s="175"/>
    </row>
    <row r="100" spans="2:17" ht="60.75" customHeight="1" x14ac:dyDescent="0.25">
      <c r="B100" s="86" t="s">
        <v>386</v>
      </c>
      <c r="C100" s="120" t="s">
        <v>297</v>
      </c>
      <c r="D100" s="3" t="s">
        <v>231</v>
      </c>
      <c r="E100" s="3">
        <v>54255031</v>
      </c>
      <c r="F100" s="86" t="s">
        <v>236</v>
      </c>
      <c r="G100" s="86" t="s">
        <v>237</v>
      </c>
      <c r="H100" s="135">
        <v>33958</v>
      </c>
      <c r="I100" s="5" t="s">
        <v>115</v>
      </c>
      <c r="J100" s="86" t="s">
        <v>128</v>
      </c>
      <c r="K100" s="85" t="s">
        <v>238</v>
      </c>
      <c r="L100" s="85" t="s">
        <v>177</v>
      </c>
      <c r="M100" s="68" t="s">
        <v>239</v>
      </c>
      <c r="N100" s="111" t="s">
        <v>96</v>
      </c>
      <c r="O100" s="111" t="s">
        <v>96</v>
      </c>
      <c r="P100" s="194" t="s">
        <v>240</v>
      </c>
      <c r="Q100" s="194"/>
    </row>
    <row r="101" spans="2:17" ht="60.75" customHeight="1" x14ac:dyDescent="0.25">
      <c r="B101" s="155" t="s">
        <v>386</v>
      </c>
      <c r="C101" s="155" t="s">
        <v>297</v>
      </c>
      <c r="D101" s="3" t="s">
        <v>232</v>
      </c>
      <c r="E101" s="3">
        <v>52350176</v>
      </c>
      <c r="F101" s="155" t="s">
        <v>397</v>
      </c>
      <c r="G101" s="155" t="s">
        <v>189</v>
      </c>
      <c r="H101" s="135">
        <v>37252</v>
      </c>
      <c r="I101" s="5" t="s">
        <v>115</v>
      </c>
      <c r="J101" s="155" t="s">
        <v>128</v>
      </c>
      <c r="K101" s="85" t="s">
        <v>241</v>
      </c>
      <c r="L101" s="85" t="s">
        <v>129</v>
      </c>
      <c r="M101" s="68" t="s">
        <v>398</v>
      </c>
      <c r="N101" s="111" t="s">
        <v>96</v>
      </c>
      <c r="O101" s="111" t="s">
        <v>96</v>
      </c>
      <c r="P101" s="194" t="s">
        <v>242</v>
      </c>
      <c r="Q101" s="194"/>
    </row>
    <row r="102" spans="2:17" ht="60" customHeight="1" x14ac:dyDescent="0.25">
      <c r="B102" s="86" t="s">
        <v>94</v>
      </c>
      <c r="C102" s="120" t="s">
        <v>385</v>
      </c>
      <c r="D102" s="3" t="s">
        <v>233</v>
      </c>
      <c r="E102" s="3">
        <v>54258586</v>
      </c>
      <c r="F102" s="3" t="s">
        <v>235</v>
      </c>
      <c r="G102" s="86" t="s">
        <v>237</v>
      </c>
      <c r="H102" s="135">
        <v>39339</v>
      </c>
      <c r="I102" s="5" t="s">
        <v>243</v>
      </c>
      <c r="J102" s="1" t="s">
        <v>128</v>
      </c>
      <c r="K102" s="85" t="s">
        <v>244</v>
      </c>
      <c r="L102" s="85" t="s">
        <v>235</v>
      </c>
      <c r="M102" s="68" t="s">
        <v>245</v>
      </c>
      <c r="N102" s="111" t="s">
        <v>96</v>
      </c>
      <c r="O102" s="111" t="s">
        <v>96</v>
      </c>
      <c r="P102" s="194" t="s">
        <v>246</v>
      </c>
      <c r="Q102" s="194"/>
    </row>
    <row r="105" spans="2:17" ht="15.75" thickBot="1" x14ac:dyDescent="0.3"/>
    <row r="106" spans="2:17" ht="54" customHeight="1" x14ac:dyDescent="0.25">
      <c r="B106" s="114" t="s">
        <v>33</v>
      </c>
      <c r="C106" s="114" t="s">
        <v>49</v>
      </c>
      <c r="D106" s="110" t="s">
        <v>50</v>
      </c>
      <c r="E106" s="114" t="s">
        <v>51</v>
      </c>
      <c r="F106" s="76" t="s">
        <v>56</v>
      </c>
      <c r="G106" s="81"/>
    </row>
    <row r="107" spans="2:17" ht="120.75" customHeight="1" x14ac:dyDescent="0.2">
      <c r="B107" s="198" t="s">
        <v>53</v>
      </c>
      <c r="C107" s="6" t="s">
        <v>91</v>
      </c>
      <c r="D107" s="113">
        <v>25</v>
      </c>
      <c r="E107" s="113">
        <v>25</v>
      </c>
      <c r="F107" s="199">
        <f>+E107+E108+E109</f>
        <v>35</v>
      </c>
      <c r="G107" s="82"/>
    </row>
    <row r="108" spans="2:17" ht="76.150000000000006" customHeight="1" x14ac:dyDescent="0.2">
      <c r="B108" s="198"/>
      <c r="C108" s="6" t="s">
        <v>92</v>
      </c>
      <c r="D108" s="73">
        <v>25</v>
      </c>
      <c r="E108" s="113"/>
      <c r="F108" s="200"/>
      <c r="G108" s="82"/>
    </row>
    <row r="109" spans="2:17" ht="69" customHeight="1" x14ac:dyDescent="0.2">
      <c r="B109" s="198"/>
      <c r="C109" s="6" t="s">
        <v>93</v>
      </c>
      <c r="D109" s="113">
        <v>10</v>
      </c>
      <c r="E109" s="113">
        <v>10</v>
      </c>
      <c r="F109" s="201"/>
      <c r="G109" s="82"/>
    </row>
    <row r="110" spans="2:17" x14ac:dyDescent="0.25">
      <c r="C110" s="94"/>
    </row>
    <row r="113" spans="2:5" x14ac:dyDescent="0.25">
      <c r="B113" s="112" t="s">
        <v>57</v>
      </c>
    </row>
    <row r="116" spans="2:5" x14ac:dyDescent="0.25">
      <c r="B116" s="115" t="s">
        <v>33</v>
      </c>
      <c r="C116" s="115" t="s">
        <v>58</v>
      </c>
      <c r="D116" s="114" t="s">
        <v>51</v>
      </c>
      <c r="E116" s="114" t="s">
        <v>16</v>
      </c>
    </row>
    <row r="117" spans="2:5" ht="28.5" x14ac:dyDescent="0.25">
      <c r="B117" s="95" t="s">
        <v>59</v>
      </c>
      <c r="C117" s="96">
        <v>40</v>
      </c>
      <c r="D117" s="113">
        <f>+E92</f>
        <v>0</v>
      </c>
      <c r="E117" s="202">
        <f>+D117+D118</f>
        <v>35</v>
      </c>
    </row>
    <row r="118" spans="2:5" ht="42.75" x14ac:dyDescent="0.25">
      <c r="B118" s="95" t="s">
        <v>60</v>
      </c>
      <c r="C118" s="96">
        <v>60</v>
      </c>
      <c r="D118" s="113">
        <f>+F107</f>
        <v>35</v>
      </c>
      <c r="E118" s="203"/>
    </row>
    <row r="121" spans="2:5" x14ac:dyDescent="0.25">
      <c r="C121" s="9" t="s">
        <v>110</v>
      </c>
    </row>
  </sheetData>
  <mergeCells count="46">
    <mergeCell ref="B40:B41"/>
    <mergeCell ref="C40:C41"/>
    <mergeCell ref="D40:E40"/>
    <mergeCell ref="B2:P2"/>
    <mergeCell ref="B4:P4"/>
    <mergeCell ref="C6:N6"/>
    <mergeCell ref="C7:N7"/>
    <mergeCell ref="C8:N8"/>
    <mergeCell ref="C9:N9"/>
    <mergeCell ref="C10:E10"/>
    <mergeCell ref="B14:C15"/>
    <mergeCell ref="B16:C16"/>
    <mergeCell ref="E31:E32"/>
    <mergeCell ref="B55:N55"/>
    <mergeCell ref="J58:L58"/>
    <mergeCell ref="P58:Q58"/>
    <mergeCell ref="C44:N44"/>
    <mergeCell ref="B46:N46"/>
    <mergeCell ref="O49:P49"/>
    <mergeCell ref="O50:P50"/>
    <mergeCell ref="P64:Q64"/>
    <mergeCell ref="P59:Q59"/>
    <mergeCell ref="P60:Q60"/>
    <mergeCell ref="P61:Q61"/>
    <mergeCell ref="P62:Q62"/>
    <mergeCell ref="P63:Q63"/>
    <mergeCell ref="J99:L99"/>
    <mergeCell ref="P99:Q99"/>
    <mergeCell ref="B71:N71"/>
    <mergeCell ref="D74:E74"/>
    <mergeCell ref="P65:Q65"/>
    <mergeCell ref="P66:Q66"/>
    <mergeCell ref="P67:Q67"/>
    <mergeCell ref="P68:Q68"/>
    <mergeCell ref="P69:Q69"/>
    <mergeCell ref="D75:E75"/>
    <mergeCell ref="B78:P78"/>
    <mergeCell ref="B81:N81"/>
    <mergeCell ref="E92:E94"/>
    <mergeCell ref="B97:N97"/>
    <mergeCell ref="E117:E118"/>
    <mergeCell ref="P100:Q100"/>
    <mergeCell ref="P102:Q102"/>
    <mergeCell ref="B107:B109"/>
    <mergeCell ref="F107:F109"/>
    <mergeCell ref="P101:Q101"/>
  </mergeCells>
  <dataValidations count="2">
    <dataValidation type="list" allowBlank="1" showInputMessage="1" showErrorMessage="1" sqref="WVE983034 A65530 IS65530 SO65530 ACK65530 AMG65530 AWC65530 BFY65530 BPU65530 BZQ65530 CJM65530 CTI65530 DDE65530 DNA65530 DWW65530 EGS65530 EQO65530 FAK65530 FKG65530 FUC65530 GDY65530 GNU65530 GXQ65530 HHM65530 HRI65530 IBE65530 ILA65530 IUW65530 JES65530 JOO65530 JYK65530 KIG65530 KSC65530 LBY65530 LLU65530 LVQ65530 MFM65530 MPI65530 MZE65530 NJA65530 NSW65530 OCS65530 OMO65530 OWK65530 PGG65530 PQC65530 PZY65530 QJU65530 QTQ65530 RDM65530 RNI65530 RXE65530 SHA65530 SQW65530 TAS65530 TKO65530 TUK65530 UEG65530 UOC65530 UXY65530 VHU65530 VRQ65530 WBM65530 WLI65530 WVE65530 A131066 IS131066 SO131066 ACK131066 AMG131066 AWC131066 BFY131066 BPU131066 BZQ131066 CJM131066 CTI131066 DDE131066 DNA131066 DWW131066 EGS131066 EQO131066 FAK131066 FKG131066 FUC131066 GDY131066 GNU131066 GXQ131066 HHM131066 HRI131066 IBE131066 ILA131066 IUW131066 JES131066 JOO131066 JYK131066 KIG131066 KSC131066 LBY131066 LLU131066 LVQ131066 MFM131066 MPI131066 MZE131066 NJA131066 NSW131066 OCS131066 OMO131066 OWK131066 PGG131066 PQC131066 PZY131066 QJU131066 QTQ131066 RDM131066 RNI131066 RXE131066 SHA131066 SQW131066 TAS131066 TKO131066 TUK131066 UEG131066 UOC131066 UXY131066 VHU131066 VRQ131066 WBM131066 WLI131066 WVE131066 A196602 IS196602 SO196602 ACK196602 AMG196602 AWC196602 BFY196602 BPU196602 BZQ196602 CJM196602 CTI196602 DDE196602 DNA196602 DWW196602 EGS196602 EQO196602 FAK196602 FKG196602 FUC196602 GDY196602 GNU196602 GXQ196602 HHM196602 HRI196602 IBE196602 ILA196602 IUW196602 JES196602 JOO196602 JYK196602 KIG196602 KSC196602 LBY196602 LLU196602 LVQ196602 MFM196602 MPI196602 MZE196602 NJA196602 NSW196602 OCS196602 OMO196602 OWK196602 PGG196602 PQC196602 PZY196602 QJU196602 QTQ196602 RDM196602 RNI196602 RXE196602 SHA196602 SQW196602 TAS196602 TKO196602 TUK196602 UEG196602 UOC196602 UXY196602 VHU196602 VRQ196602 WBM196602 WLI196602 WVE196602 A262138 IS262138 SO262138 ACK262138 AMG262138 AWC262138 BFY262138 BPU262138 BZQ262138 CJM262138 CTI262138 DDE262138 DNA262138 DWW262138 EGS262138 EQO262138 FAK262138 FKG262138 FUC262138 GDY262138 GNU262138 GXQ262138 HHM262138 HRI262138 IBE262138 ILA262138 IUW262138 JES262138 JOO262138 JYK262138 KIG262138 KSC262138 LBY262138 LLU262138 LVQ262138 MFM262138 MPI262138 MZE262138 NJA262138 NSW262138 OCS262138 OMO262138 OWK262138 PGG262138 PQC262138 PZY262138 QJU262138 QTQ262138 RDM262138 RNI262138 RXE262138 SHA262138 SQW262138 TAS262138 TKO262138 TUK262138 UEG262138 UOC262138 UXY262138 VHU262138 VRQ262138 WBM262138 WLI262138 WVE262138 A327674 IS327674 SO327674 ACK327674 AMG327674 AWC327674 BFY327674 BPU327674 BZQ327674 CJM327674 CTI327674 DDE327674 DNA327674 DWW327674 EGS327674 EQO327674 FAK327674 FKG327674 FUC327674 GDY327674 GNU327674 GXQ327674 HHM327674 HRI327674 IBE327674 ILA327674 IUW327674 JES327674 JOO327674 JYK327674 KIG327674 KSC327674 LBY327674 LLU327674 LVQ327674 MFM327674 MPI327674 MZE327674 NJA327674 NSW327674 OCS327674 OMO327674 OWK327674 PGG327674 PQC327674 PZY327674 QJU327674 QTQ327674 RDM327674 RNI327674 RXE327674 SHA327674 SQW327674 TAS327674 TKO327674 TUK327674 UEG327674 UOC327674 UXY327674 VHU327674 VRQ327674 WBM327674 WLI327674 WVE327674 A393210 IS393210 SO393210 ACK393210 AMG393210 AWC393210 BFY393210 BPU393210 BZQ393210 CJM393210 CTI393210 DDE393210 DNA393210 DWW393210 EGS393210 EQO393210 FAK393210 FKG393210 FUC393210 GDY393210 GNU393210 GXQ393210 HHM393210 HRI393210 IBE393210 ILA393210 IUW393210 JES393210 JOO393210 JYK393210 KIG393210 KSC393210 LBY393210 LLU393210 LVQ393210 MFM393210 MPI393210 MZE393210 NJA393210 NSW393210 OCS393210 OMO393210 OWK393210 PGG393210 PQC393210 PZY393210 QJU393210 QTQ393210 RDM393210 RNI393210 RXE393210 SHA393210 SQW393210 TAS393210 TKO393210 TUK393210 UEG393210 UOC393210 UXY393210 VHU393210 VRQ393210 WBM393210 WLI393210 WVE393210 A458746 IS458746 SO458746 ACK458746 AMG458746 AWC458746 BFY458746 BPU458746 BZQ458746 CJM458746 CTI458746 DDE458746 DNA458746 DWW458746 EGS458746 EQO458746 FAK458746 FKG458746 FUC458746 GDY458746 GNU458746 GXQ458746 HHM458746 HRI458746 IBE458746 ILA458746 IUW458746 JES458746 JOO458746 JYK458746 KIG458746 KSC458746 LBY458746 LLU458746 LVQ458746 MFM458746 MPI458746 MZE458746 NJA458746 NSW458746 OCS458746 OMO458746 OWK458746 PGG458746 PQC458746 PZY458746 QJU458746 QTQ458746 RDM458746 RNI458746 RXE458746 SHA458746 SQW458746 TAS458746 TKO458746 TUK458746 UEG458746 UOC458746 UXY458746 VHU458746 VRQ458746 WBM458746 WLI458746 WVE458746 A524282 IS524282 SO524282 ACK524282 AMG524282 AWC524282 BFY524282 BPU524282 BZQ524282 CJM524282 CTI524282 DDE524282 DNA524282 DWW524282 EGS524282 EQO524282 FAK524282 FKG524282 FUC524282 GDY524282 GNU524282 GXQ524282 HHM524282 HRI524282 IBE524282 ILA524282 IUW524282 JES524282 JOO524282 JYK524282 KIG524282 KSC524282 LBY524282 LLU524282 LVQ524282 MFM524282 MPI524282 MZE524282 NJA524282 NSW524282 OCS524282 OMO524282 OWK524282 PGG524282 PQC524282 PZY524282 QJU524282 QTQ524282 RDM524282 RNI524282 RXE524282 SHA524282 SQW524282 TAS524282 TKO524282 TUK524282 UEG524282 UOC524282 UXY524282 VHU524282 VRQ524282 WBM524282 WLI524282 WVE524282 A589818 IS589818 SO589818 ACK589818 AMG589818 AWC589818 BFY589818 BPU589818 BZQ589818 CJM589818 CTI589818 DDE589818 DNA589818 DWW589818 EGS589818 EQO589818 FAK589818 FKG589818 FUC589818 GDY589818 GNU589818 GXQ589818 HHM589818 HRI589818 IBE589818 ILA589818 IUW589818 JES589818 JOO589818 JYK589818 KIG589818 KSC589818 LBY589818 LLU589818 LVQ589818 MFM589818 MPI589818 MZE589818 NJA589818 NSW589818 OCS589818 OMO589818 OWK589818 PGG589818 PQC589818 PZY589818 QJU589818 QTQ589818 RDM589818 RNI589818 RXE589818 SHA589818 SQW589818 TAS589818 TKO589818 TUK589818 UEG589818 UOC589818 UXY589818 VHU589818 VRQ589818 WBM589818 WLI589818 WVE589818 A655354 IS655354 SO655354 ACK655354 AMG655354 AWC655354 BFY655354 BPU655354 BZQ655354 CJM655354 CTI655354 DDE655354 DNA655354 DWW655354 EGS655354 EQO655354 FAK655354 FKG655354 FUC655354 GDY655354 GNU655354 GXQ655354 HHM655354 HRI655354 IBE655354 ILA655354 IUW655354 JES655354 JOO655354 JYK655354 KIG655354 KSC655354 LBY655354 LLU655354 LVQ655354 MFM655354 MPI655354 MZE655354 NJA655354 NSW655354 OCS655354 OMO655354 OWK655354 PGG655354 PQC655354 PZY655354 QJU655354 QTQ655354 RDM655354 RNI655354 RXE655354 SHA655354 SQW655354 TAS655354 TKO655354 TUK655354 UEG655354 UOC655354 UXY655354 VHU655354 VRQ655354 WBM655354 WLI655354 WVE655354 A720890 IS720890 SO720890 ACK720890 AMG720890 AWC720890 BFY720890 BPU720890 BZQ720890 CJM720890 CTI720890 DDE720890 DNA720890 DWW720890 EGS720890 EQO720890 FAK720890 FKG720890 FUC720890 GDY720890 GNU720890 GXQ720890 HHM720890 HRI720890 IBE720890 ILA720890 IUW720890 JES720890 JOO720890 JYK720890 KIG720890 KSC720890 LBY720890 LLU720890 LVQ720890 MFM720890 MPI720890 MZE720890 NJA720890 NSW720890 OCS720890 OMO720890 OWK720890 PGG720890 PQC720890 PZY720890 QJU720890 QTQ720890 RDM720890 RNI720890 RXE720890 SHA720890 SQW720890 TAS720890 TKO720890 TUK720890 UEG720890 UOC720890 UXY720890 VHU720890 VRQ720890 WBM720890 WLI720890 WVE720890 A786426 IS786426 SO786426 ACK786426 AMG786426 AWC786426 BFY786426 BPU786426 BZQ786426 CJM786426 CTI786426 DDE786426 DNA786426 DWW786426 EGS786426 EQO786426 FAK786426 FKG786426 FUC786426 GDY786426 GNU786426 GXQ786426 HHM786426 HRI786426 IBE786426 ILA786426 IUW786426 JES786426 JOO786426 JYK786426 KIG786426 KSC786426 LBY786426 LLU786426 LVQ786426 MFM786426 MPI786426 MZE786426 NJA786426 NSW786426 OCS786426 OMO786426 OWK786426 PGG786426 PQC786426 PZY786426 QJU786426 QTQ786426 RDM786426 RNI786426 RXE786426 SHA786426 SQW786426 TAS786426 TKO786426 TUK786426 UEG786426 UOC786426 UXY786426 VHU786426 VRQ786426 WBM786426 WLI786426 WVE786426 A851962 IS851962 SO851962 ACK851962 AMG851962 AWC851962 BFY851962 BPU851962 BZQ851962 CJM851962 CTI851962 DDE851962 DNA851962 DWW851962 EGS851962 EQO851962 FAK851962 FKG851962 FUC851962 GDY851962 GNU851962 GXQ851962 HHM851962 HRI851962 IBE851962 ILA851962 IUW851962 JES851962 JOO851962 JYK851962 KIG851962 KSC851962 LBY851962 LLU851962 LVQ851962 MFM851962 MPI851962 MZE851962 NJA851962 NSW851962 OCS851962 OMO851962 OWK851962 PGG851962 PQC851962 PZY851962 QJU851962 QTQ851962 RDM851962 RNI851962 RXE851962 SHA851962 SQW851962 TAS851962 TKO851962 TUK851962 UEG851962 UOC851962 UXY851962 VHU851962 VRQ851962 WBM851962 WLI851962 WVE851962 A917498 IS917498 SO917498 ACK917498 AMG917498 AWC917498 BFY917498 BPU917498 BZQ917498 CJM917498 CTI917498 DDE917498 DNA917498 DWW917498 EGS917498 EQO917498 FAK917498 FKG917498 FUC917498 GDY917498 GNU917498 GXQ917498 HHM917498 HRI917498 IBE917498 ILA917498 IUW917498 JES917498 JOO917498 JYK917498 KIG917498 KSC917498 LBY917498 LLU917498 LVQ917498 MFM917498 MPI917498 MZE917498 NJA917498 NSW917498 OCS917498 OMO917498 OWK917498 PGG917498 PQC917498 PZY917498 QJU917498 QTQ917498 RDM917498 RNI917498 RXE917498 SHA917498 SQW917498 TAS917498 TKO917498 TUK917498 UEG917498 UOC917498 UXY917498 VHU917498 VRQ917498 WBM917498 WLI917498 WVE917498 A983034 IS983034 SO983034 ACK983034 AMG983034 AWC983034 BFY983034 BPU983034 BZQ983034 CJM983034 CTI983034 DDE983034 DNA983034 DWW983034 EGS983034 EQO983034 FAK983034 FKG983034 FUC983034 GDY983034 GNU983034 GXQ983034 HHM983034 HRI983034 IBE983034 ILA983034 IUW983034 JES983034 JOO983034 JYK983034 KIG983034 KSC983034 LBY983034 LLU983034 LVQ983034 MFM983034 MPI983034 MZE983034 NJA983034 NSW983034 OCS983034 OMO983034 OWK983034 PGG983034 PQC983034 PZY983034 QJU983034 QTQ983034 RDM983034 RNI983034 RXE983034 SHA983034 SQW983034 TAS983034 TKO983034 TUK983034 UEG983034 UOC983034 UXY983034 VHU983034 VRQ983034 WBM983034 WLI983034 WVE18:WVE33 WLI18:WLI33 WBM18:WBM33 VRQ18:VRQ33 VHU18:VHU33 UXY18:UXY33 UOC18:UOC33 UEG18:UEG33 TUK18:TUK33 TKO18:TKO33 TAS18:TAS33 SQW18:SQW33 SHA18:SHA33 RXE18:RXE33 RNI18:RNI33 RDM18:RDM33 QTQ18:QTQ33 QJU18:QJU33 PZY18:PZY33 PQC18:PQC33 PGG18:PGG33 OWK18:OWK33 OMO18:OMO33 OCS18:OCS33 NSW18:NSW33 NJA18:NJA33 MZE18:MZE33 MPI18:MPI33 MFM18:MFM33 LVQ18:LVQ33 LLU18:LLU33 LBY18:LBY33 KSC18:KSC33 KIG18:KIG33 JYK18:JYK33 JOO18:JOO33 JES18:JES33 IUW18:IUW33 ILA18:ILA33 IBE18:IBE33 HRI18:HRI33 HHM18:HHM33 GXQ18:GXQ33 GNU18:GNU33 GDY18:GDY33 FUC18:FUC33 FKG18:FKG33 FAK18:FAK33 EQO18:EQO33 EGS18:EGS33 DWW18:DWW33 DNA18:DNA33 DDE18:DDE33 CTI18:CTI33 CJM18:CJM33 BZQ18:BZQ33 BPU18:BPU33 BFY18:BFY33 AWC18:AWC33 AMG18:AMG33 ACK18:ACK33 SO18:SO33 IS18:IS33 A18:A33">
      <formula1>"1,2,3,4,5"</formula1>
    </dataValidation>
    <dataValidation type="decimal" allowBlank="1" showInputMessage="1" showErrorMessage="1" sqref="WVH983034 WLL983034 C65530 IV65530 SR65530 ACN65530 AMJ65530 AWF65530 BGB65530 BPX65530 BZT65530 CJP65530 CTL65530 DDH65530 DND65530 DWZ65530 EGV65530 EQR65530 FAN65530 FKJ65530 FUF65530 GEB65530 GNX65530 GXT65530 HHP65530 HRL65530 IBH65530 ILD65530 IUZ65530 JEV65530 JOR65530 JYN65530 KIJ65530 KSF65530 LCB65530 LLX65530 LVT65530 MFP65530 MPL65530 MZH65530 NJD65530 NSZ65530 OCV65530 OMR65530 OWN65530 PGJ65530 PQF65530 QAB65530 QJX65530 QTT65530 RDP65530 RNL65530 RXH65530 SHD65530 SQZ65530 TAV65530 TKR65530 TUN65530 UEJ65530 UOF65530 UYB65530 VHX65530 VRT65530 WBP65530 WLL65530 WVH65530 C131066 IV131066 SR131066 ACN131066 AMJ131066 AWF131066 BGB131066 BPX131066 BZT131066 CJP131066 CTL131066 DDH131066 DND131066 DWZ131066 EGV131066 EQR131066 FAN131066 FKJ131066 FUF131066 GEB131066 GNX131066 GXT131066 HHP131066 HRL131066 IBH131066 ILD131066 IUZ131066 JEV131066 JOR131066 JYN131066 KIJ131066 KSF131066 LCB131066 LLX131066 LVT131066 MFP131066 MPL131066 MZH131066 NJD131066 NSZ131066 OCV131066 OMR131066 OWN131066 PGJ131066 PQF131066 QAB131066 QJX131066 QTT131066 RDP131066 RNL131066 RXH131066 SHD131066 SQZ131066 TAV131066 TKR131066 TUN131066 UEJ131066 UOF131066 UYB131066 VHX131066 VRT131066 WBP131066 WLL131066 WVH131066 C196602 IV196602 SR196602 ACN196602 AMJ196602 AWF196602 BGB196602 BPX196602 BZT196602 CJP196602 CTL196602 DDH196602 DND196602 DWZ196602 EGV196602 EQR196602 FAN196602 FKJ196602 FUF196602 GEB196602 GNX196602 GXT196602 HHP196602 HRL196602 IBH196602 ILD196602 IUZ196602 JEV196602 JOR196602 JYN196602 KIJ196602 KSF196602 LCB196602 LLX196602 LVT196602 MFP196602 MPL196602 MZH196602 NJD196602 NSZ196602 OCV196602 OMR196602 OWN196602 PGJ196602 PQF196602 QAB196602 QJX196602 QTT196602 RDP196602 RNL196602 RXH196602 SHD196602 SQZ196602 TAV196602 TKR196602 TUN196602 UEJ196602 UOF196602 UYB196602 VHX196602 VRT196602 WBP196602 WLL196602 WVH196602 C262138 IV262138 SR262138 ACN262138 AMJ262138 AWF262138 BGB262138 BPX262138 BZT262138 CJP262138 CTL262138 DDH262138 DND262138 DWZ262138 EGV262138 EQR262138 FAN262138 FKJ262138 FUF262138 GEB262138 GNX262138 GXT262138 HHP262138 HRL262138 IBH262138 ILD262138 IUZ262138 JEV262138 JOR262138 JYN262138 KIJ262138 KSF262138 LCB262138 LLX262138 LVT262138 MFP262138 MPL262138 MZH262138 NJD262138 NSZ262138 OCV262138 OMR262138 OWN262138 PGJ262138 PQF262138 QAB262138 QJX262138 QTT262138 RDP262138 RNL262138 RXH262138 SHD262138 SQZ262138 TAV262138 TKR262138 TUN262138 UEJ262138 UOF262138 UYB262138 VHX262138 VRT262138 WBP262138 WLL262138 WVH262138 C327674 IV327674 SR327674 ACN327674 AMJ327674 AWF327674 BGB327674 BPX327674 BZT327674 CJP327674 CTL327674 DDH327674 DND327674 DWZ327674 EGV327674 EQR327674 FAN327674 FKJ327674 FUF327674 GEB327674 GNX327674 GXT327674 HHP327674 HRL327674 IBH327674 ILD327674 IUZ327674 JEV327674 JOR327674 JYN327674 KIJ327674 KSF327674 LCB327674 LLX327674 LVT327674 MFP327674 MPL327674 MZH327674 NJD327674 NSZ327674 OCV327674 OMR327674 OWN327674 PGJ327674 PQF327674 QAB327674 QJX327674 QTT327674 RDP327674 RNL327674 RXH327674 SHD327674 SQZ327674 TAV327674 TKR327674 TUN327674 UEJ327674 UOF327674 UYB327674 VHX327674 VRT327674 WBP327674 WLL327674 WVH327674 C393210 IV393210 SR393210 ACN393210 AMJ393210 AWF393210 BGB393210 BPX393210 BZT393210 CJP393210 CTL393210 DDH393210 DND393210 DWZ393210 EGV393210 EQR393210 FAN393210 FKJ393210 FUF393210 GEB393210 GNX393210 GXT393210 HHP393210 HRL393210 IBH393210 ILD393210 IUZ393210 JEV393210 JOR393210 JYN393210 KIJ393210 KSF393210 LCB393210 LLX393210 LVT393210 MFP393210 MPL393210 MZH393210 NJD393210 NSZ393210 OCV393210 OMR393210 OWN393210 PGJ393210 PQF393210 QAB393210 QJX393210 QTT393210 RDP393210 RNL393210 RXH393210 SHD393210 SQZ393210 TAV393210 TKR393210 TUN393210 UEJ393210 UOF393210 UYB393210 VHX393210 VRT393210 WBP393210 WLL393210 WVH393210 C458746 IV458746 SR458746 ACN458746 AMJ458746 AWF458746 BGB458746 BPX458746 BZT458746 CJP458746 CTL458746 DDH458746 DND458746 DWZ458746 EGV458746 EQR458746 FAN458746 FKJ458746 FUF458746 GEB458746 GNX458746 GXT458746 HHP458746 HRL458746 IBH458746 ILD458746 IUZ458746 JEV458746 JOR458746 JYN458746 KIJ458746 KSF458746 LCB458746 LLX458746 LVT458746 MFP458746 MPL458746 MZH458746 NJD458746 NSZ458746 OCV458746 OMR458746 OWN458746 PGJ458746 PQF458746 QAB458746 QJX458746 QTT458746 RDP458746 RNL458746 RXH458746 SHD458746 SQZ458746 TAV458746 TKR458746 TUN458746 UEJ458746 UOF458746 UYB458746 VHX458746 VRT458746 WBP458746 WLL458746 WVH458746 C524282 IV524282 SR524282 ACN524282 AMJ524282 AWF524282 BGB524282 BPX524282 BZT524282 CJP524282 CTL524282 DDH524282 DND524282 DWZ524282 EGV524282 EQR524282 FAN524282 FKJ524282 FUF524282 GEB524282 GNX524282 GXT524282 HHP524282 HRL524282 IBH524282 ILD524282 IUZ524282 JEV524282 JOR524282 JYN524282 KIJ524282 KSF524282 LCB524282 LLX524282 LVT524282 MFP524282 MPL524282 MZH524282 NJD524282 NSZ524282 OCV524282 OMR524282 OWN524282 PGJ524282 PQF524282 QAB524282 QJX524282 QTT524282 RDP524282 RNL524282 RXH524282 SHD524282 SQZ524282 TAV524282 TKR524282 TUN524282 UEJ524282 UOF524282 UYB524282 VHX524282 VRT524282 WBP524282 WLL524282 WVH524282 C589818 IV589818 SR589818 ACN589818 AMJ589818 AWF589818 BGB589818 BPX589818 BZT589818 CJP589818 CTL589818 DDH589818 DND589818 DWZ589818 EGV589818 EQR589818 FAN589818 FKJ589818 FUF589818 GEB589818 GNX589818 GXT589818 HHP589818 HRL589818 IBH589818 ILD589818 IUZ589818 JEV589818 JOR589818 JYN589818 KIJ589818 KSF589818 LCB589818 LLX589818 LVT589818 MFP589818 MPL589818 MZH589818 NJD589818 NSZ589818 OCV589818 OMR589818 OWN589818 PGJ589818 PQF589818 QAB589818 QJX589818 QTT589818 RDP589818 RNL589818 RXH589818 SHD589818 SQZ589818 TAV589818 TKR589818 TUN589818 UEJ589818 UOF589818 UYB589818 VHX589818 VRT589818 WBP589818 WLL589818 WVH589818 C655354 IV655354 SR655354 ACN655354 AMJ655354 AWF655354 BGB655354 BPX655354 BZT655354 CJP655354 CTL655354 DDH655354 DND655354 DWZ655354 EGV655354 EQR655354 FAN655354 FKJ655354 FUF655354 GEB655354 GNX655354 GXT655354 HHP655354 HRL655354 IBH655354 ILD655354 IUZ655354 JEV655354 JOR655354 JYN655354 KIJ655354 KSF655354 LCB655354 LLX655354 LVT655354 MFP655354 MPL655354 MZH655354 NJD655354 NSZ655354 OCV655354 OMR655354 OWN655354 PGJ655354 PQF655354 QAB655354 QJX655354 QTT655354 RDP655354 RNL655354 RXH655354 SHD655354 SQZ655354 TAV655354 TKR655354 TUN655354 UEJ655354 UOF655354 UYB655354 VHX655354 VRT655354 WBP655354 WLL655354 WVH655354 C720890 IV720890 SR720890 ACN720890 AMJ720890 AWF720890 BGB720890 BPX720890 BZT720890 CJP720890 CTL720890 DDH720890 DND720890 DWZ720890 EGV720890 EQR720890 FAN720890 FKJ720890 FUF720890 GEB720890 GNX720890 GXT720890 HHP720890 HRL720890 IBH720890 ILD720890 IUZ720890 JEV720890 JOR720890 JYN720890 KIJ720890 KSF720890 LCB720890 LLX720890 LVT720890 MFP720890 MPL720890 MZH720890 NJD720890 NSZ720890 OCV720890 OMR720890 OWN720890 PGJ720890 PQF720890 QAB720890 QJX720890 QTT720890 RDP720890 RNL720890 RXH720890 SHD720890 SQZ720890 TAV720890 TKR720890 TUN720890 UEJ720890 UOF720890 UYB720890 VHX720890 VRT720890 WBP720890 WLL720890 WVH720890 C786426 IV786426 SR786426 ACN786426 AMJ786426 AWF786426 BGB786426 BPX786426 BZT786426 CJP786426 CTL786426 DDH786426 DND786426 DWZ786426 EGV786426 EQR786426 FAN786426 FKJ786426 FUF786426 GEB786426 GNX786426 GXT786426 HHP786426 HRL786426 IBH786426 ILD786426 IUZ786426 JEV786426 JOR786426 JYN786426 KIJ786426 KSF786426 LCB786426 LLX786426 LVT786426 MFP786426 MPL786426 MZH786426 NJD786426 NSZ786426 OCV786426 OMR786426 OWN786426 PGJ786426 PQF786426 QAB786426 QJX786426 QTT786426 RDP786426 RNL786426 RXH786426 SHD786426 SQZ786426 TAV786426 TKR786426 TUN786426 UEJ786426 UOF786426 UYB786426 VHX786426 VRT786426 WBP786426 WLL786426 WVH786426 C851962 IV851962 SR851962 ACN851962 AMJ851962 AWF851962 BGB851962 BPX851962 BZT851962 CJP851962 CTL851962 DDH851962 DND851962 DWZ851962 EGV851962 EQR851962 FAN851962 FKJ851962 FUF851962 GEB851962 GNX851962 GXT851962 HHP851962 HRL851962 IBH851962 ILD851962 IUZ851962 JEV851962 JOR851962 JYN851962 KIJ851962 KSF851962 LCB851962 LLX851962 LVT851962 MFP851962 MPL851962 MZH851962 NJD851962 NSZ851962 OCV851962 OMR851962 OWN851962 PGJ851962 PQF851962 QAB851962 QJX851962 QTT851962 RDP851962 RNL851962 RXH851962 SHD851962 SQZ851962 TAV851962 TKR851962 TUN851962 UEJ851962 UOF851962 UYB851962 VHX851962 VRT851962 WBP851962 WLL851962 WVH851962 C917498 IV917498 SR917498 ACN917498 AMJ917498 AWF917498 BGB917498 BPX917498 BZT917498 CJP917498 CTL917498 DDH917498 DND917498 DWZ917498 EGV917498 EQR917498 FAN917498 FKJ917498 FUF917498 GEB917498 GNX917498 GXT917498 HHP917498 HRL917498 IBH917498 ILD917498 IUZ917498 JEV917498 JOR917498 JYN917498 KIJ917498 KSF917498 LCB917498 LLX917498 LVT917498 MFP917498 MPL917498 MZH917498 NJD917498 NSZ917498 OCV917498 OMR917498 OWN917498 PGJ917498 PQF917498 QAB917498 QJX917498 QTT917498 RDP917498 RNL917498 RXH917498 SHD917498 SQZ917498 TAV917498 TKR917498 TUN917498 UEJ917498 UOF917498 UYB917498 VHX917498 VRT917498 WBP917498 WLL917498 WVH917498 C983034 IV983034 SR983034 ACN983034 AMJ983034 AWF983034 BGB983034 BPX983034 BZT983034 CJP983034 CTL983034 DDH983034 DND983034 DWZ983034 EGV983034 EQR983034 FAN983034 FKJ983034 FUF983034 GEB983034 GNX983034 GXT983034 HHP983034 HRL983034 IBH983034 ILD983034 IUZ983034 JEV983034 JOR983034 JYN983034 KIJ983034 KSF983034 LCB983034 LLX983034 LVT983034 MFP983034 MPL983034 MZH983034 NJD983034 NSZ983034 OCV983034 OMR983034 OWN983034 PGJ983034 PQF983034 QAB983034 QJX983034 QTT983034 RDP983034 RNL983034 RXH983034 SHD983034 SQZ983034 TAV983034 TKR983034 TUN983034 UEJ983034 UOF983034 UYB983034 VHX983034 VRT983034 WBP983034 WVH18:WVH33 WLL18:WLL33 WBP18:WBP33 VRT18:VRT33 VHX18:VHX33 UYB18:UYB33 UOF18:UOF33 UEJ18:UEJ33 TUN18:TUN33 TKR18:TKR33 TAV18:TAV33 SQZ18:SQZ33 SHD18:SHD33 RXH18:RXH33 RNL18:RNL33 RDP18:RDP33 QTT18:QTT33 QJX18:QJX33 QAB18:QAB33 PQF18:PQF33 PGJ18:PGJ33 OWN18:OWN33 OMR18:OMR33 OCV18:OCV33 NSZ18:NSZ33 NJD18:NJD33 MZH18:MZH33 MPL18:MPL33 MFP18:MFP33 LVT18:LVT33 LLX18:LLX33 LCB18:LCB33 KSF18:KSF33 KIJ18:KIJ33 JYN18:JYN33 JOR18:JOR33 JEV18:JEV33 IUZ18:IUZ33 ILD18:ILD33 IBH18:IBH33 HRL18:HRL33 HHP18:HHP33 GXT18:GXT33 GNX18:GNX33 GEB18:GEB33 FUF18:FUF33 FKJ18:FKJ33 FAN18:FAN33 EQR18:EQR33 EGV18:EGV33 DWZ18:DWZ33 DND18:DND33 DDH18:DDH33 CTL18:CTL33 CJP18:CJP33 BZT18:BZT33 BPX18:BPX33 BGB18:BGB33 AWF18:AWF33 AMJ18:AMJ33 ACN18:ACN33 SR18:SR33 IV18:IV33">
      <formula1>0</formula1>
      <formula2>1</formula2>
    </dataValidation>
  </dataValidation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32"/>
  <sheetViews>
    <sheetView topLeftCell="A16" zoomScale="70" zoomScaleNormal="70" workbookViewId="0">
      <selection activeCell="P75" sqref="P75:Q75"/>
    </sheetView>
  </sheetViews>
  <sheetFormatPr baseColWidth="10" defaultRowHeight="15" x14ac:dyDescent="0.25"/>
  <cols>
    <col min="1" max="1" width="3.140625" style="9" bestFit="1" customWidth="1"/>
    <col min="2" max="2" width="102.7109375" style="9" bestFit="1" customWidth="1"/>
    <col min="3" max="3" width="31.140625" style="9" customWidth="1"/>
    <col min="4" max="4" width="45.42578125" style="9" customWidth="1"/>
    <col min="5" max="5" width="25" style="9" customWidth="1"/>
    <col min="6" max="7" width="29.7109375" style="9" customWidth="1"/>
    <col min="8" max="8" width="24.5703125" style="9" customWidth="1"/>
    <col min="9" max="9" width="24" style="9" customWidth="1"/>
    <col min="10" max="10" width="35.140625" style="9" customWidth="1"/>
    <col min="11" max="11" width="14.7109375" style="9" bestFit="1" customWidth="1"/>
    <col min="12" max="13" width="18.7109375" style="9" customWidth="1"/>
    <col min="14" max="14" width="22.140625" style="9" customWidth="1"/>
    <col min="15" max="15" width="26.140625" style="9" customWidth="1"/>
    <col min="16" max="16" width="19.5703125" style="9" bestFit="1" customWidth="1"/>
    <col min="17" max="17" width="21.5703125" style="9" customWidth="1"/>
    <col min="18" max="22" width="6.42578125" style="9" customWidth="1"/>
    <col min="23" max="251" width="11.42578125" style="9"/>
    <col min="252" max="252" width="1" style="9" customWidth="1"/>
    <col min="253" max="253" width="4.28515625" style="9" customWidth="1"/>
    <col min="254" max="254" width="34.7109375" style="9" customWidth="1"/>
    <col min="255" max="255" width="0" style="9" hidden="1" customWidth="1"/>
    <col min="256" max="256" width="20" style="9" customWidth="1"/>
    <col min="257" max="257" width="20.85546875" style="9" customWidth="1"/>
    <col min="258" max="258" width="25" style="9" customWidth="1"/>
    <col min="259" max="259" width="18.7109375" style="9" customWidth="1"/>
    <col min="260" max="260" width="29.7109375" style="9" customWidth="1"/>
    <col min="261" max="261" width="13.42578125" style="9" customWidth="1"/>
    <col min="262" max="262" width="13.85546875" style="9" customWidth="1"/>
    <col min="263" max="267" width="16.5703125" style="9" customWidth="1"/>
    <col min="268" max="268" width="20.5703125" style="9" customWidth="1"/>
    <col min="269" max="269" width="21.140625" style="9" customWidth="1"/>
    <col min="270" max="270" width="9.5703125" style="9" customWidth="1"/>
    <col min="271" max="271" width="0.42578125" style="9" customWidth="1"/>
    <col min="272" max="278" width="6.42578125" style="9" customWidth="1"/>
    <col min="279" max="507" width="11.42578125" style="9"/>
    <col min="508" max="508" width="1" style="9" customWidth="1"/>
    <col min="509" max="509" width="4.28515625" style="9" customWidth="1"/>
    <col min="510" max="510" width="34.7109375" style="9" customWidth="1"/>
    <col min="511" max="511" width="0" style="9" hidden="1" customWidth="1"/>
    <col min="512" max="512" width="20" style="9" customWidth="1"/>
    <col min="513" max="513" width="20.85546875" style="9" customWidth="1"/>
    <col min="514" max="514" width="25" style="9" customWidth="1"/>
    <col min="515" max="515" width="18.7109375" style="9" customWidth="1"/>
    <col min="516" max="516" width="29.7109375" style="9" customWidth="1"/>
    <col min="517" max="517" width="13.42578125" style="9" customWidth="1"/>
    <col min="518" max="518" width="13.85546875" style="9" customWidth="1"/>
    <col min="519" max="523" width="16.5703125" style="9" customWidth="1"/>
    <col min="524" max="524" width="20.5703125" style="9" customWidth="1"/>
    <col min="525" max="525" width="21.140625" style="9" customWidth="1"/>
    <col min="526" max="526" width="9.5703125" style="9" customWidth="1"/>
    <col min="527" max="527" width="0.42578125" style="9" customWidth="1"/>
    <col min="528" max="534" width="6.42578125" style="9" customWidth="1"/>
    <col min="535" max="763" width="11.42578125" style="9"/>
    <col min="764" max="764" width="1" style="9" customWidth="1"/>
    <col min="765" max="765" width="4.28515625" style="9" customWidth="1"/>
    <col min="766" max="766" width="34.7109375" style="9" customWidth="1"/>
    <col min="767" max="767" width="0" style="9" hidden="1" customWidth="1"/>
    <col min="768" max="768" width="20" style="9" customWidth="1"/>
    <col min="769" max="769" width="20.85546875" style="9" customWidth="1"/>
    <col min="770" max="770" width="25" style="9" customWidth="1"/>
    <col min="771" max="771" width="18.7109375" style="9" customWidth="1"/>
    <col min="772" max="772" width="29.7109375" style="9" customWidth="1"/>
    <col min="773" max="773" width="13.42578125" style="9" customWidth="1"/>
    <col min="774" max="774" width="13.85546875" style="9" customWidth="1"/>
    <col min="775" max="779" width="16.5703125" style="9" customWidth="1"/>
    <col min="780" max="780" width="20.5703125" style="9" customWidth="1"/>
    <col min="781" max="781" width="21.140625" style="9" customWidth="1"/>
    <col min="782" max="782" width="9.5703125" style="9" customWidth="1"/>
    <col min="783" max="783" width="0.42578125" style="9" customWidth="1"/>
    <col min="784" max="790" width="6.42578125" style="9" customWidth="1"/>
    <col min="791" max="1019" width="11.42578125" style="9"/>
    <col min="1020" max="1020" width="1" style="9" customWidth="1"/>
    <col min="1021" max="1021" width="4.28515625" style="9" customWidth="1"/>
    <col min="1022" max="1022" width="34.7109375" style="9" customWidth="1"/>
    <col min="1023" max="1023" width="0" style="9" hidden="1" customWidth="1"/>
    <col min="1024" max="1024" width="20" style="9" customWidth="1"/>
    <col min="1025" max="1025" width="20.85546875" style="9" customWidth="1"/>
    <col min="1026" max="1026" width="25" style="9" customWidth="1"/>
    <col min="1027" max="1027" width="18.7109375" style="9" customWidth="1"/>
    <col min="1028" max="1028" width="29.7109375" style="9" customWidth="1"/>
    <col min="1029" max="1029" width="13.42578125" style="9" customWidth="1"/>
    <col min="1030" max="1030" width="13.85546875" style="9" customWidth="1"/>
    <col min="1031" max="1035" width="16.5703125" style="9" customWidth="1"/>
    <col min="1036" max="1036" width="20.5703125" style="9" customWidth="1"/>
    <col min="1037" max="1037" width="21.140625" style="9" customWidth="1"/>
    <col min="1038" max="1038" width="9.5703125" style="9" customWidth="1"/>
    <col min="1039" max="1039" width="0.42578125" style="9" customWidth="1"/>
    <col min="1040" max="1046" width="6.42578125" style="9" customWidth="1"/>
    <col min="1047" max="1275" width="11.42578125" style="9"/>
    <col min="1276" max="1276" width="1" style="9" customWidth="1"/>
    <col min="1277" max="1277" width="4.28515625" style="9" customWidth="1"/>
    <col min="1278" max="1278" width="34.7109375" style="9" customWidth="1"/>
    <col min="1279" max="1279" width="0" style="9" hidden="1" customWidth="1"/>
    <col min="1280" max="1280" width="20" style="9" customWidth="1"/>
    <col min="1281" max="1281" width="20.85546875" style="9" customWidth="1"/>
    <col min="1282" max="1282" width="25" style="9" customWidth="1"/>
    <col min="1283" max="1283" width="18.7109375" style="9" customWidth="1"/>
    <col min="1284" max="1284" width="29.7109375" style="9" customWidth="1"/>
    <col min="1285" max="1285" width="13.42578125" style="9" customWidth="1"/>
    <col min="1286" max="1286" width="13.85546875" style="9" customWidth="1"/>
    <col min="1287" max="1291" width="16.5703125" style="9" customWidth="1"/>
    <col min="1292" max="1292" width="20.5703125" style="9" customWidth="1"/>
    <col min="1293" max="1293" width="21.140625" style="9" customWidth="1"/>
    <col min="1294" max="1294" width="9.5703125" style="9" customWidth="1"/>
    <col min="1295" max="1295" width="0.42578125" style="9" customWidth="1"/>
    <col min="1296" max="1302" width="6.42578125" style="9" customWidth="1"/>
    <col min="1303" max="1531" width="11.42578125" style="9"/>
    <col min="1532" max="1532" width="1" style="9" customWidth="1"/>
    <col min="1533" max="1533" width="4.28515625" style="9" customWidth="1"/>
    <col min="1534" max="1534" width="34.7109375" style="9" customWidth="1"/>
    <col min="1535" max="1535" width="0" style="9" hidden="1" customWidth="1"/>
    <col min="1536" max="1536" width="20" style="9" customWidth="1"/>
    <col min="1537" max="1537" width="20.85546875" style="9" customWidth="1"/>
    <col min="1538" max="1538" width="25" style="9" customWidth="1"/>
    <col min="1539" max="1539" width="18.7109375" style="9" customWidth="1"/>
    <col min="1540" max="1540" width="29.7109375" style="9" customWidth="1"/>
    <col min="1541" max="1541" width="13.42578125" style="9" customWidth="1"/>
    <col min="1542" max="1542" width="13.85546875" style="9" customWidth="1"/>
    <col min="1543" max="1547" width="16.5703125" style="9" customWidth="1"/>
    <col min="1548" max="1548" width="20.5703125" style="9" customWidth="1"/>
    <col min="1549" max="1549" width="21.140625" style="9" customWidth="1"/>
    <col min="1550" max="1550" width="9.5703125" style="9" customWidth="1"/>
    <col min="1551" max="1551" width="0.42578125" style="9" customWidth="1"/>
    <col min="1552" max="1558" width="6.42578125" style="9" customWidth="1"/>
    <col min="1559" max="1787" width="11.42578125" style="9"/>
    <col min="1788" max="1788" width="1" style="9" customWidth="1"/>
    <col min="1789" max="1789" width="4.28515625" style="9" customWidth="1"/>
    <col min="1790" max="1790" width="34.7109375" style="9" customWidth="1"/>
    <col min="1791" max="1791" width="0" style="9" hidden="1" customWidth="1"/>
    <col min="1792" max="1792" width="20" style="9" customWidth="1"/>
    <col min="1793" max="1793" width="20.85546875" style="9" customWidth="1"/>
    <col min="1794" max="1794" width="25" style="9" customWidth="1"/>
    <col min="1795" max="1795" width="18.7109375" style="9" customWidth="1"/>
    <col min="1796" max="1796" width="29.7109375" style="9" customWidth="1"/>
    <col min="1797" max="1797" width="13.42578125" style="9" customWidth="1"/>
    <col min="1798" max="1798" width="13.85546875" style="9" customWidth="1"/>
    <col min="1799" max="1803" width="16.5703125" style="9" customWidth="1"/>
    <col min="1804" max="1804" width="20.5703125" style="9" customWidth="1"/>
    <col min="1805" max="1805" width="21.140625" style="9" customWidth="1"/>
    <col min="1806" max="1806" width="9.5703125" style="9" customWidth="1"/>
    <col min="1807" max="1807" width="0.42578125" style="9" customWidth="1"/>
    <col min="1808" max="1814" width="6.42578125" style="9" customWidth="1"/>
    <col min="1815" max="2043" width="11.42578125" style="9"/>
    <col min="2044" max="2044" width="1" style="9" customWidth="1"/>
    <col min="2045" max="2045" width="4.28515625" style="9" customWidth="1"/>
    <col min="2046" max="2046" width="34.7109375" style="9" customWidth="1"/>
    <col min="2047" max="2047" width="0" style="9" hidden="1" customWidth="1"/>
    <col min="2048" max="2048" width="20" style="9" customWidth="1"/>
    <col min="2049" max="2049" width="20.85546875" style="9" customWidth="1"/>
    <col min="2050" max="2050" width="25" style="9" customWidth="1"/>
    <col min="2051" max="2051" width="18.7109375" style="9" customWidth="1"/>
    <col min="2052" max="2052" width="29.7109375" style="9" customWidth="1"/>
    <col min="2053" max="2053" width="13.42578125" style="9" customWidth="1"/>
    <col min="2054" max="2054" width="13.85546875" style="9" customWidth="1"/>
    <col min="2055" max="2059" width="16.5703125" style="9" customWidth="1"/>
    <col min="2060" max="2060" width="20.5703125" style="9" customWidth="1"/>
    <col min="2061" max="2061" width="21.140625" style="9" customWidth="1"/>
    <col min="2062" max="2062" width="9.5703125" style="9" customWidth="1"/>
    <col min="2063" max="2063" width="0.42578125" style="9" customWidth="1"/>
    <col min="2064" max="2070" width="6.42578125" style="9" customWidth="1"/>
    <col min="2071" max="2299" width="11.42578125" style="9"/>
    <col min="2300" max="2300" width="1" style="9" customWidth="1"/>
    <col min="2301" max="2301" width="4.28515625" style="9" customWidth="1"/>
    <col min="2302" max="2302" width="34.7109375" style="9" customWidth="1"/>
    <col min="2303" max="2303" width="0" style="9" hidden="1" customWidth="1"/>
    <col min="2304" max="2304" width="20" style="9" customWidth="1"/>
    <col min="2305" max="2305" width="20.85546875" style="9" customWidth="1"/>
    <col min="2306" max="2306" width="25" style="9" customWidth="1"/>
    <col min="2307" max="2307" width="18.7109375" style="9" customWidth="1"/>
    <col min="2308" max="2308" width="29.7109375" style="9" customWidth="1"/>
    <col min="2309" max="2309" width="13.42578125" style="9" customWidth="1"/>
    <col min="2310" max="2310" width="13.85546875" style="9" customWidth="1"/>
    <col min="2311" max="2315" width="16.5703125" style="9" customWidth="1"/>
    <col min="2316" max="2316" width="20.5703125" style="9" customWidth="1"/>
    <col min="2317" max="2317" width="21.140625" style="9" customWidth="1"/>
    <col min="2318" max="2318" width="9.5703125" style="9" customWidth="1"/>
    <col min="2319" max="2319" width="0.42578125" style="9" customWidth="1"/>
    <col min="2320" max="2326" width="6.42578125" style="9" customWidth="1"/>
    <col min="2327" max="2555" width="11.42578125" style="9"/>
    <col min="2556" max="2556" width="1" style="9" customWidth="1"/>
    <col min="2557" max="2557" width="4.28515625" style="9" customWidth="1"/>
    <col min="2558" max="2558" width="34.7109375" style="9" customWidth="1"/>
    <col min="2559" max="2559" width="0" style="9" hidden="1" customWidth="1"/>
    <col min="2560" max="2560" width="20" style="9" customWidth="1"/>
    <col min="2561" max="2561" width="20.85546875" style="9" customWidth="1"/>
    <col min="2562" max="2562" width="25" style="9" customWidth="1"/>
    <col min="2563" max="2563" width="18.7109375" style="9" customWidth="1"/>
    <col min="2564" max="2564" width="29.7109375" style="9" customWidth="1"/>
    <col min="2565" max="2565" width="13.42578125" style="9" customWidth="1"/>
    <col min="2566" max="2566" width="13.85546875" style="9" customWidth="1"/>
    <col min="2567" max="2571" width="16.5703125" style="9" customWidth="1"/>
    <col min="2572" max="2572" width="20.5703125" style="9" customWidth="1"/>
    <col min="2573" max="2573" width="21.140625" style="9" customWidth="1"/>
    <col min="2574" max="2574" width="9.5703125" style="9" customWidth="1"/>
    <col min="2575" max="2575" width="0.42578125" style="9" customWidth="1"/>
    <col min="2576" max="2582" width="6.42578125" style="9" customWidth="1"/>
    <col min="2583" max="2811" width="11.42578125" style="9"/>
    <col min="2812" max="2812" width="1" style="9" customWidth="1"/>
    <col min="2813" max="2813" width="4.28515625" style="9" customWidth="1"/>
    <col min="2814" max="2814" width="34.7109375" style="9" customWidth="1"/>
    <col min="2815" max="2815" width="0" style="9" hidden="1" customWidth="1"/>
    <col min="2816" max="2816" width="20" style="9" customWidth="1"/>
    <col min="2817" max="2817" width="20.85546875" style="9" customWidth="1"/>
    <col min="2818" max="2818" width="25" style="9" customWidth="1"/>
    <col min="2819" max="2819" width="18.7109375" style="9" customWidth="1"/>
    <col min="2820" max="2820" width="29.7109375" style="9" customWidth="1"/>
    <col min="2821" max="2821" width="13.42578125" style="9" customWidth="1"/>
    <col min="2822" max="2822" width="13.85546875" style="9" customWidth="1"/>
    <col min="2823" max="2827" width="16.5703125" style="9" customWidth="1"/>
    <col min="2828" max="2828" width="20.5703125" style="9" customWidth="1"/>
    <col min="2829" max="2829" width="21.140625" style="9" customWidth="1"/>
    <col min="2830" max="2830" width="9.5703125" style="9" customWidth="1"/>
    <col min="2831" max="2831" width="0.42578125" style="9" customWidth="1"/>
    <col min="2832" max="2838" width="6.42578125" style="9" customWidth="1"/>
    <col min="2839" max="3067" width="11.42578125" style="9"/>
    <col min="3068" max="3068" width="1" style="9" customWidth="1"/>
    <col min="3069" max="3069" width="4.28515625" style="9" customWidth="1"/>
    <col min="3070" max="3070" width="34.7109375" style="9" customWidth="1"/>
    <col min="3071" max="3071" width="0" style="9" hidden="1" customWidth="1"/>
    <col min="3072" max="3072" width="20" style="9" customWidth="1"/>
    <col min="3073" max="3073" width="20.85546875" style="9" customWidth="1"/>
    <col min="3074" max="3074" width="25" style="9" customWidth="1"/>
    <col min="3075" max="3075" width="18.7109375" style="9" customWidth="1"/>
    <col min="3076" max="3076" width="29.7109375" style="9" customWidth="1"/>
    <col min="3077" max="3077" width="13.42578125" style="9" customWidth="1"/>
    <col min="3078" max="3078" width="13.85546875" style="9" customWidth="1"/>
    <col min="3079" max="3083" width="16.5703125" style="9" customWidth="1"/>
    <col min="3084" max="3084" width="20.5703125" style="9" customWidth="1"/>
    <col min="3085" max="3085" width="21.140625" style="9" customWidth="1"/>
    <col min="3086" max="3086" width="9.5703125" style="9" customWidth="1"/>
    <col min="3087" max="3087" width="0.42578125" style="9" customWidth="1"/>
    <col min="3088" max="3094" width="6.42578125" style="9" customWidth="1"/>
    <col min="3095" max="3323" width="11.42578125" style="9"/>
    <col min="3324" max="3324" width="1" style="9" customWidth="1"/>
    <col min="3325" max="3325" width="4.28515625" style="9" customWidth="1"/>
    <col min="3326" max="3326" width="34.7109375" style="9" customWidth="1"/>
    <col min="3327" max="3327" width="0" style="9" hidden="1" customWidth="1"/>
    <col min="3328" max="3328" width="20" style="9" customWidth="1"/>
    <col min="3329" max="3329" width="20.85546875" style="9" customWidth="1"/>
    <col min="3330" max="3330" width="25" style="9" customWidth="1"/>
    <col min="3331" max="3331" width="18.7109375" style="9" customWidth="1"/>
    <col min="3332" max="3332" width="29.7109375" style="9" customWidth="1"/>
    <col min="3333" max="3333" width="13.42578125" style="9" customWidth="1"/>
    <col min="3334" max="3334" width="13.85546875" style="9" customWidth="1"/>
    <col min="3335" max="3339" width="16.5703125" style="9" customWidth="1"/>
    <col min="3340" max="3340" width="20.5703125" style="9" customWidth="1"/>
    <col min="3341" max="3341" width="21.140625" style="9" customWidth="1"/>
    <col min="3342" max="3342" width="9.5703125" style="9" customWidth="1"/>
    <col min="3343" max="3343" width="0.42578125" style="9" customWidth="1"/>
    <col min="3344" max="3350" width="6.42578125" style="9" customWidth="1"/>
    <col min="3351" max="3579" width="11.42578125" style="9"/>
    <col min="3580" max="3580" width="1" style="9" customWidth="1"/>
    <col min="3581" max="3581" width="4.28515625" style="9" customWidth="1"/>
    <col min="3582" max="3582" width="34.7109375" style="9" customWidth="1"/>
    <col min="3583" max="3583" width="0" style="9" hidden="1" customWidth="1"/>
    <col min="3584" max="3584" width="20" style="9" customWidth="1"/>
    <col min="3585" max="3585" width="20.85546875" style="9" customWidth="1"/>
    <col min="3586" max="3586" width="25" style="9" customWidth="1"/>
    <col min="3587" max="3587" width="18.7109375" style="9" customWidth="1"/>
    <col min="3588" max="3588" width="29.7109375" style="9" customWidth="1"/>
    <col min="3589" max="3589" width="13.42578125" style="9" customWidth="1"/>
    <col min="3590" max="3590" width="13.85546875" style="9" customWidth="1"/>
    <col min="3591" max="3595" width="16.5703125" style="9" customWidth="1"/>
    <col min="3596" max="3596" width="20.5703125" style="9" customWidth="1"/>
    <col min="3597" max="3597" width="21.140625" style="9" customWidth="1"/>
    <col min="3598" max="3598" width="9.5703125" style="9" customWidth="1"/>
    <col min="3599" max="3599" width="0.42578125" style="9" customWidth="1"/>
    <col min="3600" max="3606" width="6.42578125" style="9" customWidth="1"/>
    <col min="3607" max="3835" width="11.42578125" style="9"/>
    <col min="3836" max="3836" width="1" style="9" customWidth="1"/>
    <col min="3837" max="3837" width="4.28515625" style="9" customWidth="1"/>
    <col min="3838" max="3838" width="34.7109375" style="9" customWidth="1"/>
    <col min="3839" max="3839" width="0" style="9" hidden="1" customWidth="1"/>
    <col min="3840" max="3840" width="20" style="9" customWidth="1"/>
    <col min="3841" max="3841" width="20.85546875" style="9" customWidth="1"/>
    <col min="3842" max="3842" width="25" style="9" customWidth="1"/>
    <col min="3843" max="3843" width="18.7109375" style="9" customWidth="1"/>
    <col min="3844" max="3844" width="29.7109375" style="9" customWidth="1"/>
    <col min="3845" max="3845" width="13.42578125" style="9" customWidth="1"/>
    <col min="3846" max="3846" width="13.85546875" style="9" customWidth="1"/>
    <col min="3847" max="3851" width="16.5703125" style="9" customWidth="1"/>
    <col min="3852" max="3852" width="20.5703125" style="9" customWidth="1"/>
    <col min="3853" max="3853" width="21.140625" style="9" customWidth="1"/>
    <col min="3854" max="3854" width="9.5703125" style="9" customWidth="1"/>
    <col min="3855" max="3855" width="0.42578125" style="9" customWidth="1"/>
    <col min="3856" max="3862" width="6.42578125" style="9" customWidth="1"/>
    <col min="3863" max="4091" width="11.42578125" style="9"/>
    <col min="4092" max="4092" width="1" style="9" customWidth="1"/>
    <col min="4093" max="4093" width="4.28515625" style="9" customWidth="1"/>
    <col min="4094" max="4094" width="34.7109375" style="9" customWidth="1"/>
    <col min="4095" max="4095" width="0" style="9" hidden="1" customWidth="1"/>
    <col min="4096" max="4096" width="20" style="9" customWidth="1"/>
    <col min="4097" max="4097" width="20.85546875" style="9" customWidth="1"/>
    <col min="4098" max="4098" width="25" style="9" customWidth="1"/>
    <col min="4099" max="4099" width="18.7109375" style="9" customWidth="1"/>
    <col min="4100" max="4100" width="29.7109375" style="9" customWidth="1"/>
    <col min="4101" max="4101" width="13.42578125" style="9" customWidth="1"/>
    <col min="4102" max="4102" width="13.85546875" style="9" customWidth="1"/>
    <col min="4103" max="4107" width="16.5703125" style="9" customWidth="1"/>
    <col min="4108" max="4108" width="20.5703125" style="9" customWidth="1"/>
    <col min="4109" max="4109" width="21.140625" style="9" customWidth="1"/>
    <col min="4110" max="4110" width="9.5703125" style="9" customWidth="1"/>
    <col min="4111" max="4111" width="0.42578125" style="9" customWidth="1"/>
    <col min="4112" max="4118" width="6.42578125" style="9" customWidth="1"/>
    <col min="4119" max="4347" width="11.42578125" style="9"/>
    <col min="4348" max="4348" width="1" style="9" customWidth="1"/>
    <col min="4349" max="4349" width="4.28515625" style="9" customWidth="1"/>
    <col min="4350" max="4350" width="34.7109375" style="9" customWidth="1"/>
    <col min="4351" max="4351" width="0" style="9" hidden="1" customWidth="1"/>
    <col min="4352" max="4352" width="20" style="9" customWidth="1"/>
    <col min="4353" max="4353" width="20.85546875" style="9" customWidth="1"/>
    <col min="4354" max="4354" width="25" style="9" customWidth="1"/>
    <col min="4355" max="4355" width="18.7109375" style="9" customWidth="1"/>
    <col min="4356" max="4356" width="29.7109375" style="9" customWidth="1"/>
    <col min="4357" max="4357" width="13.42578125" style="9" customWidth="1"/>
    <col min="4358" max="4358" width="13.85546875" style="9" customWidth="1"/>
    <col min="4359" max="4363" width="16.5703125" style="9" customWidth="1"/>
    <col min="4364" max="4364" width="20.5703125" style="9" customWidth="1"/>
    <col min="4365" max="4365" width="21.140625" style="9" customWidth="1"/>
    <col min="4366" max="4366" width="9.5703125" style="9" customWidth="1"/>
    <col min="4367" max="4367" width="0.42578125" style="9" customWidth="1"/>
    <col min="4368" max="4374" width="6.42578125" style="9" customWidth="1"/>
    <col min="4375" max="4603" width="11.42578125" style="9"/>
    <col min="4604" max="4604" width="1" style="9" customWidth="1"/>
    <col min="4605" max="4605" width="4.28515625" style="9" customWidth="1"/>
    <col min="4606" max="4606" width="34.7109375" style="9" customWidth="1"/>
    <col min="4607" max="4607" width="0" style="9" hidden="1" customWidth="1"/>
    <col min="4608" max="4608" width="20" style="9" customWidth="1"/>
    <col min="4609" max="4609" width="20.85546875" style="9" customWidth="1"/>
    <col min="4610" max="4610" width="25" style="9" customWidth="1"/>
    <col min="4611" max="4611" width="18.7109375" style="9" customWidth="1"/>
    <col min="4612" max="4612" width="29.7109375" style="9" customWidth="1"/>
    <col min="4613" max="4613" width="13.42578125" style="9" customWidth="1"/>
    <col min="4614" max="4614" width="13.85546875" style="9" customWidth="1"/>
    <col min="4615" max="4619" width="16.5703125" style="9" customWidth="1"/>
    <col min="4620" max="4620" width="20.5703125" style="9" customWidth="1"/>
    <col min="4621" max="4621" width="21.140625" style="9" customWidth="1"/>
    <col min="4622" max="4622" width="9.5703125" style="9" customWidth="1"/>
    <col min="4623" max="4623" width="0.42578125" style="9" customWidth="1"/>
    <col min="4624" max="4630" width="6.42578125" style="9" customWidth="1"/>
    <col min="4631" max="4859" width="11.42578125" style="9"/>
    <col min="4860" max="4860" width="1" style="9" customWidth="1"/>
    <col min="4861" max="4861" width="4.28515625" style="9" customWidth="1"/>
    <col min="4862" max="4862" width="34.7109375" style="9" customWidth="1"/>
    <col min="4863" max="4863" width="0" style="9" hidden="1" customWidth="1"/>
    <col min="4864" max="4864" width="20" style="9" customWidth="1"/>
    <col min="4865" max="4865" width="20.85546875" style="9" customWidth="1"/>
    <col min="4866" max="4866" width="25" style="9" customWidth="1"/>
    <col min="4867" max="4867" width="18.7109375" style="9" customWidth="1"/>
    <col min="4868" max="4868" width="29.7109375" style="9" customWidth="1"/>
    <col min="4869" max="4869" width="13.42578125" style="9" customWidth="1"/>
    <col min="4870" max="4870" width="13.85546875" style="9" customWidth="1"/>
    <col min="4871" max="4875" width="16.5703125" style="9" customWidth="1"/>
    <col min="4876" max="4876" width="20.5703125" style="9" customWidth="1"/>
    <col min="4877" max="4877" width="21.140625" style="9" customWidth="1"/>
    <col min="4878" max="4878" width="9.5703125" style="9" customWidth="1"/>
    <col min="4879" max="4879" width="0.42578125" style="9" customWidth="1"/>
    <col min="4880" max="4886" width="6.42578125" style="9" customWidth="1"/>
    <col min="4887" max="5115" width="11.42578125" style="9"/>
    <col min="5116" max="5116" width="1" style="9" customWidth="1"/>
    <col min="5117" max="5117" width="4.28515625" style="9" customWidth="1"/>
    <col min="5118" max="5118" width="34.7109375" style="9" customWidth="1"/>
    <col min="5119" max="5119" width="0" style="9" hidden="1" customWidth="1"/>
    <col min="5120" max="5120" width="20" style="9" customWidth="1"/>
    <col min="5121" max="5121" width="20.85546875" style="9" customWidth="1"/>
    <col min="5122" max="5122" width="25" style="9" customWidth="1"/>
    <col min="5123" max="5123" width="18.7109375" style="9" customWidth="1"/>
    <col min="5124" max="5124" width="29.7109375" style="9" customWidth="1"/>
    <col min="5125" max="5125" width="13.42578125" style="9" customWidth="1"/>
    <col min="5126" max="5126" width="13.85546875" style="9" customWidth="1"/>
    <col min="5127" max="5131" width="16.5703125" style="9" customWidth="1"/>
    <col min="5132" max="5132" width="20.5703125" style="9" customWidth="1"/>
    <col min="5133" max="5133" width="21.140625" style="9" customWidth="1"/>
    <col min="5134" max="5134" width="9.5703125" style="9" customWidth="1"/>
    <col min="5135" max="5135" width="0.42578125" style="9" customWidth="1"/>
    <col min="5136" max="5142" width="6.42578125" style="9" customWidth="1"/>
    <col min="5143" max="5371" width="11.42578125" style="9"/>
    <col min="5372" max="5372" width="1" style="9" customWidth="1"/>
    <col min="5373" max="5373" width="4.28515625" style="9" customWidth="1"/>
    <col min="5374" max="5374" width="34.7109375" style="9" customWidth="1"/>
    <col min="5375" max="5375" width="0" style="9" hidden="1" customWidth="1"/>
    <col min="5376" max="5376" width="20" style="9" customWidth="1"/>
    <col min="5377" max="5377" width="20.85546875" style="9" customWidth="1"/>
    <col min="5378" max="5378" width="25" style="9" customWidth="1"/>
    <col min="5379" max="5379" width="18.7109375" style="9" customWidth="1"/>
    <col min="5380" max="5380" width="29.7109375" style="9" customWidth="1"/>
    <col min="5381" max="5381" width="13.42578125" style="9" customWidth="1"/>
    <col min="5382" max="5382" width="13.85546875" style="9" customWidth="1"/>
    <col min="5383" max="5387" width="16.5703125" style="9" customWidth="1"/>
    <col min="5388" max="5388" width="20.5703125" style="9" customWidth="1"/>
    <col min="5389" max="5389" width="21.140625" style="9" customWidth="1"/>
    <col min="5390" max="5390" width="9.5703125" style="9" customWidth="1"/>
    <col min="5391" max="5391" width="0.42578125" style="9" customWidth="1"/>
    <col min="5392" max="5398" width="6.42578125" style="9" customWidth="1"/>
    <col min="5399" max="5627" width="11.42578125" style="9"/>
    <col min="5628" max="5628" width="1" style="9" customWidth="1"/>
    <col min="5629" max="5629" width="4.28515625" style="9" customWidth="1"/>
    <col min="5630" max="5630" width="34.7109375" style="9" customWidth="1"/>
    <col min="5631" max="5631" width="0" style="9" hidden="1" customWidth="1"/>
    <col min="5632" max="5632" width="20" style="9" customWidth="1"/>
    <col min="5633" max="5633" width="20.85546875" style="9" customWidth="1"/>
    <col min="5634" max="5634" width="25" style="9" customWidth="1"/>
    <col min="5635" max="5635" width="18.7109375" style="9" customWidth="1"/>
    <col min="5636" max="5636" width="29.7109375" style="9" customWidth="1"/>
    <col min="5637" max="5637" width="13.42578125" style="9" customWidth="1"/>
    <col min="5638" max="5638" width="13.85546875" style="9" customWidth="1"/>
    <col min="5639" max="5643" width="16.5703125" style="9" customWidth="1"/>
    <col min="5644" max="5644" width="20.5703125" style="9" customWidth="1"/>
    <col min="5645" max="5645" width="21.140625" style="9" customWidth="1"/>
    <col min="5646" max="5646" width="9.5703125" style="9" customWidth="1"/>
    <col min="5647" max="5647" width="0.42578125" style="9" customWidth="1"/>
    <col min="5648" max="5654" width="6.42578125" style="9" customWidth="1"/>
    <col min="5655" max="5883" width="11.42578125" style="9"/>
    <col min="5884" max="5884" width="1" style="9" customWidth="1"/>
    <col min="5885" max="5885" width="4.28515625" style="9" customWidth="1"/>
    <col min="5886" max="5886" width="34.7109375" style="9" customWidth="1"/>
    <col min="5887" max="5887" width="0" style="9" hidden="1" customWidth="1"/>
    <col min="5888" max="5888" width="20" style="9" customWidth="1"/>
    <col min="5889" max="5889" width="20.85546875" style="9" customWidth="1"/>
    <col min="5890" max="5890" width="25" style="9" customWidth="1"/>
    <col min="5891" max="5891" width="18.7109375" style="9" customWidth="1"/>
    <col min="5892" max="5892" width="29.7109375" style="9" customWidth="1"/>
    <col min="5893" max="5893" width="13.42578125" style="9" customWidth="1"/>
    <col min="5894" max="5894" width="13.85546875" style="9" customWidth="1"/>
    <col min="5895" max="5899" width="16.5703125" style="9" customWidth="1"/>
    <col min="5900" max="5900" width="20.5703125" style="9" customWidth="1"/>
    <col min="5901" max="5901" width="21.140625" style="9" customWidth="1"/>
    <col min="5902" max="5902" width="9.5703125" style="9" customWidth="1"/>
    <col min="5903" max="5903" width="0.42578125" style="9" customWidth="1"/>
    <col min="5904" max="5910" width="6.42578125" style="9" customWidth="1"/>
    <col min="5911" max="6139" width="11.42578125" style="9"/>
    <col min="6140" max="6140" width="1" style="9" customWidth="1"/>
    <col min="6141" max="6141" width="4.28515625" style="9" customWidth="1"/>
    <col min="6142" max="6142" width="34.7109375" style="9" customWidth="1"/>
    <col min="6143" max="6143" width="0" style="9" hidden="1" customWidth="1"/>
    <col min="6144" max="6144" width="20" style="9" customWidth="1"/>
    <col min="6145" max="6145" width="20.85546875" style="9" customWidth="1"/>
    <col min="6146" max="6146" width="25" style="9" customWidth="1"/>
    <col min="6147" max="6147" width="18.7109375" style="9" customWidth="1"/>
    <col min="6148" max="6148" width="29.7109375" style="9" customWidth="1"/>
    <col min="6149" max="6149" width="13.42578125" style="9" customWidth="1"/>
    <col min="6150" max="6150" width="13.85546875" style="9" customWidth="1"/>
    <col min="6151" max="6155" width="16.5703125" style="9" customWidth="1"/>
    <col min="6156" max="6156" width="20.5703125" style="9" customWidth="1"/>
    <col min="6157" max="6157" width="21.140625" style="9" customWidth="1"/>
    <col min="6158" max="6158" width="9.5703125" style="9" customWidth="1"/>
    <col min="6159" max="6159" width="0.42578125" style="9" customWidth="1"/>
    <col min="6160" max="6166" width="6.42578125" style="9" customWidth="1"/>
    <col min="6167" max="6395" width="11.42578125" style="9"/>
    <col min="6396" max="6396" width="1" style="9" customWidth="1"/>
    <col min="6397" max="6397" width="4.28515625" style="9" customWidth="1"/>
    <col min="6398" max="6398" width="34.7109375" style="9" customWidth="1"/>
    <col min="6399" max="6399" width="0" style="9" hidden="1" customWidth="1"/>
    <col min="6400" max="6400" width="20" style="9" customWidth="1"/>
    <col min="6401" max="6401" width="20.85546875" style="9" customWidth="1"/>
    <col min="6402" max="6402" width="25" style="9" customWidth="1"/>
    <col min="6403" max="6403" width="18.7109375" style="9" customWidth="1"/>
    <col min="6404" max="6404" width="29.7109375" style="9" customWidth="1"/>
    <col min="6405" max="6405" width="13.42578125" style="9" customWidth="1"/>
    <col min="6406" max="6406" width="13.85546875" style="9" customWidth="1"/>
    <col min="6407" max="6411" width="16.5703125" style="9" customWidth="1"/>
    <col min="6412" max="6412" width="20.5703125" style="9" customWidth="1"/>
    <col min="6413" max="6413" width="21.140625" style="9" customWidth="1"/>
    <col min="6414" max="6414" width="9.5703125" style="9" customWidth="1"/>
    <col min="6415" max="6415" width="0.42578125" style="9" customWidth="1"/>
    <col min="6416" max="6422" width="6.42578125" style="9" customWidth="1"/>
    <col min="6423" max="6651" width="11.42578125" style="9"/>
    <col min="6652" max="6652" width="1" style="9" customWidth="1"/>
    <col min="6653" max="6653" width="4.28515625" style="9" customWidth="1"/>
    <col min="6654" max="6654" width="34.7109375" style="9" customWidth="1"/>
    <col min="6655" max="6655" width="0" style="9" hidden="1" customWidth="1"/>
    <col min="6656" max="6656" width="20" style="9" customWidth="1"/>
    <col min="6657" max="6657" width="20.85546875" style="9" customWidth="1"/>
    <col min="6658" max="6658" width="25" style="9" customWidth="1"/>
    <col min="6659" max="6659" width="18.7109375" style="9" customWidth="1"/>
    <col min="6660" max="6660" width="29.7109375" style="9" customWidth="1"/>
    <col min="6661" max="6661" width="13.42578125" style="9" customWidth="1"/>
    <col min="6662" max="6662" width="13.85546875" style="9" customWidth="1"/>
    <col min="6663" max="6667" width="16.5703125" style="9" customWidth="1"/>
    <col min="6668" max="6668" width="20.5703125" style="9" customWidth="1"/>
    <col min="6669" max="6669" width="21.140625" style="9" customWidth="1"/>
    <col min="6670" max="6670" width="9.5703125" style="9" customWidth="1"/>
    <col min="6671" max="6671" width="0.42578125" style="9" customWidth="1"/>
    <col min="6672" max="6678" width="6.42578125" style="9" customWidth="1"/>
    <col min="6679" max="6907" width="11.42578125" style="9"/>
    <col min="6908" max="6908" width="1" style="9" customWidth="1"/>
    <col min="6909" max="6909" width="4.28515625" style="9" customWidth="1"/>
    <col min="6910" max="6910" width="34.7109375" style="9" customWidth="1"/>
    <col min="6911" max="6911" width="0" style="9" hidden="1" customWidth="1"/>
    <col min="6912" max="6912" width="20" style="9" customWidth="1"/>
    <col min="6913" max="6913" width="20.85546875" style="9" customWidth="1"/>
    <col min="6914" max="6914" width="25" style="9" customWidth="1"/>
    <col min="6915" max="6915" width="18.7109375" style="9" customWidth="1"/>
    <col min="6916" max="6916" width="29.7109375" style="9" customWidth="1"/>
    <col min="6917" max="6917" width="13.42578125" style="9" customWidth="1"/>
    <col min="6918" max="6918" width="13.85546875" style="9" customWidth="1"/>
    <col min="6919" max="6923" width="16.5703125" style="9" customWidth="1"/>
    <col min="6924" max="6924" width="20.5703125" style="9" customWidth="1"/>
    <col min="6925" max="6925" width="21.140625" style="9" customWidth="1"/>
    <col min="6926" max="6926" width="9.5703125" style="9" customWidth="1"/>
    <col min="6927" max="6927" width="0.42578125" style="9" customWidth="1"/>
    <col min="6928" max="6934" width="6.42578125" style="9" customWidth="1"/>
    <col min="6935" max="7163" width="11.42578125" style="9"/>
    <col min="7164" max="7164" width="1" style="9" customWidth="1"/>
    <col min="7165" max="7165" width="4.28515625" style="9" customWidth="1"/>
    <col min="7166" max="7166" width="34.7109375" style="9" customWidth="1"/>
    <col min="7167" max="7167" width="0" style="9" hidden="1" customWidth="1"/>
    <col min="7168" max="7168" width="20" style="9" customWidth="1"/>
    <col min="7169" max="7169" width="20.85546875" style="9" customWidth="1"/>
    <col min="7170" max="7170" width="25" style="9" customWidth="1"/>
    <col min="7171" max="7171" width="18.7109375" style="9" customWidth="1"/>
    <col min="7172" max="7172" width="29.7109375" style="9" customWidth="1"/>
    <col min="7173" max="7173" width="13.42578125" style="9" customWidth="1"/>
    <col min="7174" max="7174" width="13.85546875" style="9" customWidth="1"/>
    <col min="7175" max="7179" width="16.5703125" style="9" customWidth="1"/>
    <col min="7180" max="7180" width="20.5703125" style="9" customWidth="1"/>
    <col min="7181" max="7181" width="21.140625" style="9" customWidth="1"/>
    <col min="7182" max="7182" width="9.5703125" style="9" customWidth="1"/>
    <col min="7183" max="7183" width="0.42578125" style="9" customWidth="1"/>
    <col min="7184" max="7190" width="6.42578125" style="9" customWidth="1"/>
    <col min="7191" max="7419" width="11.42578125" style="9"/>
    <col min="7420" max="7420" width="1" style="9" customWidth="1"/>
    <col min="7421" max="7421" width="4.28515625" style="9" customWidth="1"/>
    <col min="7422" max="7422" width="34.7109375" style="9" customWidth="1"/>
    <col min="7423" max="7423" width="0" style="9" hidden="1" customWidth="1"/>
    <col min="7424" max="7424" width="20" style="9" customWidth="1"/>
    <col min="7425" max="7425" width="20.85546875" style="9" customWidth="1"/>
    <col min="7426" max="7426" width="25" style="9" customWidth="1"/>
    <col min="7427" max="7427" width="18.7109375" style="9" customWidth="1"/>
    <col min="7428" max="7428" width="29.7109375" style="9" customWidth="1"/>
    <col min="7429" max="7429" width="13.42578125" style="9" customWidth="1"/>
    <col min="7430" max="7430" width="13.85546875" style="9" customWidth="1"/>
    <col min="7431" max="7435" width="16.5703125" style="9" customWidth="1"/>
    <col min="7436" max="7436" width="20.5703125" style="9" customWidth="1"/>
    <col min="7437" max="7437" width="21.140625" style="9" customWidth="1"/>
    <col min="7438" max="7438" width="9.5703125" style="9" customWidth="1"/>
    <col min="7439" max="7439" width="0.42578125" style="9" customWidth="1"/>
    <col min="7440" max="7446" width="6.42578125" style="9" customWidth="1"/>
    <col min="7447" max="7675" width="11.42578125" style="9"/>
    <col min="7676" max="7676" width="1" style="9" customWidth="1"/>
    <col min="7677" max="7677" width="4.28515625" style="9" customWidth="1"/>
    <col min="7678" max="7678" width="34.7109375" style="9" customWidth="1"/>
    <col min="7679" max="7679" width="0" style="9" hidden="1" customWidth="1"/>
    <col min="7680" max="7680" width="20" style="9" customWidth="1"/>
    <col min="7681" max="7681" width="20.85546875" style="9" customWidth="1"/>
    <col min="7682" max="7682" width="25" style="9" customWidth="1"/>
    <col min="7683" max="7683" width="18.7109375" style="9" customWidth="1"/>
    <col min="7684" max="7684" width="29.7109375" style="9" customWidth="1"/>
    <col min="7685" max="7685" width="13.42578125" style="9" customWidth="1"/>
    <col min="7686" max="7686" width="13.85546875" style="9" customWidth="1"/>
    <col min="7687" max="7691" width="16.5703125" style="9" customWidth="1"/>
    <col min="7692" max="7692" width="20.5703125" style="9" customWidth="1"/>
    <col min="7693" max="7693" width="21.140625" style="9" customWidth="1"/>
    <col min="7694" max="7694" width="9.5703125" style="9" customWidth="1"/>
    <col min="7695" max="7695" width="0.42578125" style="9" customWidth="1"/>
    <col min="7696" max="7702" width="6.42578125" style="9" customWidth="1"/>
    <col min="7703" max="7931" width="11.42578125" style="9"/>
    <col min="7932" max="7932" width="1" style="9" customWidth="1"/>
    <col min="7933" max="7933" width="4.28515625" style="9" customWidth="1"/>
    <col min="7934" max="7934" width="34.7109375" style="9" customWidth="1"/>
    <col min="7935" max="7935" width="0" style="9" hidden="1" customWidth="1"/>
    <col min="7936" max="7936" width="20" style="9" customWidth="1"/>
    <col min="7937" max="7937" width="20.85546875" style="9" customWidth="1"/>
    <col min="7938" max="7938" width="25" style="9" customWidth="1"/>
    <col min="7939" max="7939" width="18.7109375" style="9" customWidth="1"/>
    <col min="7940" max="7940" width="29.7109375" style="9" customWidth="1"/>
    <col min="7941" max="7941" width="13.42578125" style="9" customWidth="1"/>
    <col min="7942" max="7942" width="13.85546875" style="9" customWidth="1"/>
    <col min="7943" max="7947" width="16.5703125" style="9" customWidth="1"/>
    <col min="7948" max="7948" width="20.5703125" style="9" customWidth="1"/>
    <col min="7949" max="7949" width="21.140625" style="9" customWidth="1"/>
    <col min="7950" max="7950" width="9.5703125" style="9" customWidth="1"/>
    <col min="7951" max="7951" width="0.42578125" style="9" customWidth="1"/>
    <col min="7952" max="7958" width="6.42578125" style="9" customWidth="1"/>
    <col min="7959" max="8187" width="11.42578125" style="9"/>
    <col min="8188" max="8188" width="1" style="9" customWidth="1"/>
    <col min="8189" max="8189" width="4.28515625" style="9" customWidth="1"/>
    <col min="8190" max="8190" width="34.7109375" style="9" customWidth="1"/>
    <col min="8191" max="8191" width="0" style="9" hidden="1" customWidth="1"/>
    <col min="8192" max="8192" width="20" style="9" customWidth="1"/>
    <col min="8193" max="8193" width="20.85546875" style="9" customWidth="1"/>
    <col min="8194" max="8194" width="25" style="9" customWidth="1"/>
    <col min="8195" max="8195" width="18.7109375" style="9" customWidth="1"/>
    <col min="8196" max="8196" width="29.7109375" style="9" customWidth="1"/>
    <col min="8197" max="8197" width="13.42578125" style="9" customWidth="1"/>
    <col min="8198" max="8198" width="13.85546875" style="9" customWidth="1"/>
    <col min="8199" max="8203" width="16.5703125" style="9" customWidth="1"/>
    <col min="8204" max="8204" width="20.5703125" style="9" customWidth="1"/>
    <col min="8205" max="8205" width="21.140625" style="9" customWidth="1"/>
    <col min="8206" max="8206" width="9.5703125" style="9" customWidth="1"/>
    <col min="8207" max="8207" width="0.42578125" style="9" customWidth="1"/>
    <col min="8208" max="8214" width="6.42578125" style="9" customWidth="1"/>
    <col min="8215" max="8443" width="11.42578125" style="9"/>
    <col min="8444" max="8444" width="1" style="9" customWidth="1"/>
    <col min="8445" max="8445" width="4.28515625" style="9" customWidth="1"/>
    <col min="8446" max="8446" width="34.7109375" style="9" customWidth="1"/>
    <col min="8447" max="8447" width="0" style="9" hidden="1" customWidth="1"/>
    <col min="8448" max="8448" width="20" style="9" customWidth="1"/>
    <col min="8449" max="8449" width="20.85546875" style="9" customWidth="1"/>
    <col min="8450" max="8450" width="25" style="9" customWidth="1"/>
    <col min="8451" max="8451" width="18.7109375" style="9" customWidth="1"/>
    <col min="8452" max="8452" width="29.7109375" style="9" customWidth="1"/>
    <col min="8453" max="8453" width="13.42578125" style="9" customWidth="1"/>
    <col min="8454" max="8454" width="13.85546875" style="9" customWidth="1"/>
    <col min="8455" max="8459" width="16.5703125" style="9" customWidth="1"/>
    <col min="8460" max="8460" width="20.5703125" style="9" customWidth="1"/>
    <col min="8461" max="8461" width="21.140625" style="9" customWidth="1"/>
    <col min="8462" max="8462" width="9.5703125" style="9" customWidth="1"/>
    <col min="8463" max="8463" width="0.42578125" style="9" customWidth="1"/>
    <col min="8464" max="8470" width="6.42578125" style="9" customWidth="1"/>
    <col min="8471" max="8699" width="11.42578125" style="9"/>
    <col min="8700" max="8700" width="1" style="9" customWidth="1"/>
    <col min="8701" max="8701" width="4.28515625" style="9" customWidth="1"/>
    <col min="8702" max="8702" width="34.7109375" style="9" customWidth="1"/>
    <col min="8703" max="8703" width="0" style="9" hidden="1" customWidth="1"/>
    <col min="8704" max="8704" width="20" style="9" customWidth="1"/>
    <col min="8705" max="8705" width="20.85546875" style="9" customWidth="1"/>
    <col min="8706" max="8706" width="25" style="9" customWidth="1"/>
    <col min="8707" max="8707" width="18.7109375" style="9" customWidth="1"/>
    <col min="8708" max="8708" width="29.7109375" style="9" customWidth="1"/>
    <col min="8709" max="8709" width="13.42578125" style="9" customWidth="1"/>
    <col min="8710" max="8710" width="13.85546875" style="9" customWidth="1"/>
    <col min="8711" max="8715" width="16.5703125" style="9" customWidth="1"/>
    <col min="8716" max="8716" width="20.5703125" style="9" customWidth="1"/>
    <col min="8717" max="8717" width="21.140625" style="9" customWidth="1"/>
    <col min="8718" max="8718" width="9.5703125" style="9" customWidth="1"/>
    <col min="8719" max="8719" width="0.42578125" style="9" customWidth="1"/>
    <col min="8720" max="8726" width="6.42578125" style="9" customWidth="1"/>
    <col min="8727" max="8955" width="11.42578125" style="9"/>
    <col min="8956" max="8956" width="1" style="9" customWidth="1"/>
    <col min="8957" max="8957" width="4.28515625" style="9" customWidth="1"/>
    <col min="8958" max="8958" width="34.7109375" style="9" customWidth="1"/>
    <col min="8959" max="8959" width="0" style="9" hidden="1" customWidth="1"/>
    <col min="8960" max="8960" width="20" style="9" customWidth="1"/>
    <col min="8961" max="8961" width="20.85546875" style="9" customWidth="1"/>
    <col min="8962" max="8962" width="25" style="9" customWidth="1"/>
    <col min="8963" max="8963" width="18.7109375" style="9" customWidth="1"/>
    <col min="8964" max="8964" width="29.7109375" style="9" customWidth="1"/>
    <col min="8965" max="8965" width="13.42578125" style="9" customWidth="1"/>
    <col min="8966" max="8966" width="13.85546875" style="9" customWidth="1"/>
    <col min="8967" max="8971" width="16.5703125" style="9" customWidth="1"/>
    <col min="8972" max="8972" width="20.5703125" style="9" customWidth="1"/>
    <col min="8973" max="8973" width="21.140625" style="9" customWidth="1"/>
    <col min="8974" max="8974" width="9.5703125" style="9" customWidth="1"/>
    <col min="8975" max="8975" width="0.42578125" style="9" customWidth="1"/>
    <col min="8976" max="8982" width="6.42578125" style="9" customWidth="1"/>
    <col min="8983" max="9211" width="11.42578125" style="9"/>
    <col min="9212" max="9212" width="1" style="9" customWidth="1"/>
    <col min="9213" max="9213" width="4.28515625" style="9" customWidth="1"/>
    <col min="9214" max="9214" width="34.7109375" style="9" customWidth="1"/>
    <col min="9215" max="9215" width="0" style="9" hidden="1" customWidth="1"/>
    <col min="9216" max="9216" width="20" style="9" customWidth="1"/>
    <col min="9217" max="9217" width="20.85546875" style="9" customWidth="1"/>
    <col min="9218" max="9218" width="25" style="9" customWidth="1"/>
    <col min="9219" max="9219" width="18.7109375" style="9" customWidth="1"/>
    <col min="9220" max="9220" width="29.7109375" style="9" customWidth="1"/>
    <col min="9221" max="9221" width="13.42578125" style="9" customWidth="1"/>
    <col min="9222" max="9222" width="13.85546875" style="9" customWidth="1"/>
    <col min="9223" max="9227" width="16.5703125" style="9" customWidth="1"/>
    <col min="9228" max="9228" width="20.5703125" style="9" customWidth="1"/>
    <col min="9229" max="9229" width="21.140625" style="9" customWidth="1"/>
    <col min="9230" max="9230" width="9.5703125" style="9" customWidth="1"/>
    <col min="9231" max="9231" width="0.42578125" style="9" customWidth="1"/>
    <col min="9232" max="9238" width="6.42578125" style="9" customWidth="1"/>
    <col min="9239" max="9467" width="11.42578125" style="9"/>
    <col min="9468" max="9468" width="1" style="9" customWidth="1"/>
    <col min="9469" max="9469" width="4.28515625" style="9" customWidth="1"/>
    <col min="9470" max="9470" width="34.7109375" style="9" customWidth="1"/>
    <col min="9471" max="9471" width="0" style="9" hidden="1" customWidth="1"/>
    <col min="9472" max="9472" width="20" style="9" customWidth="1"/>
    <col min="9473" max="9473" width="20.85546875" style="9" customWidth="1"/>
    <col min="9474" max="9474" width="25" style="9" customWidth="1"/>
    <col min="9475" max="9475" width="18.7109375" style="9" customWidth="1"/>
    <col min="9476" max="9476" width="29.7109375" style="9" customWidth="1"/>
    <col min="9477" max="9477" width="13.42578125" style="9" customWidth="1"/>
    <col min="9478" max="9478" width="13.85546875" style="9" customWidth="1"/>
    <col min="9479" max="9483" width="16.5703125" style="9" customWidth="1"/>
    <col min="9484" max="9484" width="20.5703125" style="9" customWidth="1"/>
    <col min="9485" max="9485" width="21.140625" style="9" customWidth="1"/>
    <col min="9486" max="9486" width="9.5703125" style="9" customWidth="1"/>
    <col min="9487" max="9487" width="0.42578125" style="9" customWidth="1"/>
    <col min="9488" max="9494" width="6.42578125" style="9" customWidth="1"/>
    <col min="9495" max="9723" width="11.42578125" style="9"/>
    <col min="9724" max="9724" width="1" style="9" customWidth="1"/>
    <col min="9725" max="9725" width="4.28515625" style="9" customWidth="1"/>
    <col min="9726" max="9726" width="34.7109375" style="9" customWidth="1"/>
    <col min="9727" max="9727" width="0" style="9" hidden="1" customWidth="1"/>
    <col min="9728" max="9728" width="20" style="9" customWidth="1"/>
    <col min="9729" max="9729" width="20.85546875" style="9" customWidth="1"/>
    <col min="9730" max="9730" width="25" style="9" customWidth="1"/>
    <col min="9731" max="9731" width="18.7109375" style="9" customWidth="1"/>
    <col min="9732" max="9732" width="29.7109375" style="9" customWidth="1"/>
    <col min="9733" max="9733" width="13.42578125" style="9" customWidth="1"/>
    <col min="9734" max="9734" width="13.85546875" style="9" customWidth="1"/>
    <col min="9735" max="9739" width="16.5703125" style="9" customWidth="1"/>
    <col min="9740" max="9740" width="20.5703125" style="9" customWidth="1"/>
    <col min="9741" max="9741" width="21.140625" style="9" customWidth="1"/>
    <col min="9742" max="9742" width="9.5703125" style="9" customWidth="1"/>
    <col min="9743" max="9743" width="0.42578125" style="9" customWidth="1"/>
    <col min="9744" max="9750" width="6.42578125" style="9" customWidth="1"/>
    <col min="9751" max="9979" width="11.42578125" style="9"/>
    <col min="9980" max="9980" width="1" style="9" customWidth="1"/>
    <col min="9981" max="9981" width="4.28515625" style="9" customWidth="1"/>
    <col min="9982" max="9982" width="34.7109375" style="9" customWidth="1"/>
    <col min="9983" max="9983" width="0" style="9" hidden="1" customWidth="1"/>
    <col min="9984" max="9984" width="20" style="9" customWidth="1"/>
    <col min="9985" max="9985" width="20.85546875" style="9" customWidth="1"/>
    <col min="9986" max="9986" width="25" style="9" customWidth="1"/>
    <col min="9987" max="9987" width="18.7109375" style="9" customWidth="1"/>
    <col min="9988" max="9988" width="29.7109375" style="9" customWidth="1"/>
    <col min="9989" max="9989" width="13.42578125" style="9" customWidth="1"/>
    <col min="9990" max="9990" width="13.85546875" style="9" customWidth="1"/>
    <col min="9991" max="9995" width="16.5703125" style="9" customWidth="1"/>
    <col min="9996" max="9996" width="20.5703125" style="9" customWidth="1"/>
    <col min="9997" max="9997" width="21.140625" style="9" customWidth="1"/>
    <col min="9998" max="9998" width="9.5703125" style="9" customWidth="1"/>
    <col min="9999" max="9999" width="0.42578125" style="9" customWidth="1"/>
    <col min="10000" max="10006" width="6.42578125" style="9" customWidth="1"/>
    <col min="10007" max="10235" width="11.42578125" style="9"/>
    <col min="10236" max="10236" width="1" style="9" customWidth="1"/>
    <col min="10237" max="10237" width="4.28515625" style="9" customWidth="1"/>
    <col min="10238" max="10238" width="34.7109375" style="9" customWidth="1"/>
    <col min="10239" max="10239" width="0" style="9" hidden="1" customWidth="1"/>
    <col min="10240" max="10240" width="20" style="9" customWidth="1"/>
    <col min="10241" max="10241" width="20.85546875" style="9" customWidth="1"/>
    <col min="10242" max="10242" width="25" style="9" customWidth="1"/>
    <col min="10243" max="10243" width="18.7109375" style="9" customWidth="1"/>
    <col min="10244" max="10244" width="29.7109375" style="9" customWidth="1"/>
    <col min="10245" max="10245" width="13.42578125" style="9" customWidth="1"/>
    <col min="10246" max="10246" width="13.85546875" style="9" customWidth="1"/>
    <col min="10247" max="10251" width="16.5703125" style="9" customWidth="1"/>
    <col min="10252" max="10252" width="20.5703125" style="9" customWidth="1"/>
    <col min="10253" max="10253" width="21.140625" style="9" customWidth="1"/>
    <col min="10254" max="10254" width="9.5703125" style="9" customWidth="1"/>
    <col min="10255" max="10255" width="0.42578125" style="9" customWidth="1"/>
    <col min="10256" max="10262" width="6.42578125" style="9" customWidth="1"/>
    <col min="10263" max="10491" width="11.42578125" style="9"/>
    <col min="10492" max="10492" width="1" style="9" customWidth="1"/>
    <col min="10493" max="10493" width="4.28515625" style="9" customWidth="1"/>
    <col min="10494" max="10494" width="34.7109375" style="9" customWidth="1"/>
    <col min="10495" max="10495" width="0" style="9" hidden="1" customWidth="1"/>
    <col min="10496" max="10496" width="20" style="9" customWidth="1"/>
    <col min="10497" max="10497" width="20.85546875" style="9" customWidth="1"/>
    <col min="10498" max="10498" width="25" style="9" customWidth="1"/>
    <col min="10499" max="10499" width="18.7109375" style="9" customWidth="1"/>
    <col min="10500" max="10500" width="29.7109375" style="9" customWidth="1"/>
    <col min="10501" max="10501" width="13.42578125" style="9" customWidth="1"/>
    <col min="10502" max="10502" width="13.85546875" style="9" customWidth="1"/>
    <col min="10503" max="10507" width="16.5703125" style="9" customWidth="1"/>
    <col min="10508" max="10508" width="20.5703125" style="9" customWidth="1"/>
    <col min="10509" max="10509" width="21.140625" style="9" customWidth="1"/>
    <col min="10510" max="10510" width="9.5703125" style="9" customWidth="1"/>
    <col min="10511" max="10511" width="0.42578125" style="9" customWidth="1"/>
    <col min="10512" max="10518" width="6.42578125" style="9" customWidth="1"/>
    <col min="10519" max="10747" width="11.42578125" style="9"/>
    <col min="10748" max="10748" width="1" style="9" customWidth="1"/>
    <col min="10749" max="10749" width="4.28515625" style="9" customWidth="1"/>
    <col min="10750" max="10750" width="34.7109375" style="9" customWidth="1"/>
    <col min="10751" max="10751" width="0" style="9" hidden="1" customWidth="1"/>
    <col min="10752" max="10752" width="20" style="9" customWidth="1"/>
    <col min="10753" max="10753" width="20.85546875" style="9" customWidth="1"/>
    <col min="10754" max="10754" width="25" style="9" customWidth="1"/>
    <col min="10755" max="10755" width="18.7109375" style="9" customWidth="1"/>
    <col min="10756" max="10756" width="29.7109375" style="9" customWidth="1"/>
    <col min="10757" max="10757" width="13.42578125" style="9" customWidth="1"/>
    <col min="10758" max="10758" width="13.85546875" style="9" customWidth="1"/>
    <col min="10759" max="10763" width="16.5703125" style="9" customWidth="1"/>
    <col min="10764" max="10764" width="20.5703125" style="9" customWidth="1"/>
    <col min="10765" max="10765" width="21.140625" style="9" customWidth="1"/>
    <col min="10766" max="10766" width="9.5703125" style="9" customWidth="1"/>
    <col min="10767" max="10767" width="0.42578125" style="9" customWidth="1"/>
    <col min="10768" max="10774" width="6.42578125" style="9" customWidth="1"/>
    <col min="10775" max="11003" width="11.42578125" style="9"/>
    <col min="11004" max="11004" width="1" style="9" customWidth="1"/>
    <col min="11005" max="11005" width="4.28515625" style="9" customWidth="1"/>
    <col min="11006" max="11006" width="34.7109375" style="9" customWidth="1"/>
    <col min="11007" max="11007" width="0" style="9" hidden="1" customWidth="1"/>
    <col min="11008" max="11008" width="20" style="9" customWidth="1"/>
    <col min="11009" max="11009" width="20.85546875" style="9" customWidth="1"/>
    <col min="11010" max="11010" width="25" style="9" customWidth="1"/>
    <col min="11011" max="11011" width="18.7109375" style="9" customWidth="1"/>
    <col min="11012" max="11012" width="29.7109375" style="9" customWidth="1"/>
    <col min="11013" max="11013" width="13.42578125" style="9" customWidth="1"/>
    <col min="11014" max="11014" width="13.85546875" style="9" customWidth="1"/>
    <col min="11015" max="11019" width="16.5703125" style="9" customWidth="1"/>
    <col min="11020" max="11020" width="20.5703125" style="9" customWidth="1"/>
    <col min="11021" max="11021" width="21.140625" style="9" customWidth="1"/>
    <col min="11022" max="11022" width="9.5703125" style="9" customWidth="1"/>
    <col min="11023" max="11023" width="0.42578125" style="9" customWidth="1"/>
    <col min="11024" max="11030" width="6.42578125" style="9" customWidth="1"/>
    <col min="11031" max="11259" width="11.42578125" style="9"/>
    <col min="11260" max="11260" width="1" style="9" customWidth="1"/>
    <col min="11261" max="11261" width="4.28515625" style="9" customWidth="1"/>
    <col min="11262" max="11262" width="34.7109375" style="9" customWidth="1"/>
    <col min="11263" max="11263" width="0" style="9" hidden="1" customWidth="1"/>
    <col min="11264" max="11264" width="20" style="9" customWidth="1"/>
    <col min="11265" max="11265" width="20.85546875" style="9" customWidth="1"/>
    <col min="11266" max="11266" width="25" style="9" customWidth="1"/>
    <col min="11267" max="11267" width="18.7109375" style="9" customWidth="1"/>
    <col min="11268" max="11268" width="29.7109375" style="9" customWidth="1"/>
    <col min="11269" max="11269" width="13.42578125" style="9" customWidth="1"/>
    <col min="11270" max="11270" width="13.85546875" style="9" customWidth="1"/>
    <col min="11271" max="11275" width="16.5703125" style="9" customWidth="1"/>
    <col min="11276" max="11276" width="20.5703125" style="9" customWidth="1"/>
    <col min="11277" max="11277" width="21.140625" style="9" customWidth="1"/>
    <col min="11278" max="11278" width="9.5703125" style="9" customWidth="1"/>
    <col min="11279" max="11279" width="0.42578125" style="9" customWidth="1"/>
    <col min="11280" max="11286" width="6.42578125" style="9" customWidth="1"/>
    <col min="11287" max="11515" width="11.42578125" style="9"/>
    <col min="11516" max="11516" width="1" style="9" customWidth="1"/>
    <col min="11517" max="11517" width="4.28515625" style="9" customWidth="1"/>
    <col min="11518" max="11518" width="34.7109375" style="9" customWidth="1"/>
    <col min="11519" max="11519" width="0" style="9" hidden="1" customWidth="1"/>
    <col min="11520" max="11520" width="20" style="9" customWidth="1"/>
    <col min="11521" max="11521" width="20.85546875" style="9" customWidth="1"/>
    <col min="11522" max="11522" width="25" style="9" customWidth="1"/>
    <col min="11523" max="11523" width="18.7109375" style="9" customWidth="1"/>
    <col min="11524" max="11524" width="29.7109375" style="9" customWidth="1"/>
    <col min="11525" max="11525" width="13.42578125" style="9" customWidth="1"/>
    <col min="11526" max="11526" width="13.85546875" style="9" customWidth="1"/>
    <col min="11527" max="11531" width="16.5703125" style="9" customWidth="1"/>
    <col min="11532" max="11532" width="20.5703125" style="9" customWidth="1"/>
    <col min="11533" max="11533" width="21.140625" style="9" customWidth="1"/>
    <col min="11534" max="11534" width="9.5703125" style="9" customWidth="1"/>
    <col min="11535" max="11535" width="0.42578125" style="9" customWidth="1"/>
    <col min="11536" max="11542" width="6.42578125" style="9" customWidth="1"/>
    <col min="11543" max="11771" width="11.42578125" style="9"/>
    <col min="11772" max="11772" width="1" style="9" customWidth="1"/>
    <col min="11773" max="11773" width="4.28515625" style="9" customWidth="1"/>
    <col min="11774" max="11774" width="34.7109375" style="9" customWidth="1"/>
    <col min="11775" max="11775" width="0" style="9" hidden="1" customWidth="1"/>
    <col min="11776" max="11776" width="20" style="9" customWidth="1"/>
    <col min="11777" max="11777" width="20.85546875" style="9" customWidth="1"/>
    <col min="11778" max="11778" width="25" style="9" customWidth="1"/>
    <col min="11779" max="11779" width="18.7109375" style="9" customWidth="1"/>
    <col min="11780" max="11780" width="29.7109375" style="9" customWidth="1"/>
    <col min="11781" max="11781" width="13.42578125" style="9" customWidth="1"/>
    <col min="11782" max="11782" width="13.85546875" style="9" customWidth="1"/>
    <col min="11783" max="11787" width="16.5703125" style="9" customWidth="1"/>
    <col min="11788" max="11788" width="20.5703125" style="9" customWidth="1"/>
    <col min="11789" max="11789" width="21.140625" style="9" customWidth="1"/>
    <col min="11790" max="11790" width="9.5703125" style="9" customWidth="1"/>
    <col min="11791" max="11791" width="0.42578125" style="9" customWidth="1"/>
    <col min="11792" max="11798" width="6.42578125" style="9" customWidth="1"/>
    <col min="11799" max="12027" width="11.42578125" style="9"/>
    <col min="12028" max="12028" width="1" style="9" customWidth="1"/>
    <col min="12029" max="12029" width="4.28515625" style="9" customWidth="1"/>
    <col min="12030" max="12030" width="34.7109375" style="9" customWidth="1"/>
    <col min="12031" max="12031" width="0" style="9" hidden="1" customWidth="1"/>
    <col min="12032" max="12032" width="20" style="9" customWidth="1"/>
    <col min="12033" max="12033" width="20.85546875" style="9" customWidth="1"/>
    <col min="12034" max="12034" width="25" style="9" customWidth="1"/>
    <col min="12035" max="12035" width="18.7109375" style="9" customWidth="1"/>
    <col min="12036" max="12036" width="29.7109375" style="9" customWidth="1"/>
    <col min="12037" max="12037" width="13.42578125" style="9" customWidth="1"/>
    <col min="12038" max="12038" width="13.85546875" style="9" customWidth="1"/>
    <col min="12039" max="12043" width="16.5703125" style="9" customWidth="1"/>
    <col min="12044" max="12044" width="20.5703125" style="9" customWidth="1"/>
    <col min="12045" max="12045" width="21.140625" style="9" customWidth="1"/>
    <col min="12046" max="12046" width="9.5703125" style="9" customWidth="1"/>
    <col min="12047" max="12047" width="0.42578125" style="9" customWidth="1"/>
    <col min="12048" max="12054" width="6.42578125" style="9" customWidth="1"/>
    <col min="12055" max="12283" width="11.42578125" style="9"/>
    <col min="12284" max="12284" width="1" style="9" customWidth="1"/>
    <col min="12285" max="12285" width="4.28515625" style="9" customWidth="1"/>
    <col min="12286" max="12286" width="34.7109375" style="9" customWidth="1"/>
    <col min="12287" max="12287" width="0" style="9" hidden="1" customWidth="1"/>
    <col min="12288" max="12288" width="20" style="9" customWidth="1"/>
    <col min="12289" max="12289" width="20.85546875" style="9" customWidth="1"/>
    <col min="12290" max="12290" width="25" style="9" customWidth="1"/>
    <col min="12291" max="12291" width="18.7109375" style="9" customWidth="1"/>
    <col min="12292" max="12292" width="29.7109375" style="9" customWidth="1"/>
    <col min="12293" max="12293" width="13.42578125" style="9" customWidth="1"/>
    <col min="12294" max="12294" width="13.85546875" style="9" customWidth="1"/>
    <col min="12295" max="12299" width="16.5703125" style="9" customWidth="1"/>
    <col min="12300" max="12300" width="20.5703125" style="9" customWidth="1"/>
    <col min="12301" max="12301" width="21.140625" style="9" customWidth="1"/>
    <col min="12302" max="12302" width="9.5703125" style="9" customWidth="1"/>
    <col min="12303" max="12303" width="0.42578125" style="9" customWidth="1"/>
    <col min="12304" max="12310" width="6.42578125" style="9" customWidth="1"/>
    <col min="12311" max="12539" width="11.42578125" style="9"/>
    <col min="12540" max="12540" width="1" style="9" customWidth="1"/>
    <col min="12541" max="12541" width="4.28515625" style="9" customWidth="1"/>
    <col min="12542" max="12542" width="34.7109375" style="9" customWidth="1"/>
    <col min="12543" max="12543" width="0" style="9" hidden="1" customWidth="1"/>
    <col min="12544" max="12544" width="20" style="9" customWidth="1"/>
    <col min="12545" max="12545" width="20.85546875" style="9" customWidth="1"/>
    <col min="12546" max="12546" width="25" style="9" customWidth="1"/>
    <col min="12547" max="12547" width="18.7109375" style="9" customWidth="1"/>
    <col min="12548" max="12548" width="29.7109375" style="9" customWidth="1"/>
    <col min="12549" max="12549" width="13.42578125" style="9" customWidth="1"/>
    <col min="12550" max="12550" width="13.85546875" style="9" customWidth="1"/>
    <col min="12551" max="12555" width="16.5703125" style="9" customWidth="1"/>
    <col min="12556" max="12556" width="20.5703125" style="9" customWidth="1"/>
    <col min="12557" max="12557" width="21.140625" style="9" customWidth="1"/>
    <col min="12558" max="12558" width="9.5703125" style="9" customWidth="1"/>
    <col min="12559" max="12559" width="0.42578125" style="9" customWidth="1"/>
    <col min="12560" max="12566" width="6.42578125" style="9" customWidth="1"/>
    <col min="12567" max="12795" width="11.42578125" style="9"/>
    <col min="12796" max="12796" width="1" style="9" customWidth="1"/>
    <col min="12797" max="12797" width="4.28515625" style="9" customWidth="1"/>
    <col min="12798" max="12798" width="34.7109375" style="9" customWidth="1"/>
    <col min="12799" max="12799" width="0" style="9" hidden="1" customWidth="1"/>
    <col min="12800" max="12800" width="20" style="9" customWidth="1"/>
    <col min="12801" max="12801" width="20.85546875" style="9" customWidth="1"/>
    <col min="12802" max="12802" width="25" style="9" customWidth="1"/>
    <col min="12803" max="12803" width="18.7109375" style="9" customWidth="1"/>
    <col min="12804" max="12804" width="29.7109375" style="9" customWidth="1"/>
    <col min="12805" max="12805" width="13.42578125" style="9" customWidth="1"/>
    <col min="12806" max="12806" width="13.85546875" style="9" customWidth="1"/>
    <col min="12807" max="12811" width="16.5703125" style="9" customWidth="1"/>
    <col min="12812" max="12812" width="20.5703125" style="9" customWidth="1"/>
    <col min="12813" max="12813" width="21.140625" style="9" customWidth="1"/>
    <col min="12814" max="12814" width="9.5703125" style="9" customWidth="1"/>
    <col min="12815" max="12815" width="0.42578125" style="9" customWidth="1"/>
    <col min="12816" max="12822" width="6.42578125" style="9" customWidth="1"/>
    <col min="12823" max="13051" width="11.42578125" style="9"/>
    <col min="13052" max="13052" width="1" style="9" customWidth="1"/>
    <col min="13053" max="13053" width="4.28515625" style="9" customWidth="1"/>
    <col min="13054" max="13054" width="34.7109375" style="9" customWidth="1"/>
    <col min="13055" max="13055" width="0" style="9" hidden="1" customWidth="1"/>
    <col min="13056" max="13056" width="20" style="9" customWidth="1"/>
    <col min="13057" max="13057" width="20.85546875" style="9" customWidth="1"/>
    <col min="13058" max="13058" width="25" style="9" customWidth="1"/>
    <col min="13059" max="13059" width="18.7109375" style="9" customWidth="1"/>
    <col min="13060" max="13060" width="29.7109375" style="9" customWidth="1"/>
    <col min="13061" max="13061" width="13.42578125" style="9" customWidth="1"/>
    <col min="13062" max="13062" width="13.85546875" style="9" customWidth="1"/>
    <col min="13063" max="13067" width="16.5703125" style="9" customWidth="1"/>
    <col min="13068" max="13068" width="20.5703125" style="9" customWidth="1"/>
    <col min="13069" max="13069" width="21.140625" style="9" customWidth="1"/>
    <col min="13070" max="13070" width="9.5703125" style="9" customWidth="1"/>
    <col min="13071" max="13071" width="0.42578125" style="9" customWidth="1"/>
    <col min="13072" max="13078" width="6.42578125" style="9" customWidth="1"/>
    <col min="13079" max="13307" width="11.42578125" style="9"/>
    <col min="13308" max="13308" width="1" style="9" customWidth="1"/>
    <col min="13309" max="13309" width="4.28515625" style="9" customWidth="1"/>
    <col min="13310" max="13310" width="34.7109375" style="9" customWidth="1"/>
    <col min="13311" max="13311" width="0" style="9" hidden="1" customWidth="1"/>
    <col min="13312" max="13312" width="20" style="9" customWidth="1"/>
    <col min="13313" max="13313" width="20.85546875" style="9" customWidth="1"/>
    <col min="13314" max="13314" width="25" style="9" customWidth="1"/>
    <col min="13315" max="13315" width="18.7109375" style="9" customWidth="1"/>
    <col min="13316" max="13316" width="29.7109375" style="9" customWidth="1"/>
    <col min="13317" max="13317" width="13.42578125" style="9" customWidth="1"/>
    <col min="13318" max="13318" width="13.85546875" style="9" customWidth="1"/>
    <col min="13319" max="13323" width="16.5703125" style="9" customWidth="1"/>
    <col min="13324" max="13324" width="20.5703125" style="9" customWidth="1"/>
    <col min="13325" max="13325" width="21.140625" style="9" customWidth="1"/>
    <col min="13326" max="13326" width="9.5703125" style="9" customWidth="1"/>
    <col min="13327" max="13327" width="0.42578125" style="9" customWidth="1"/>
    <col min="13328" max="13334" width="6.42578125" style="9" customWidth="1"/>
    <col min="13335" max="13563" width="11.42578125" style="9"/>
    <col min="13564" max="13564" width="1" style="9" customWidth="1"/>
    <col min="13565" max="13565" width="4.28515625" style="9" customWidth="1"/>
    <col min="13566" max="13566" width="34.7109375" style="9" customWidth="1"/>
    <col min="13567" max="13567" width="0" style="9" hidden="1" customWidth="1"/>
    <col min="13568" max="13568" width="20" style="9" customWidth="1"/>
    <col min="13569" max="13569" width="20.85546875" style="9" customWidth="1"/>
    <col min="13570" max="13570" width="25" style="9" customWidth="1"/>
    <col min="13571" max="13571" width="18.7109375" style="9" customWidth="1"/>
    <col min="13572" max="13572" width="29.7109375" style="9" customWidth="1"/>
    <col min="13573" max="13573" width="13.42578125" style="9" customWidth="1"/>
    <col min="13574" max="13574" width="13.85546875" style="9" customWidth="1"/>
    <col min="13575" max="13579" width="16.5703125" style="9" customWidth="1"/>
    <col min="13580" max="13580" width="20.5703125" style="9" customWidth="1"/>
    <col min="13581" max="13581" width="21.140625" style="9" customWidth="1"/>
    <col min="13582" max="13582" width="9.5703125" style="9" customWidth="1"/>
    <col min="13583" max="13583" width="0.42578125" style="9" customWidth="1"/>
    <col min="13584" max="13590" width="6.42578125" style="9" customWidth="1"/>
    <col min="13591" max="13819" width="11.42578125" style="9"/>
    <col min="13820" max="13820" width="1" style="9" customWidth="1"/>
    <col min="13821" max="13821" width="4.28515625" style="9" customWidth="1"/>
    <col min="13822" max="13822" width="34.7109375" style="9" customWidth="1"/>
    <col min="13823" max="13823" width="0" style="9" hidden="1" customWidth="1"/>
    <col min="13824" max="13824" width="20" style="9" customWidth="1"/>
    <col min="13825" max="13825" width="20.85546875" style="9" customWidth="1"/>
    <col min="13826" max="13826" width="25" style="9" customWidth="1"/>
    <col min="13827" max="13827" width="18.7109375" style="9" customWidth="1"/>
    <col min="13828" max="13828" width="29.7109375" style="9" customWidth="1"/>
    <col min="13829" max="13829" width="13.42578125" style="9" customWidth="1"/>
    <col min="13830" max="13830" width="13.85546875" style="9" customWidth="1"/>
    <col min="13831" max="13835" width="16.5703125" style="9" customWidth="1"/>
    <col min="13836" max="13836" width="20.5703125" style="9" customWidth="1"/>
    <col min="13837" max="13837" width="21.140625" style="9" customWidth="1"/>
    <col min="13838" max="13838" width="9.5703125" style="9" customWidth="1"/>
    <col min="13839" max="13839" width="0.42578125" style="9" customWidth="1"/>
    <col min="13840" max="13846" width="6.42578125" style="9" customWidth="1"/>
    <col min="13847" max="14075" width="11.42578125" style="9"/>
    <col min="14076" max="14076" width="1" style="9" customWidth="1"/>
    <col min="14077" max="14077" width="4.28515625" style="9" customWidth="1"/>
    <col min="14078" max="14078" width="34.7109375" style="9" customWidth="1"/>
    <col min="14079" max="14079" width="0" style="9" hidden="1" customWidth="1"/>
    <col min="14080" max="14080" width="20" style="9" customWidth="1"/>
    <col min="14081" max="14081" width="20.85546875" style="9" customWidth="1"/>
    <col min="14082" max="14082" width="25" style="9" customWidth="1"/>
    <col min="14083" max="14083" width="18.7109375" style="9" customWidth="1"/>
    <col min="14084" max="14084" width="29.7109375" style="9" customWidth="1"/>
    <col min="14085" max="14085" width="13.42578125" style="9" customWidth="1"/>
    <col min="14086" max="14086" width="13.85546875" style="9" customWidth="1"/>
    <col min="14087" max="14091" width="16.5703125" style="9" customWidth="1"/>
    <col min="14092" max="14092" width="20.5703125" style="9" customWidth="1"/>
    <col min="14093" max="14093" width="21.140625" style="9" customWidth="1"/>
    <col min="14094" max="14094" width="9.5703125" style="9" customWidth="1"/>
    <col min="14095" max="14095" width="0.42578125" style="9" customWidth="1"/>
    <col min="14096" max="14102" width="6.42578125" style="9" customWidth="1"/>
    <col min="14103" max="14331" width="11.42578125" style="9"/>
    <col min="14332" max="14332" width="1" style="9" customWidth="1"/>
    <col min="14333" max="14333" width="4.28515625" style="9" customWidth="1"/>
    <col min="14334" max="14334" width="34.7109375" style="9" customWidth="1"/>
    <col min="14335" max="14335" width="0" style="9" hidden="1" customWidth="1"/>
    <col min="14336" max="14336" width="20" style="9" customWidth="1"/>
    <col min="14337" max="14337" width="20.85546875" style="9" customWidth="1"/>
    <col min="14338" max="14338" width="25" style="9" customWidth="1"/>
    <col min="14339" max="14339" width="18.7109375" style="9" customWidth="1"/>
    <col min="14340" max="14340" width="29.7109375" style="9" customWidth="1"/>
    <col min="14341" max="14341" width="13.42578125" style="9" customWidth="1"/>
    <col min="14342" max="14342" width="13.85546875" style="9" customWidth="1"/>
    <col min="14343" max="14347" width="16.5703125" style="9" customWidth="1"/>
    <col min="14348" max="14348" width="20.5703125" style="9" customWidth="1"/>
    <col min="14349" max="14349" width="21.140625" style="9" customWidth="1"/>
    <col min="14350" max="14350" width="9.5703125" style="9" customWidth="1"/>
    <col min="14351" max="14351" width="0.42578125" style="9" customWidth="1"/>
    <col min="14352" max="14358" width="6.42578125" style="9" customWidth="1"/>
    <col min="14359" max="14587" width="11.42578125" style="9"/>
    <col min="14588" max="14588" width="1" style="9" customWidth="1"/>
    <col min="14589" max="14589" width="4.28515625" style="9" customWidth="1"/>
    <col min="14590" max="14590" width="34.7109375" style="9" customWidth="1"/>
    <col min="14591" max="14591" width="0" style="9" hidden="1" customWidth="1"/>
    <col min="14592" max="14592" width="20" style="9" customWidth="1"/>
    <col min="14593" max="14593" width="20.85546875" style="9" customWidth="1"/>
    <col min="14594" max="14594" width="25" style="9" customWidth="1"/>
    <col min="14595" max="14595" width="18.7109375" style="9" customWidth="1"/>
    <col min="14596" max="14596" width="29.7109375" style="9" customWidth="1"/>
    <col min="14597" max="14597" width="13.42578125" style="9" customWidth="1"/>
    <col min="14598" max="14598" width="13.85546875" style="9" customWidth="1"/>
    <col min="14599" max="14603" width="16.5703125" style="9" customWidth="1"/>
    <col min="14604" max="14604" width="20.5703125" style="9" customWidth="1"/>
    <col min="14605" max="14605" width="21.140625" style="9" customWidth="1"/>
    <col min="14606" max="14606" width="9.5703125" style="9" customWidth="1"/>
    <col min="14607" max="14607" width="0.42578125" style="9" customWidth="1"/>
    <col min="14608" max="14614" width="6.42578125" style="9" customWidth="1"/>
    <col min="14615" max="14843" width="11.42578125" style="9"/>
    <col min="14844" max="14844" width="1" style="9" customWidth="1"/>
    <col min="14845" max="14845" width="4.28515625" style="9" customWidth="1"/>
    <col min="14846" max="14846" width="34.7109375" style="9" customWidth="1"/>
    <col min="14847" max="14847" width="0" style="9" hidden="1" customWidth="1"/>
    <col min="14848" max="14848" width="20" style="9" customWidth="1"/>
    <col min="14849" max="14849" width="20.85546875" style="9" customWidth="1"/>
    <col min="14850" max="14850" width="25" style="9" customWidth="1"/>
    <col min="14851" max="14851" width="18.7109375" style="9" customWidth="1"/>
    <col min="14852" max="14852" width="29.7109375" style="9" customWidth="1"/>
    <col min="14853" max="14853" width="13.42578125" style="9" customWidth="1"/>
    <col min="14854" max="14854" width="13.85546875" style="9" customWidth="1"/>
    <col min="14855" max="14859" width="16.5703125" style="9" customWidth="1"/>
    <col min="14860" max="14860" width="20.5703125" style="9" customWidth="1"/>
    <col min="14861" max="14861" width="21.140625" style="9" customWidth="1"/>
    <col min="14862" max="14862" width="9.5703125" style="9" customWidth="1"/>
    <col min="14863" max="14863" width="0.42578125" style="9" customWidth="1"/>
    <col min="14864" max="14870" width="6.42578125" style="9" customWidth="1"/>
    <col min="14871" max="15099" width="11.42578125" style="9"/>
    <col min="15100" max="15100" width="1" style="9" customWidth="1"/>
    <col min="15101" max="15101" width="4.28515625" style="9" customWidth="1"/>
    <col min="15102" max="15102" width="34.7109375" style="9" customWidth="1"/>
    <col min="15103" max="15103" width="0" style="9" hidden="1" customWidth="1"/>
    <col min="15104" max="15104" width="20" style="9" customWidth="1"/>
    <col min="15105" max="15105" width="20.85546875" style="9" customWidth="1"/>
    <col min="15106" max="15106" width="25" style="9" customWidth="1"/>
    <col min="15107" max="15107" width="18.7109375" style="9" customWidth="1"/>
    <col min="15108" max="15108" width="29.7109375" style="9" customWidth="1"/>
    <col min="15109" max="15109" width="13.42578125" style="9" customWidth="1"/>
    <col min="15110" max="15110" width="13.85546875" style="9" customWidth="1"/>
    <col min="15111" max="15115" width="16.5703125" style="9" customWidth="1"/>
    <col min="15116" max="15116" width="20.5703125" style="9" customWidth="1"/>
    <col min="15117" max="15117" width="21.140625" style="9" customWidth="1"/>
    <col min="15118" max="15118" width="9.5703125" style="9" customWidth="1"/>
    <col min="15119" max="15119" width="0.42578125" style="9" customWidth="1"/>
    <col min="15120" max="15126" width="6.42578125" style="9" customWidth="1"/>
    <col min="15127" max="15355" width="11.42578125" style="9"/>
    <col min="15356" max="15356" width="1" style="9" customWidth="1"/>
    <col min="15357" max="15357" width="4.28515625" style="9" customWidth="1"/>
    <col min="15358" max="15358" width="34.7109375" style="9" customWidth="1"/>
    <col min="15359" max="15359" width="0" style="9" hidden="1" customWidth="1"/>
    <col min="15360" max="15360" width="20" style="9" customWidth="1"/>
    <col min="15361" max="15361" width="20.85546875" style="9" customWidth="1"/>
    <col min="15362" max="15362" width="25" style="9" customWidth="1"/>
    <col min="15363" max="15363" width="18.7109375" style="9" customWidth="1"/>
    <col min="15364" max="15364" width="29.7109375" style="9" customWidth="1"/>
    <col min="15365" max="15365" width="13.42578125" style="9" customWidth="1"/>
    <col min="15366" max="15366" width="13.85546875" style="9" customWidth="1"/>
    <col min="15367" max="15371" width="16.5703125" style="9" customWidth="1"/>
    <col min="15372" max="15372" width="20.5703125" style="9" customWidth="1"/>
    <col min="15373" max="15373" width="21.140625" style="9" customWidth="1"/>
    <col min="15374" max="15374" width="9.5703125" style="9" customWidth="1"/>
    <col min="15375" max="15375" width="0.42578125" style="9" customWidth="1"/>
    <col min="15376" max="15382" width="6.42578125" style="9" customWidth="1"/>
    <col min="15383" max="15611" width="11.42578125" style="9"/>
    <col min="15612" max="15612" width="1" style="9" customWidth="1"/>
    <col min="15613" max="15613" width="4.28515625" style="9" customWidth="1"/>
    <col min="15614" max="15614" width="34.7109375" style="9" customWidth="1"/>
    <col min="15615" max="15615" width="0" style="9" hidden="1" customWidth="1"/>
    <col min="15616" max="15616" width="20" style="9" customWidth="1"/>
    <col min="15617" max="15617" width="20.85546875" style="9" customWidth="1"/>
    <col min="15618" max="15618" width="25" style="9" customWidth="1"/>
    <col min="15619" max="15619" width="18.7109375" style="9" customWidth="1"/>
    <col min="15620" max="15620" width="29.7109375" style="9" customWidth="1"/>
    <col min="15621" max="15621" width="13.42578125" style="9" customWidth="1"/>
    <col min="15622" max="15622" width="13.85546875" style="9" customWidth="1"/>
    <col min="15623" max="15627" width="16.5703125" style="9" customWidth="1"/>
    <col min="15628" max="15628" width="20.5703125" style="9" customWidth="1"/>
    <col min="15629" max="15629" width="21.140625" style="9" customWidth="1"/>
    <col min="15630" max="15630" width="9.5703125" style="9" customWidth="1"/>
    <col min="15631" max="15631" width="0.42578125" style="9" customWidth="1"/>
    <col min="15632" max="15638" width="6.42578125" style="9" customWidth="1"/>
    <col min="15639" max="15867" width="11.42578125" style="9"/>
    <col min="15868" max="15868" width="1" style="9" customWidth="1"/>
    <col min="15869" max="15869" width="4.28515625" style="9" customWidth="1"/>
    <col min="15870" max="15870" width="34.7109375" style="9" customWidth="1"/>
    <col min="15871" max="15871" width="0" style="9" hidden="1" customWidth="1"/>
    <col min="15872" max="15872" width="20" style="9" customWidth="1"/>
    <col min="15873" max="15873" width="20.85546875" style="9" customWidth="1"/>
    <col min="15874" max="15874" width="25" style="9" customWidth="1"/>
    <col min="15875" max="15875" width="18.7109375" style="9" customWidth="1"/>
    <col min="15876" max="15876" width="29.7109375" style="9" customWidth="1"/>
    <col min="15877" max="15877" width="13.42578125" style="9" customWidth="1"/>
    <col min="15878" max="15878" width="13.85546875" style="9" customWidth="1"/>
    <col min="15879" max="15883" width="16.5703125" style="9" customWidth="1"/>
    <col min="15884" max="15884" width="20.5703125" style="9" customWidth="1"/>
    <col min="15885" max="15885" width="21.140625" style="9" customWidth="1"/>
    <col min="15886" max="15886" width="9.5703125" style="9" customWidth="1"/>
    <col min="15887" max="15887" width="0.42578125" style="9" customWidth="1"/>
    <col min="15888" max="15894" width="6.42578125" style="9" customWidth="1"/>
    <col min="15895" max="16123" width="11.42578125" style="9"/>
    <col min="16124" max="16124" width="1" style="9" customWidth="1"/>
    <col min="16125" max="16125" width="4.28515625" style="9" customWidth="1"/>
    <col min="16126" max="16126" width="34.7109375" style="9" customWidth="1"/>
    <col min="16127" max="16127" width="0" style="9" hidden="1" customWidth="1"/>
    <col min="16128" max="16128" width="20" style="9" customWidth="1"/>
    <col min="16129" max="16129" width="20.85546875" style="9" customWidth="1"/>
    <col min="16130" max="16130" width="25" style="9" customWidth="1"/>
    <col min="16131" max="16131" width="18.7109375" style="9" customWidth="1"/>
    <col min="16132" max="16132" width="29.7109375" style="9" customWidth="1"/>
    <col min="16133" max="16133" width="13.42578125" style="9" customWidth="1"/>
    <col min="16134" max="16134" width="13.85546875" style="9" customWidth="1"/>
    <col min="16135" max="16139" width="16.5703125" style="9" customWidth="1"/>
    <col min="16140" max="16140" width="20.5703125" style="9" customWidth="1"/>
    <col min="16141" max="16141" width="21.140625" style="9" customWidth="1"/>
    <col min="16142" max="16142" width="9.5703125" style="9" customWidth="1"/>
    <col min="16143" max="16143" width="0.42578125" style="9" customWidth="1"/>
    <col min="16144" max="16150" width="6.42578125" style="9" customWidth="1"/>
    <col min="16151" max="16371" width="11.42578125" style="9"/>
    <col min="16372" max="16384" width="11.42578125" style="9" customWidth="1"/>
  </cols>
  <sheetData>
    <row r="2" spans="2:16" ht="26.25" x14ac:dyDescent="0.25">
      <c r="B2" s="171" t="s">
        <v>63</v>
      </c>
      <c r="C2" s="172"/>
      <c r="D2" s="172"/>
      <c r="E2" s="172"/>
      <c r="F2" s="172"/>
      <c r="G2" s="172"/>
      <c r="H2" s="172"/>
      <c r="I2" s="172"/>
      <c r="J2" s="172"/>
      <c r="K2" s="172"/>
      <c r="L2" s="172"/>
      <c r="M2" s="172"/>
      <c r="N2" s="172"/>
      <c r="O2" s="172"/>
      <c r="P2" s="172"/>
    </row>
    <row r="4" spans="2:16" ht="26.25" x14ac:dyDescent="0.25">
      <c r="B4" s="171" t="s">
        <v>48</v>
      </c>
      <c r="C4" s="172"/>
      <c r="D4" s="172"/>
      <c r="E4" s="172"/>
      <c r="F4" s="172"/>
      <c r="G4" s="172"/>
      <c r="H4" s="172"/>
      <c r="I4" s="172"/>
      <c r="J4" s="172"/>
      <c r="K4" s="172"/>
      <c r="L4" s="172"/>
      <c r="M4" s="172"/>
      <c r="N4" s="172"/>
      <c r="O4" s="172"/>
      <c r="P4" s="172"/>
    </row>
    <row r="5" spans="2:16" ht="15.75" thickBot="1" x14ac:dyDescent="0.3"/>
    <row r="6" spans="2:16" ht="21.75" thickBot="1" x14ac:dyDescent="0.3">
      <c r="B6" s="11" t="s">
        <v>4</v>
      </c>
      <c r="C6" s="169" t="s">
        <v>111</v>
      </c>
      <c r="D6" s="169"/>
      <c r="E6" s="169"/>
      <c r="F6" s="169"/>
      <c r="G6" s="169"/>
      <c r="H6" s="169"/>
      <c r="I6" s="169"/>
      <c r="J6" s="169"/>
      <c r="K6" s="169"/>
      <c r="L6" s="169"/>
      <c r="M6" s="169"/>
      <c r="N6" s="170"/>
    </row>
    <row r="7" spans="2:16" ht="16.5" thickBot="1" x14ac:dyDescent="0.3">
      <c r="B7" s="12" t="s">
        <v>5</v>
      </c>
      <c r="C7" s="169"/>
      <c r="D7" s="169"/>
      <c r="E7" s="169"/>
      <c r="F7" s="169"/>
      <c r="G7" s="169"/>
      <c r="H7" s="169"/>
      <c r="I7" s="169"/>
      <c r="J7" s="169"/>
      <c r="K7" s="169"/>
      <c r="L7" s="169"/>
      <c r="M7" s="169"/>
      <c r="N7" s="170"/>
    </row>
    <row r="8" spans="2:16" ht="16.5" thickBot="1" x14ac:dyDescent="0.3">
      <c r="B8" s="12" t="s">
        <v>6</v>
      </c>
      <c r="C8" s="169"/>
      <c r="D8" s="169"/>
      <c r="E8" s="169"/>
      <c r="F8" s="169"/>
      <c r="G8" s="169"/>
      <c r="H8" s="169"/>
      <c r="I8" s="169"/>
      <c r="J8" s="169"/>
      <c r="K8" s="169"/>
      <c r="L8" s="169"/>
      <c r="M8" s="169"/>
      <c r="N8" s="170"/>
    </row>
    <row r="9" spans="2:16" ht="16.5" thickBot="1" x14ac:dyDescent="0.3">
      <c r="B9" s="12" t="s">
        <v>7</v>
      </c>
      <c r="C9" s="169"/>
      <c r="D9" s="169"/>
      <c r="E9" s="169"/>
      <c r="F9" s="169"/>
      <c r="G9" s="169"/>
      <c r="H9" s="169"/>
      <c r="I9" s="169"/>
      <c r="J9" s="169"/>
      <c r="K9" s="169"/>
      <c r="L9" s="169"/>
      <c r="M9" s="169"/>
      <c r="N9" s="170"/>
    </row>
    <row r="10" spans="2:16" ht="16.5" thickBot="1" x14ac:dyDescent="0.3">
      <c r="B10" s="12" t="s">
        <v>8</v>
      </c>
      <c r="C10" s="176">
        <v>8</v>
      </c>
      <c r="D10" s="176"/>
      <c r="E10" s="177"/>
      <c r="F10" s="34"/>
      <c r="G10" s="34"/>
      <c r="H10" s="34"/>
      <c r="I10" s="34"/>
      <c r="J10" s="34"/>
      <c r="K10" s="34"/>
      <c r="L10" s="34"/>
      <c r="M10" s="34"/>
      <c r="N10" s="35"/>
    </row>
    <row r="11" spans="2:16" ht="16.5" thickBot="1" x14ac:dyDescent="0.3">
      <c r="B11" s="14" t="s">
        <v>9</v>
      </c>
      <c r="C11" s="15">
        <v>41972</v>
      </c>
      <c r="D11" s="16"/>
      <c r="E11" s="16"/>
      <c r="F11" s="16"/>
      <c r="G11" s="16"/>
      <c r="H11" s="16"/>
      <c r="I11" s="16"/>
      <c r="J11" s="16"/>
      <c r="K11" s="16"/>
      <c r="L11" s="16"/>
      <c r="M11" s="16"/>
      <c r="N11" s="17"/>
    </row>
    <row r="12" spans="2:16" ht="15.75" x14ac:dyDescent="0.25">
      <c r="B12" s="13"/>
      <c r="C12" s="18"/>
      <c r="D12" s="19"/>
      <c r="E12" s="19"/>
      <c r="F12" s="19"/>
      <c r="G12" s="19"/>
      <c r="H12" s="19"/>
      <c r="I12" s="8"/>
      <c r="J12" s="8"/>
      <c r="K12" s="8"/>
      <c r="L12" s="8"/>
      <c r="M12" s="8"/>
      <c r="N12" s="19"/>
    </row>
    <row r="13" spans="2:16" x14ac:dyDescent="0.25">
      <c r="I13" s="8"/>
      <c r="J13" s="8"/>
      <c r="K13" s="8"/>
      <c r="L13" s="8"/>
      <c r="M13" s="8"/>
      <c r="N13" s="21"/>
    </row>
    <row r="14" spans="2:16" ht="45.75" customHeight="1" x14ac:dyDescent="0.25">
      <c r="B14" s="178" t="s">
        <v>65</v>
      </c>
      <c r="C14" s="178"/>
      <c r="D14" s="51" t="s">
        <v>12</v>
      </c>
      <c r="E14" s="51" t="s">
        <v>13</v>
      </c>
      <c r="F14" s="51" t="s">
        <v>29</v>
      </c>
      <c r="G14" s="79"/>
      <c r="I14" s="37"/>
      <c r="J14" s="37"/>
      <c r="K14" s="37"/>
      <c r="L14" s="37"/>
      <c r="M14" s="37"/>
      <c r="N14" s="21"/>
    </row>
    <row r="15" spans="2:16" x14ac:dyDescent="0.25">
      <c r="B15" s="178"/>
      <c r="C15" s="178"/>
      <c r="D15" s="51">
        <v>8</v>
      </c>
      <c r="E15" s="36">
        <v>4990991590</v>
      </c>
      <c r="F15" s="126">
        <v>2390</v>
      </c>
      <c r="G15" s="80"/>
      <c r="I15" s="38"/>
      <c r="J15" s="38"/>
      <c r="K15" s="38"/>
      <c r="L15" s="38"/>
      <c r="M15" s="38"/>
      <c r="N15" s="21"/>
    </row>
    <row r="16" spans="2:16" ht="15.75" thickBot="1" x14ac:dyDescent="0.3">
      <c r="B16" s="179" t="s">
        <v>14</v>
      </c>
      <c r="C16" s="180"/>
      <c r="D16" s="51"/>
      <c r="E16" s="63">
        <f>SUM(E15:E15)</f>
        <v>4990991590</v>
      </c>
      <c r="F16" s="126">
        <f>SUM(F15:F15)</f>
        <v>2390</v>
      </c>
      <c r="G16" s="80"/>
      <c r="H16" s="22"/>
      <c r="I16" s="8"/>
      <c r="J16" s="8"/>
      <c r="K16" s="8"/>
      <c r="L16" s="8"/>
      <c r="M16" s="8"/>
      <c r="N16" s="20"/>
    </row>
    <row r="17" spans="1:14" ht="45.75" thickBot="1" x14ac:dyDescent="0.3">
      <c r="A17" s="41"/>
      <c r="B17" s="52" t="s">
        <v>15</v>
      </c>
      <c r="C17" s="52" t="s">
        <v>66</v>
      </c>
      <c r="E17" s="37"/>
      <c r="F17" s="37"/>
      <c r="G17" s="37"/>
      <c r="H17" s="37"/>
      <c r="I17" s="10"/>
      <c r="J17" s="10"/>
      <c r="K17" s="10"/>
      <c r="L17" s="10"/>
      <c r="M17" s="10"/>
    </row>
    <row r="18" spans="1:14" ht="15.75" thickBot="1" x14ac:dyDescent="0.3">
      <c r="A18" s="42">
        <v>1</v>
      </c>
      <c r="C18" s="44">
        <v>1912</v>
      </c>
      <c r="D18" s="40"/>
      <c r="E18" s="43">
        <f>E16</f>
        <v>4990991590</v>
      </c>
      <c r="F18" s="39"/>
      <c r="G18" s="39"/>
      <c r="H18" s="39"/>
      <c r="I18" s="23"/>
      <c r="J18" s="23"/>
      <c r="K18" s="23"/>
      <c r="L18" s="23"/>
      <c r="M18" s="23"/>
    </row>
    <row r="19" spans="1:14" x14ac:dyDescent="0.25">
      <c r="A19" s="89"/>
      <c r="C19" s="90"/>
      <c r="D19" s="38"/>
      <c r="E19" s="91"/>
      <c r="F19" s="39"/>
      <c r="G19" s="39"/>
      <c r="H19" s="39"/>
      <c r="I19" s="23"/>
      <c r="J19" s="23"/>
      <c r="K19" s="23"/>
      <c r="L19" s="23"/>
      <c r="M19" s="23"/>
    </row>
    <row r="20" spans="1:14" x14ac:dyDescent="0.25">
      <c r="A20" s="89"/>
      <c r="C20" s="90"/>
      <c r="D20" s="38"/>
      <c r="E20" s="91"/>
      <c r="F20" s="39"/>
      <c r="G20" s="39"/>
      <c r="H20" s="39"/>
      <c r="I20" s="23"/>
      <c r="J20" s="23"/>
      <c r="K20" s="23"/>
      <c r="L20" s="23"/>
      <c r="M20" s="23"/>
    </row>
    <row r="21" spans="1:14" s="145" customFormat="1" x14ac:dyDescent="0.25">
      <c r="A21" s="140"/>
      <c r="B21" s="141" t="s">
        <v>95</v>
      </c>
      <c r="C21" s="142"/>
      <c r="D21" s="142"/>
      <c r="E21" s="142"/>
      <c r="F21" s="142"/>
      <c r="G21" s="142"/>
      <c r="H21" s="142"/>
      <c r="I21" s="143"/>
      <c r="J21" s="143"/>
      <c r="K21" s="143"/>
      <c r="L21" s="143"/>
      <c r="M21" s="143"/>
      <c r="N21" s="144"/>
    </row>
    <row r="22" spans="1:14" s="145" customFormat="1" x14ac:dyDescent="0.25">
      <c r="A22" s="140"/>
      <c r="B22" s="142"/>
      <c r="C22" s="142"/>
      <c r="D22" s="142"/>
      <c r="E22" s="142"/>
      <c r="F22" s="142"/>
      <c r="G22" s="142"/>
      <c r="H22" s="142"/>
      <c r="I22" s="143"/>
      <c r="J22" s="143"/>
      <c r="K22" s="143"/>
      <c r="L22" s="143"/>
      <c r="M22" s="143"/>
      <c r="N22" s="144"/>
    </row>
    <row r="23" spans="1:14" s="145" customFormat="1" x14ac:dyDescent="0.25">
      <c r="A23" s="140"/>
      <c r="B23" s="146" t="s">
        <v>33</v>
      </c>
      <c r="C23" s="146" t="s">
        <v>96</v>
      </c>
      <c r="D23" s="146" t="s">
        <v>97</v>
      </c>
      <c r="E23" s="142"/>
      <c r="F23" s="142"/>
      <c r="G23" s="142"/>
      <c r="H23" s="142"/>
      <c r="I23" s="143"/>
      <c r="J23" s="143"/>
      <c r="K23" s="143"/>
      <c r="L23" s="143"/>
      <c r="M23" s="143"/>
      <c r="N23" s="144"/>
    </row>
    <row r="24" spans="1:14" s="145" customFormat="1" x14ac:dyDescent="0.25">
      <c r="A24" s="140"/>
      <c r="B24" s="151" t="s">
        <v>98</v>
      </c>
      <c r="C24" s="151"/>
      <c r="D24" s="151" t="s">
        <v>97</v>
      </c>
      <c r="E24" s="142"/>
      <c r="F24" s="142"/>
      <c r="G24" s="142"/>
      <c r="H24" s="142"/>
      <c r="I24" s="143"/>
      <c r="J24" s="143"/>
      <c r="K24" s="143"/>
      <c r="L24" s="143"/>
      <c r="M24" s="143"/>
      <c r="N24" s="144"/>
    </row>
    <row r="25" spans="1:14" s="145" customFormat="1" x14ac:dyDescent="0.25">
      <c r="A25" s="140"/>
      <c r="B25" s="151" t="s">
        <v>99</v>
      </c>
      <c r="C25" s="151" t="s">
        <v>96</v>
      </c>
      <c r="D25" s="151"/>
      <c r="E25" s="142"/>
      <c r="F25" s="142"/>
      <c r="G25" s="142"/>
      <c r="H25" s="142"/>
      <c r="I25" s="143"/>
      <c r="J25" s="143"/>
      <c r="K25" s="143"/>
      <c r="L25" s="143"/>
      <c r="M25" s="143"/>
      <c r="N25" s="144"/>
    </row>
    <row r="26" spans="1:14" s="145" customFormat="1" x14ac:dyDescent="0.25">
      <c r="A26" s="140"/>
      <c r="B26" s="151" t="s">
        <v>100</v>
      </c>
      <c r="C26" s="151" t="s">
        <v>96</v>
      </c>
      <c r="D26" s="151"/>
      <c r="E26" s="142"/>
      <c r="F26" s="142"/>
      <c r="G26" s="142"/>
      <c r="H26" s="142"/>
      <c r="I26" s="143"/>
      <c r="J26" s="143"/>
      <c r="K26" s="143"/>
      <c r="L26" s="143"/>
      <c r="M26" s="143"/>
      <c r="N26" s="144"/>
    </row>
    <row r="27" spans="1:14" s="145" customFormat="1" x14ac:dyDescent="0.25">
      <c r="A27" s="140"/>
      <c r="B27" s="151" t="s">
        <v>101</v>
      </c>
      <c r="C27" s="151" t="s">
        <v>96</v>
      </c>
      <c r="D27" s="151"/>
      <c r="E27" s="142"/>
      <c r="F27" s="142"/>
      <c r="G27" s="142"/>
      <c r="H27" s="142"/>
      <c r="I27" s="143"/>
      <c r="J27" s="143"/>
      <c r="K27" s="143"/>
      <c r="L27" s="143"/>
      <c r="M27" s="143"/>
      <c r="N27" s="144"/>
    </row>
    <row r="28" spans="1:14" s="131" customFormat="1" x14ac:dyDescent="0.25">
      <c r="A28" s="127"/>
      <c r="B28" s="128"/>
      <c r="C28" s="128"/>
      <c r="D28" s="128"/>
      <c r="E28" s="128"/>
      <c r="F28" s="128"/>
      <c r="G28" s="128"/>
      <c r="H28" s="128"/>
      <c r="I28" s="129"/>
      <c r="J28" s="129"/>
      <c r="K28" s="129"/>
      <c r="L28" s="129"/>
      <c r="M28" s="129"/>
      <c r="N28" s="130"/>
    </row>
    <row r="29" spans="1:14" s="145" customFormat="1" x14ac:dyDescent="0.25">
      <c r="A29" s="140"/>
      <c r="B29" s="141" t="s">
        <v>102</v>
      </c>
      <c r="C29" s="142"/>
      <c r="D29" s="142"/>
      <c r="E29" s="142"/>
      <c r="F29" s="142"/>
      <c r="G29" s="142"/>
      <c r="H29" s="142"/>
      <c r="I29" s="143"/>
      <c r="J29" s="143"/>
      <c r="K29" s="143"/>
      <c r="L29" s="143"/>
      <c r="M29" s="143"/>
      <c r="N29" s="144"/>
    </row>
    <row r="30" spans="1:14" s="145" customFormat="1" x14ac:dyDescent="0.25">
      <c r="A30" s="140"/>
      <c r="B30" s="142"/>
      <c r="C30" s="142"/>
      <c r="D30" s="142"/>
      <c r="E30" s="142"/>
      <c r="F30" s="142"/>
      <c r="G30" s="142"/>
      <c r="H30" s="142"/>
      <c r="I30" s="143"/>
      <c r="J30" s="143"/>
      <c r="K30" s="143"/>
      <c r="L30" s="143"/>
      <c r="M30" s="143"/>
      <c r="N30" s="144"/>
    </row>
    <row r="31" spans="1:14" s="145" customFormat="1" x14ac:dyDescent="0.25">
      <c r="A31" s="140"/>
      <c r="B31" s="146" t="s">
        <v>33</v>
      </c>
      <c r="C31" s="146" t="s">
        <v>58</v>
      </c>
      <c r="D31" s="147" t="s">
        <v>51</v>
      </c>
      <c r="E31" s="147" t="s">
        <v>16</v>
      </c>
      <c r="F31" s="142"/>
      <c r="G31" s="142"/>
      <c r="H31" s="142"/>
      <c r="I31" s="143"/>
      <c r="J31" s="143"/>
      <c r="K31" s="143"/>
      <c r="L31" s="143"/>
      <c r="M31" s="143"/>
      <c r="N31" s="144"/>
    </row>
    <row r="32" spans="1:14" s="145" customFormat="1" ht="28.5" x14ac:dyDescent="0.25">
      <c r="A32" s="140"/>
      <c r="B32" s="148" t="s">
        <v>103</v>
      </c>
      <c r="C32" s="149">
        <v>40</v>
      </c>
      <c r="D32" s="150">
        <v>0</v>
      </c>
      <c r="E32" s="181">
        <f>+D32+D33</f>
        <v>35</v>
      </c>
      <c r="F32" s="142"/>
      <c r="G32" s="142"/>
      <c r="H32" s="142"/>
      <c r="I32" s="143"/>
      <c r="J32" s="143"/>
      <c r="K32" s="143"/>
      <c r="L32" s="143"/>
      <c r="M32" s="143"/>
      <c r="N32" s="144"/>
    </row>
    <row r="33" spans="1:26" s="145" customFormat="1" ht="42.75" x14ac:dyDescent="0.25">
      <c r="A33" s="140"/>
      <c r="B33" s="148" t="s">
        <v>104</v>
      </c>
      <c r="C33" s="149">
        <v>60</v>
      </c>
      <c r="D33" s="150">
        <v>35</v>
      </c>
      <c r="E33" s="182"/>
      <c r="F33" s="142"/>
      <c r="G33" s="142"/>
      <c r="H33" s="142"/>
      <c r="I33" s="143"/>
      <c r="J33" s="143"/>
      <c r="K33" s="143"/>
      <c r="L33" s="143"/>
      <c r="M33" s="143"/>
      <c r="N33" s="144"/>
    </row>
    <row r="34" spans="1:26" x14ac:dyDescent="0.25">
      <c r="A34" s="89"/>
      <c r="C34" s="90"/>
      <c r="D34" s="38"/>
      <c r="E34" s="91"/>
      <c r="F34" s="39"/>
      <c r="G34" s="39"/>
      <c r="H34" s="39"/>
      <c r="I34" s="23"/>
      <c r="J34" s="23"/>
      <c r="K34" s="23"/>
      <c r="L34" s="23"/>
      <c r="M34" s="23"/>
    </row>
    <row r="35" spans="1:26" x14ac:dyDescent="0.25">
      <c r="B35" s="65" t="s">
        <v>30</v>
      </c>
      <c r="M35" s="64"/>
      <c r="N35" s="64"/>
    </row>
    <row r="36" spans="1:26" ht="15.75" thickBot="1" x14ac:dyDescent="0.3">
      <c r="M36" s="64"/>
      <c r="N36" s="64"/>
    </row>
    <row r="37" spans="1:26" s="8" customFormat="1" ht="109.5" customHeight="1" x14ac:dyDescent="0.25">
      <c r="B37" s="108" t="s">
        <v>105</v>
      </c>
      <c r="C37" s="108" t="s">
        <v>106</v>
      </c>
      <c r="D37" s="108" t="s">
        <v>107</v>
      </c>
      <c r="E37" s="53" t="s">
        <v>45</v>
      </c>
      <c r="F37" s="53" t="s">
        <v>22</v>
      </c>
      <c r="G37" s="53" t="s">
        <v>67</v>
      </c>
      <c r="H37" s="53" t="s">
        <v>17</v>
      </c>
      <c r="I37" s="53" t="s">
        <v>10</v>
      </c>
      <c r="J37" s="53" t="s">
        <v>31</v>
      </c>
      <c r="K37" s="53" t="s">
        <v>61</v>
      </c>
      <c r="L37" s="53" t="s">
        <v>20</v>
      </c>
      <c r="M37" s="93" t="s">
        <v>26</v>
      </c>
      <c r="N37" s="108" t="s">
        <v>108</v>
      </c>
      <c r="O37" s="53" t="s">
        <v>36</v>
      </c>
      <c r="P37" s="54" t="s">
        <v>11</v>
      </c>
      <c r="Q37" s="54" t="s">
        <v>19</v>
      </c>
    </row>
    <row r="38" spans="1:26" s="29" customFormat="1" ht="30" x14ac:dyDescent="0.25">
      <c r="A38" s="45">
        <v>1</v>
      </c>
      <c r="B38" s="46" t="s">
        <v>112</v>
      </c>
      <c r="C38" s="47" t="s">
        <v>112</v>
      </c>
      <c r="D38" s="46" t="s">
        <v>113</v>
      </c>
      <c r="E38" s="24" t="s">
        <v>114</v>
      </c>
      <c r="F38" s="25" t="s">
        <v>96</v>
      </c>
      <c r="G38" s="117" t="s">
        <v>115</v>
      </c>
      <c r="H38" s="50">
        <v>40210</v>
      </c>
      <c r="I38" s="26">
        <v>40907</v>
      </c>
      <c r="J38" s="26" t="s">
        <v>97</v>
      </c>
      <c r="K38" s="132">
        <v>23</v>
      </c>
      <c r="L38" s="26"/>
      <c r="M38" s="132">
        <v>2390</v>
      </c>
      <c r="N38" s="92" t="e">
        <f>+M38*G38</f>
        <v>#VALUE!</v>
      </c>
      <c r="O38" s="27">
        <v>9060497298</v>
      </c>
      <c r="P38" s="27">
        <v>64</v>
      </c>
      <c r="Q38" s="118"/>
      <c r="R38" s="28"/>
      <c r="S38" s="28"/>
      <c r="T38" s="28"/>
      <c r="U38" s="28"/>
      <c r="V38" s="28"/>
      <c r="W38" s="28"/>
      <c r="X38" s="28"/>
      <c r="Y38" s="28"/>
      <c r="Z38" s="28"/>
    </row>
    <row r="39" spans="1:26" s="103" customFormat="1" ht="75" x14ac:dyDescent="0.25">
      <c r="A39" s="45"/>
      <c r="B39" s="104" t="s">
        <v>112</v>
      </c>
      <c r="C39" s="105" t="s">
        <v>112</v>
      </c>
      <c r="D39" s="104" t="s">
        <v>113</v>
      </c>
      <c r="E39" s="99" t="s">
        <v>114</v>
      </c>
      <c r="F39" s="100" t="s">
        <v>96</v>
      </c>
      <c r="G39" s="117" t="s">
        <v>115</v>
      </c>
      <c r="H39" s="107">
        <v>41023</v>
      </c>
      <c r="I39" s="107">
        <v>41264</v>
      </c>
      <c r="J39" s="101" t="s">
        <v>97</v>
      </c>
      <c r="K39" s="132"/>
      <c r="L39" s="132">
        <v>8</v>
      </c>
      <c r="M39" s="132">
        <v>1519</v>
      </c>
      <c r="N39" s="92"/>
      <c r="O39" s="27"/>
      <c r="P39" s="27">
        <v>64</v>
      </c>
      <c r="Q39" s="118" t="s">
        <v>170</v>
      </c>
      <c r="R39" s="102"/>
      <c r="S39" s="102"/>
      <c r="T39" s="102"/>
      <c r="U39" s="102"/>
      <c r="V39" s="102"/>
      <c r="W39" s="102"/>
      <c r="X39" s="102"/>
      <c r="Y39" s="102"/>
      <c r="Z39" s="102"/>
    </row>
    <row r="40" spans="1:26" s="29" customFormat="1" x14ac:dyDescent="0.25">
      <c r="A40" s="45"/>
      <c r="B40" s="48" t="s">
        <v>16</v>
      </c>
      <c r="C40" s="47"/>
      <c r="D40" s="46"/>
      <c r="E40" s="24"/>
      <c r="F40" s="25"/>
      <c r="G40" s="25"/>
      <c r="H40" s="25"/>
      <c r="I40" s="26"/>
      <c r="J40" s="26"/>
      <c r="K40" s="49">
        <f>SUM(K38:K39)</f>
        <v>23</v>
      </c>
      <c r="L40" s="49">
        <f>SUM(L39)</f>
        <v>8</v>
      </c>
      <c r="M40" s="132">
        <f>SUM(M38:M39)</f>
        <v>3909</v>
      </c>
      <c r="N40" s="49" t="e">
        <f>SUM(N38:N38)</f>
        <v>#VALUE!</v>
      </c>
      <c r="O40" s="27"/>
      <c r="P40" s="27"/>
      <c r="Q40" s="119"/>
    </row>
    <row r="41" spans="1:26" s="30" customFormat="1" x14ac:dyDescent="0.25">
      <c r="E41" s="31"/>
    </row>
    <row r="42" spans="1:26" s="30" customFormat="1" x14ac:dyDescent="0.25">
      <c r="B42" s="184" t="s">
        <v>28</v>
      </c>
      <c r="C42" s="184" t="s">
        <v>27</v>
      </c>
      <c r="D42" s="186" t="s">
        <v>34</v>
      </c>
      <c r="E42" s="186"/>
    </row>
    <row r="43" spans="1:26" s="30" customFormat="1" x14ac:dyDescent="0.25">
      <c r="B43" s="185"/>
      <c r="C43" s="185"/>
      <c r="D43" s="60" t="s">
        <v>23</v>
      </c>
      <c r="E43" s="61" t="s">
        <v>24</v>
      </c>
    </row>
    <row r="44" spans="1:26" s="30" customFormat="1" ht="30.6" customHeight="1" x14ac:dyDescent="0.25">
      <c r="B44" s="58" t="s">
        <v>21</v>
      </c>
      <c r="C44" s="59" t="s">
        <v>253</v>
      </c>
      <c r="D44" s="57"/>
      <c r="E44" s="57" t="s">
        <v>116</v>
      </c>
      <c r="F44" s="32"/>
      <c r="G44" s="32"/>
      <c r="H44" s="32"/>
      <c r="I44" s="32"/>
      <c r="J44" s="32"/>
      <c r="K44" s="32"/>
      <c r="L44" s="32"/>
      <c r="M44" s="32"/>
    </row>
    <row r="45" spans="1:26" s="30" customFormat="1" ht="30" customHeight="1" x14ac:dyDescent="0.25">
      <c r="B45" s="58" t="s">
        <v>25</v>
      </c>
      <c r="C45" s="59" t="s">
        <v>254</v>
      </c>
      <c r="D45" s="57" t="s">
        <v>116</v>
      </c>
      <c r="E45" s="57"/>
    </row>
    <row r="46" spans="1:26" s="30" customFormat="1" x14ac:dyDescent="0.25">
      <c r="B46" s="33"/>
      <c r="C46" s="187"/>
      <c r="D46" s="187"/>
      <c r="E46" s="187"/>
      <c r="F46" s="187"/>
      <c r="G46" s="187"/>
      <c r="H46" s="187"/>
      <c r="I46" s="187"/>
      <c r="J46" s="187"/>
      <c r="K46" s="187"/>
      <c r="L46" s="187"/>
      <c r="M46" s="187"/>
      <c r="N46" s="187"/>
    </row>
    <row r="47" spans="1:26" ht="28.15" customHeight="1" thickBot="1" x14ac:dyDescent="0.3"/>
    <row r="48" spans="1:26" ht="27" thickBot="1" x14ac:dyDescent="0.3">
      <c r="B48" s="188" t="s">
        <v>68</v>
      </c>
      <c r="C48" s="188"/>
      <c r="D48" s="188"/>
      <c r="E48" s="188"/>
      <c r="F48" s="188"/>
      <c r="G48" s="188"/>
      <c r="H48" s="188"/>
      <c r="I48" s="188"/>
      <c r="J48" s="188"/>
      <c r="K48" s="188"/>
      <c r="L48" s="188"/>
      <c r="M48" s="188"/>
      <c r="N48" s="188"/>
    </row>
    <row r="51" spans="2:17" ht="109.5" customHeight="1" x14ac:dyDescent="0.25">
      <c r="B51" s="110" t="s">
        <v>109</v>
      </c>
      <c r="C51" s="67" t="s">
        <v>2</v>
      </c>
      <c r="D51" s="67" t="s">
        <v>70</v>
      </c>
      <c r="E51" s="67" t="s">
        <v>69</v>
      </c>
      <c r="F51" s="67" t="s">
        <v>71</v>
      </c>
      <c r="G51" s="67" t="s">
        <v>72</v>
      </c>
      <c r="H51" s="67" t="s">
        <v>73</v>
      </c>
      <c r="I51" s="67" t="s">
        <v>74</v>
      </c>
      <c r="J51" s="67" t="s">
        <v>75</v>
      </c>
      <c r="K51" s="67" t="s">
        <v>76</v>
      </c>
      <c r="L51" s="67" t="s">
        <v>77</v>
      </c>
      <c r="M51" s="83" t="s">
        <v>78</v>
      </c>
      <c r="N51" s="83" t="s">
        <v>79</v>
      </c>
      <c r="O51" s="173" t="s">
        <v>3</v>
      </c>
      <c r="P51" s="175"/>
      <c r="Q51" s="67" t="s">
        <v>18</v>
      </c>
    </row>
    <row r="52" spans="2:17" x14ac:dyDescent="0.25">
      <c r="B52" s="3" t="s">
        <v>251</v>
      </c>
      <c r="C52" s="3" t="s">
        <v>251</v>
      </c>
      <c r="D52" s="5"/>
      <c r="E52" s="5"/>
      <c r="F52" s="4"/>
      <c r="G52" s="4"/>
      <c r="H52" s="4"/>
      <c r="I52" s="84" t="s">
        <v>96</v>
      </c>
      <c r="J52" s="84"/>
      <c r="K52" s="62"/>
      <c r="L52" s="62"/>
      <c r="M52" s="62"/>
      <c r="N52" s="62"/>
      <c r="O52" s="196"/>
      <c r="P52" s="197"/>
      <c r="Q52" s="62"/>
    </row>
    <row r="53" spans="2:17" x14ac:dyDescent="0.25">
      <c r="B53" s="9" t="s">
        <v>1</v>
      </c>
    </row>
    <row r="54" spans="2:17" x14ac:dyDescent="0.25">
      <c r="B54" s="9" t="s">
        <v>37</v>
      </c>
    </row>
    <row r="55" spans="2:17" x14ac:dyDescent="0.25">
      <c r="B55" s="9" t="s">
        <v>62</v>
      </c>
    </row>
    <row r="57" spans="2:17" ht="15.75" thickBot="1" x14ac:dyDescent="0.3"/>
    <row r="58" spans="2:17" ht="27" thickBot="1" x14ac:dyDescent="0.3">
      <c r="B58" s="191" t="s">
        <v>38</v>
      </c>
      <c r="C58" s="192"/>
      <c r="D58" s="192"/>
      <c r="E58" s="192"/>
      <c r="F58" s="192"/>
      <c r="G58" s="192"/>
      <c r="H58" s="192"/>
      <c r="I58" s="192"/>
      <c r="J58" s="192"/>
      <c r="K58" s="192"/>
      <c r="L58" s="192"/>
      <c r="M58" s="192"/>
      <c r="N58" s="193"/>
    </row>
    <row r="63" spans="2:17" ht="76.5" customHeight="1" x14ac:dyDescent="0.25">
      <c r="B63" s="55" t="s">
        <v>0</v>
      </c>
      <c r="C63" s="55" t="s">
        <v>39</v>
      </c>
      <c r="D63" s="55" t="s">
        <v>40</v>
      </c>
      <c r="E63" s="55" t="s">
        <v>80</v>
      </c>
      <c r="F63" s="55" t="s">
        <v>82</v>
      </c>
      <c r="G63" s="55" t="s">
        <v>83</v>
      </c>
      <c r="H63" s="55" t="s">
        <v>84</v>
      </c>
      <c r="I63" s="55" t="s">
        <v>81</v>
      </c>
      <c r="J63" s="173" t="s">
        <v>85</v>
      </c>
      <c r="K63" s="174"/>
      <c r="L63" s="175"/>
      <c r="M63" s="55" t="s">
        <v>86</v>
      </c>
      <c r="N63" s="55" t="s">
        <v>41</v>
      </c>
      <c r="O63" s="55" t="s">
        <v>42</v>
      </c>
      <c r="P63" s="173" t="s">
        <v>3</v>
      </c>
      <c r="Q63" s="175"/>
    </row>
    <row r="64" spans="2:17" ht="60.75" customHeight="1" x14ac:dyDescent="0.25">
      <c r="B64" s="86" t="s">
        <v>43</v>
      </c>
      <c r="C64" s="86" t="s">
        <v>394</v>
      </c>
      <c r="D64" s="133" t="s">
        <v>117</v>
      </c>
      <c r="E64" s="133">
        <v>66991116</v>
      </c>
      <c r="F64" s="86" t="s">
        <v>125</v>
      </c>
      <c r="G64" s="86" t="s">
        <v>126</v>
      </c>
      <c r="H64" s="135">
        <v>39549</v>
      </c>
      <c r="I64" s="5" t="s">
        <v>115</v>
      </c>
      <c r="J64" s="1" t="s">
        <v>128</v>
      </c>
      <c r="K64" s="136" t="s">
        <v>132</v>
      </c>
      <c r="L64" s="84" t="s">
        <v>129</v>
      </c>
      <c r="M64" s="111" t="s">
        <v>127</v>
      </c>
      <c r="N64" s="111" t="s">
        <v>96</v>
      </c>
      <c r="O64" s="111" t="s">
        <v>96</v>
      </c>
      <c r="P64" s="194"/>
      <c r="Q64" s="194"/>
    </row>
    <row r="65" spans="2:17" ht="60.75" customHeight="1" x14ac:dyDescent="0.25">
      <c r="B65" s="86" t="s">
        <v>43</v>
      </c>
      <c r="C65" s="155" t="s">
        <v>394</v>
      </c>
      <c r="D65" s="133" t="s">
        <v>118</v>
      </c>
      <c r="E65" s="133">
        <v>26331286</v>
      </c>
      <c r="F65" s="86" t="s">
        <v>130</v>
      </c>
      <c r="G65" s="86" t="s">
        <v>131</v>
      </c>
      <c r="H65" s="135">
        <v>41291</v>
      </c>
      <c r="I65" s="5" t="s">
        <v>115</v>
      </c>
      <c r="J65" s="1" t="s">
        <v>128</v>
      </c>
      <c r="K65" s="136" t="s">
        <v>132</v>
      </c>
      <c r="L65" s="84" t="s">
        <v>129</v>
      </c>
      <c r="M65" s="111" t="s">
        <v>133</v>
      </c>
      <c r="N65" s="111" t="s">
        <v>96</v>
      </c>
      <c r="O65" s="111" t="s">
        <v>96</v>
      </c>
      <c r="P65" s="195"/>
      <c r="Q65" s="195"/>
    </row>
    <row r="66" spans="2:17" ht="60.75" customHeight="1" x14ac:dyDescent="0.25">
      <c r="B66" s="86" t="s">
        <v>43</v>
      </c>
      <c r="C66" s="155" t="s">
        <v>394</v>
      </c>
      <c r="D66" s="133" t="s">
        <v>119</v>
      </c>
      <c r="E66" s="133">
        <v>1076383073</v>
      </c>
      <c r="F66" s="86" t="s">
        <v>134</v>
      </c>
      <c r="G66" s="86" t="s">
        <v>126</v>
      </c>
      <c r="H66" s="135">
        <v>41066</v>
      </c>
      <c r="I66" s="5" t="s">
        <v>115</v>
      </c>
      <c r="J66" s="1" t="s">
        <v>128</v>
      </c>
      <c r="K66" s="136" t="s">
        <v>132</v>
      </c>
      <c r="L66" s="84" t="s">
        <v>129</v>
      </c>
      <c r="M66" s="111" t="s">
        <v>135</v>
      </c>
      <c r="N66" s="111" t="s">
        <v>96</v>
      </c>
      <c r="O66" s="111" t="s">
        <v>96</v>
      </c>
      <c r="P66" s="195"/>
      <c r="Q66" s="195"/>
    </row>
    <row r="67" spans="2:17" ht="60.75" customHeight="1" x14ac:dyDescent="0.25">
      <c r="B67" s="86" t="s">
        <v>43</v>
      </c>
      <c r="C67" s="155" t="s">
        <v>394</v>
      </c>
      <c r="D67" s="133" t="s">
        <v>120</v>
      </c>
      <c r="E67" s="133">
        <v>1078686648</v>
      </c>
      <c r="F67" s="86" t="s">
        <v>136</v>
      </c>
      <c r="G67" s="86" t="s">
        <v>137</v>
      </c>
      <c r="H67" s="135">
        <v>38549</v>
      </c>
      <c r="I67" s="5" t="s">
        <v>115</v>
      </c>
      <c r="J67" s="1" t="s">
        <v>128</v>
      </c>
      <c r="K67" s="136" t="s">
        <v>140</v>
      </c>
      <c r="L67" s="84" t="s">
        <v>129</v>
      </c>
      <c r="M67" s="111" t="s">
        <v>138</v>
      </c>
      <c r="N67" s="111" t="s">
        <v>96</v>
      </c>
      <c r="O67" s="111" t="s">
        <v>96</v>
      </c>
      <c r="P67" s="195"/>
      <c r="Q67" s="195"/>
    </row>
    <row r="68" spans="2:17" ht="60.75" customHeight="1" x14ac:dyDescent="0.25">
      <c r="B68" s="86" t="s">
        <v>43</v>
      </c>
      <c r="C68" s="155" t="s">
        <v>394</v>
      </c>
      <c r="D68" s="133" t="s">
        <v>121</v>
      </c>
      <c r="E68" s="133">
        <v>35895256</v>
      </c>
      <c r="F68" s="86" t="s">
        <v>125</v>
      </c>
      <c r="G68" s="86" t="s">
        <v>126</v>
      </c>
      <c r="H68" s="135">
        <v>41355</v>
      </c>
      <c r="I68" s="5" t="s">
        <v>115</v>
      </c>
      <c r="J68" s="1" t="s">
        <v>128</v>
      </c>
      <c r="K68" s="136" t="s">
        <v>139</v>
      </c>
      <c r="L68" s="84" t="s">
        <v>129</v>
      </c>
      <c r="M68" s="111" t="s">
        <v>141</v>
      </c>
      <c r="N68" s="111" t="s">
        <v>96</v>
      </c>
      <c r="O68" s="111" t="s">
        <v>96</v>
      </c>
      <c r="P68" s="195"/>
      <c r="Q68" s="195"/>
    </row>
    <row r="69" spans="2:17" ht="60.75" customHeight="1" x14ac:dyDescent="0.25">
      <c r="B69" s="78" t="s">
        <v>43</v>
      </c>
      <c r="C69" s="155" t="s">
        <v>394</v>
      </c>
      <c r="D69" s="133" t="s">
        <v>122</v>
      </c>
      <c r="E69" s="133">
        <v>35545275</v>
      </c>
      <c r="F69" s="86" t="s">
        <v>125</v>
      </c>
      <c r="G69" s="86" t="s">
        <v>126</v>
      </c>
      <c r="H69" s="138" t="s">
        <v>144</v>
      </c>
      <c r="I69" s="5" t="s">
        <v>115</v>
      </c>
      <c r="J69" s="1" t="s">
        <v>128</v>
      </c>
      <c r="K69" s="136" t="s">
        <v>142</v>
      </c>
      <c r="L69" s="84" t="s">
        <v>129</v>
      </c>
      <c r="M69" s="111" t="s">
        <v>143</v>
      </c>
      <c r="N69" s="111" t="s">
        <v>96</v>
      </c>
      <c r="O69" s="111" t="s">
        <v>96</v>
      </c>
      <c r="P69" s="195"/>
      <c r="Q69" s="195"/>
    </row>
    <row r="70" spans="2:17" ht="33.6" customHeight="1" x14ac:dyDescent="0.25">
      <c r="B70" s="86" t="s">
        <v>43</v>
      </c>
      <c r="C70" s="155" t="s">
        <v>394</v>
      </c>
      <c r="D70" s="133" t="s">
        <v>123</v>
      </c>
      <c r="E70" s="133">
        <v>35892028</v>
      </c>
      <c r="F70" s="3" t="s">
        <v>145</v>
      </c>
      <c r="G70" s="86" t="s">
        <v>126</v>
      </c>
      <c r="H70" s="138" t="s">
        <v>146</v>
      </c>
      <c r="I70" s="5" t="s">
        <v>115</v>
      </c>
      <c r="J70" s="1" t="s">
        <v>128</v>
      </c>
      <c r="K70" s="136" t="s">
        <v>147</v>
      </c>
      <c r="L70" s="84" t="s">
        <v>129</v>
      </c>
      <c r="M70" s="111" t="s">
        <v>148</v>
      </c>
      <c r="N70" s="111" t="s">
        <v>96</v>
      </c>
      <c r="O70" s="111" t="s">
        <v>96</v>
      </c>
      <c r="P70" s="195"/>
      <c r="Q70" s="195"/>
    </row>
    <row r="71" spans="2:17" ht="33.6" customHeight="1" x14ac:dyDescent="0.25">
      <c r="B71" s="86" t="s">
        <v>43</v>
      </c>
      <c r="C71" s="155" t="s">
        <v>394</v>
      </c>
      <c r="D71" s="133" t="s">
        <v>124</v>
      </c>
      <c r="E71" s="133">
        <v>35601224</v>
      </c>
      <c r="F71" s="3" t="s">
        <v>145</v>
      </c>
      <c r="G71" s="86" t="s">
        <v>126</v>
      </c>
      <c r="H71" s="138" t="s">
        <v>149</v>
      </c>
      <c r="I71" s="5" t="s">
        <v>115</v>
      </c>
      <c r="J71" s="1" t="s">
        <v>128</v>
      </c>
      <c r="K71" s="136" t="s">
        <v>142</v>
      </c>
      <c r="L71" s="84" t="s">
        <v>129</v>
      </c>
      <c r="M71" s="111" t="s">
        <v>150</v>
      </c>
      <c r="N71" s="111" t="s">
        <v>96</v>
      </c>
      <c r="O71" s="111" t="s">
        <v>96</v>
      </c>
      <c r="P71" s="196"/>
      <c r="Q71" s="197"/>
    </row>
    <row r="72" spans="2:17" ht="33.6" customHeight="1" x14ac:dyDescent="0.25">
      <c r="B72" s="86" t="s">
        <v>44</v>
      </c>
      <c r="C72" s="86" t="s">
        <v>395</v>
      </c>
      <c r="D72" s="133" t="s">
        <v>151</v>
      </c>
      <c r="E72" s="133">
        <v>35893313</v>
      </c>
      <c r="F72" s="3" t="s">
        <v>159</v>
      </c>
      <c r="G72" s="86" t="s">
        <v>160</v>
      </c>
      <c r="H72" s="138" t="s">
        <v>161</v>
      </c>
      <c r="I72" s="5" t="s">
        <v>115</v>
      </c>
      <c r="J72" s="1" t="s">
        <v>128</v>
      </c>
      <c r="K72" s="136" t="s">
        <v>162</v>
      </c>
      <c r="L72" s="84" t="s">
        <v>224</v>
      </c>
      <c r="M72" s="111" t="s">
        <v>163</v>
      </c>
      <c r="N72" s="111" t="s">
        <v>96</v>
      </c>
      <c r="O72" s="111" t="s">
        <v>96</v>
      </c>
      <c r="P72" s="196"/>
      <c r="Q72" s="197"/>
    </row>
    <row r="73" spans="2:17" ht="33.6" customHeight="1" x14ac:dyDescent="0.25">
      <c r="B73" s="86" t="s">
        <v>44</v>
      </c>
      <c r="C73" s="155" t="s">
        <v>395</v>
      </c>
      <c r="D73" s="133" t="s">
        <v>152</v>
      </c>
      <c r="E73" s="133">
        <v>1077424425</v>
      </c>
      <c r="F73" s="3" t="s">
        <v>145</v>
      </c>
      <c r="G73" s="86" t="s">
        <v>126</v>
      </c>
      <c r="H73" s="138">
        <v>40648</v>
      </c>
      <c r="I73" s="5" t="s">
        <v>115</v>
      </c>
      <c r="J73" s="1" t="s">
        <v>128</v>
      </c>
      <c r="K73" s="136" t="s">
        <v>162</v>
      </c>
      <c r="L73" s="84" t="s">
        <v>224</v>
      </c>
      <c r="M73" s="111" t="s">
        <v>164</v>
      </c>
      <c r="N73" s="111" t="s">
        <v>96</v>
      </c>
      <c r="O73" s="111" t="s">
        <v>96</v>
      </c>
      <c r="P73" s="196"/>
      <c r="Q73" s="197"/>
    </row>
    <row r="74" spans="2:17" ht="33.6" customHeight="1" x14ac:dyDescent="0.25">
      <c r="B74" s="86" t="s">
        <v>44</v>
      </c>
      <c r="C74" s="155" t="s">
        <v>395</v>
      </c>
      <c r="D74" s="133" t="s">
        <v>153</v>
      </c>
      <c r="E74" s="133">
        <v>35547146</v>
      </c>
      <c r="F74" s="3" t="s">
        <v>145</v>
      </c>
      <c r="G74" s="86" t="s">
        <v>126</v>
      </c>
      <c r="H74" s="138">
        <v>41377</v>
      </c>
      <c r="I74" s="5" t="s">
        <v>115</v>
      </c>
      <c r="J74" s="1" t="s">
        <v>128</v>
      </c>
      <c r="K74" s="136" t="s">
        <v>162</v>
      </c>
      <c r="L74" s="84" t="s">
        <v>224</v>
      </c>
      <c r="M74" s="111" t="s">
        <v>165</v>
      </c>
      <c r="N74" s="111" t="s">
        <v>96</v>
      </c>
      <c r="O74" s="111" t="s">
        <v>96</v>
      </c>
      <c r="P74" s="196"/>
      <c r="Q74" s="197"/>
    </row>
    <row r="75" spans="2:17" s="164" customFormat="1" ht="116.25" customHeight="1" x14ac:dyDescent="0.25">
      <c r="B75" s="157" t="s">
        <v>44</v>
      </c>
      <c r="C75" s="157" t="s">
        <v>395</v>
      </c>
      <c r="D75" s="165" t="s">
        <v>154</v>
      </c>
      <c r="E75" s="165">
        <v>35604425</v>
      </c>
      <c r="F75" s="158" t="s">
        <v>145</v>
      </c>
      <c r="G75" s="157" t="s">
        <v>126</v>
      </c>
      <c r="H75" s="162">
        <v>37974</v>
      </c>
      <c r="I75" s="160" t="s">
        <v>115</v>
      </c>
      <c r="J75" s="160" t="s">
        <v>128</v>
      </c>
      <c r="K75" s="163" t="s">
        <v>162</v>
      </c>
      <c r="L75" s="158" t="s">
        <v>224</v>
      </c>
      <c r="M75" s="161" t="s">
        <v>166</v>
      </c>
      <c r="N75" s="161" t="s">
        <v>96</v>
      </c>
      <c r="O75" s="161" t="s">
        <v>96</v>
      </c>
      <c r="P75" s="207" t="s">
        <v>424</v>
      </c>
      <c r="Q75" s="208"/>
    </row>
    <row r="76" spans="2:17" ht="33.6" customHeight="1" x14ac:dyDescent="0.25">
      <c r="B76" s="86" t="s">
        <v>44</v>
      </c>
      <c r="C76" s="155" t="s">
        <v>395</v>
      </c>
      <c r="D76" s="133" t="s">
        <v>155</v>
      </c>
      <c r="E76" s="133">
        <v>35604306</v>
      </c>
      <c r="F76" s="3" t="s">
        <v>145</v>
      </c>
      <c r="G76" s="86" t="s">
        <v>126</v>
      </c>
      <c r="H76" s="138">
        <v>37974</v>
      </c>
      <c r="I76" s="5" t="s">
        <v>115</v>
      </c>
      <c r="J76" s="1" t="s">
        <v>128</v>
      </c>
      <c r="K76" s="136" t="s">
        <v>162</v>
      </c>
      <c r="L76" s="84" t="s">
        <v>224</v>
      </c>
      <c r="M76" s="111" t="s">
        <v>166</v>
      </c>
      <c r="N76" s="111" t="s">
        <v>96</v>
      </c>
      <c r="O76" s="111" t="s">
        <v>96</v>
      </c>
      <c r="P76" s="196"/>
      <c r="Q76" s="197"/>
    </row>
    <row r="77" spans="2:17" ht="60" x14ac:dyDescent="0.25">
      <c r="B77" s="86" t="s">
        <v>44</v>
      </c>
      <c r="C77" s="155" t="s">
        <v>395</v>
      </c>
      <c r="D77" s="133" t="s">
        <v>156</v>
      </c>
      <c r="E77" s="133">
        <v>35891057</v>
      </c>
      <c r="F77" s="3" t="s">
        <v>145</v>
      </c>
      <c r="G77" s="86" t="s">
        <v>126</v>
      </c>
      <c r="H77" s="139">
        <v>41089</v>
      </c>
      <c r="I77" s="5" t="s">
        <v>115</v>
      </c>
      <c r="J77" s="1" t="s">
        <v>128</v>
      </c>
      <c r="K77" s="136" t="s">
        <v>162</v>
      </c>
      <c r="L77" s="84" t="s">
        <v>224</v>
      </c>
      <c r="M77" s="111" t="s">
        <v>167</v>
      </c>
      <c r="N77" s="111" t="s">
        <v>96</v>
      </c>
      <c r="O77" s="111" t="s">
        <v>96</v>
      </c>
      <c r="P77" s="195"/>
      <c r="Q77" s="195"/>
    </row>
    <row r="78" spans="2:17" ht="60" x14ac:dyDescent="0.25">
      <c r="B78" s="86" t="s">
        <v>44</v>
      </c>
      <c r="C78" s="155" t="s">
        <v>395</v>
      </c>
      <c r="D78" s="133" t="s">
        <v>157</v>
      </c>
      <c r="E78" s="133">
        <v>35893625</v>
      </c>
      <c r="F78" s="3" t="s">
        <v>145</v>
      </c>
      <c r="G78" s="86" t="s">
        <v>126</v>
      </c>
      <c r="H78" s="139">
        <v>41817</v>
      </c>
      <c r="I78" s="5" t="s">
        <v>115</v>
      </c>
      <c r="J78" s="1" t="s">
        <v>128</v>
      </c>
      <c r="K78" s="136" t="s">
        <v>162</v>
      </c>
      <c r="L78" s="84" t="s">
        <v>224</v>
      </c>
      <c r="M78" s="111" t="s">
        <v>168</v>
      </c>
      <c r="N78" s="111" t="s">
        <v>96</v>
      </c>
      <c r="O78" s="111" t="s">
        <v>96</v>
      </c>
      <c r="P78" s="196"/>
      <c r="Q78" s="197"/>
    </row>
    <row r="79" spans="2:17" ht="60" x14ac:dyDescent="0.25">
      <c r="B79" s="86" t="s">
        <v>44</v>
      </c>
      <c r="C79" s="155" t="s">
        <v>395</v>
      </c>
      <c r="D79" s="1" t="s">
        <v>158</v>
      </c>
      <c r="E79" s="1">
        <v>35899253</v>
      </c>
      <c r="F79" s="3" t="s">
        <v>145</v>
      </c>
      <c r="G79" s="86" t="s">
        <v>126</v>
      </c>
      <c r="H79" s="139">
        <v>40648</v>
      </c>
      <c r="I79" s="5" t="s">
        <v>115</v>
      </c>
      <c r="J79" s="1" t="s">
        <v>128</v>
      </c>
      <c r="K79" s="136" t="s">
        <v>162</v>
      </c>
      <c r="L79" s="84" t="s">
        <v>224</v>
      </c>
      <c r="M79" s="111" t="s">
        <v>169</v>
      </c>
      <c r="N79" s="111" t="s">
        <v>96</v>
      </c>
      <c r="O79" s="111" t="s">
        <v>96</v>
      </c>
      <c r="P79" s="196"/>
      <c r="Q79" s="197"/>
    </row>
    <row r="80" spans="2:17" ht="15.75" thickBot="1" x14ac:dyDescent="0.25">
      <c r="D80" s="134"/>
    </row>
    <row r="81" spans="1:26" ht="27" thickBot="1" x14ac:dyDescent="0.3">
      <c r="B81" s="191" t="s">
        <v>46</v>
      </c>
      <c r="C81" s="192"/>
      <c r="D81" s="192"/>
      <c r="E81" s="192"/>
      <c r="F81" s="192"/>
      <c r="G81" s="192"/>
      <c r="H81" s="192"/>
      <c r="I81" s="192"/>
      <c r="J81" s="192"/>
      <c r="K81" s="192"/>
      <c r="L81" s="192"/>
      <c r="M81" s="192"/>
      <c r="N81" s="193"/>
    </row>
    <row r="84" spans="1:26" ht="46.15" customHeight="1" x14ac:dyDescent="0.25">
      <c r="B84" s="67" t="s">
        <v>33</v>
      </c>
      <c r="C84" s="67" t="s">
        <v>47</v>
      </c>
      <c r="D84" s="173" t="s">
        <v>3</v>
      </c>
      <c r="E84" s="175"/>
    </row>
    <row r="85" spans="1:26" ht="46.9" customHeight="1" x14ac:dyDescent="0.25">
      <c r="B85" s="68" t="s">
        <v>87</v>
      </c>
      <c r="C85" s="62" t="s">
        <v>96</v>
      </c>
      <c r="D85" s="195" t="s">
        <v>171</v>
      </c>
      <c r="E85" s="195"/>
    </row>
    <row r="88" spans="1:26" ht="26.25" x14ac:dyDescent="0.25">
      <c r="B88" s="171" t="s">
        <v>64</v>
      </c>
      <c r="C88" s="172"/>
      <c r="D88" s="172"/>
      <c r="E88" s="172"/>
      <c r="F88" s="172"/>
      <c r="G88" s="172"/>
      <c r="H88" s="172"/>
      <c r="I88" s="172"/>
      <c r="J88" s="172"/>
      <c r="K88" s="172"/>
      <c r="L88" s="172"/>
      <c r="M88" s="172"/>
      <c r="N88" s="172"/>
      <c r="O88" s="172"/>
      <c r="P88" s="172"/>
    </row>
    <row r="90" spans="1:26" ht="15.75" thickBot="1" x14ac:dyDescent="0.3"/>
    <row r="91" spans="1:26" ht="27" thickBot="1" x14ac:dyDescent="0.3">
      <c r="B91" s="191" t="s">
        <v>54</v>
      </c>
      <c r="C91" s="192"/>
      <c r="D91" s="192"/>
      <c r="E91" s="192"/>
      <c r="F91" s="192"/>
      <c r="G91" s="192"/>
      <c r="H91" s="192"/>
      <c r="I91" s="192"/>
      <c r="J91" s="192"/>
      <c r="K91" s="192"/>
      <c r="L91" s="192"/>
      <c r="M91" s="192"/>
      <c r="N91" s="193"/>
    </row>
    <row r="93" spans="1:26" ht="15.75" thickBot="1" x14ac:dyDescent="0.3">
      <c r="M93" s="64"/>
      <c r="N93" s="64"/>
    </row>
    <row r="94" spans="1:26" s="97" customFormat="1" ht="109.5" customHeight="1" x14ac:dyDescent="0.25">
      <c r="B94" s="108" t="s">
        <v>105</v>
      </c>
      <c r="C94" s="108" t="s">
        <v>106</v>
      </c>
      <c r="D94" s="108" t="s">
        <v>107</v>
      </c>
      <c r="E94" s="108" t="s">
        <v>45</v>
      </c>
      <c r="F94" s="108" t="s">
        <v>22</v>
      </c>
      <c r="G94" s="108" t="s">
        <v>67</v>
      </c>
      <c r="H94" s="108" t="s">
        <v>17</v>
      </c>
      <c r="I94" s="108" t="s">
        <v>10</v>
      </c>
      <c r="J94" s="108" t="s">
        <v>31</v>
      </c>
      <c r="K94" s="108" t="s">
        <v>61</v>
      </c>
      <c r="L94" s="108" t="s">
        <v>20</v>
      </c>
      <c r="M94" s="93" t="s">
        <v>26</v>
      </c>
      <c r="N94" s="108" t="s">
        <v>108</v>
      </c>
      <c r="O94" s="108" t="s">
        <v>36</v>
      </c>
      <c r="P94" s="109" t="s">
        <v>11</v>
      </c>
      <c r="Q94" s="109" t="s">
        <v>19</v>
      </c>
    </row>
    <row r="95" spans="1:26" s="103" customFormat="1" ht="120" customHeight="1" x14ac:dyDescent="0.25">
      <c r="A95" s="45">
        <v>1</v>
      </c>
      <c r="B95" s="104" t="s">
        <v>112</v>
      </c>
      <c r="C95" s="104" t="s">
        <v>112</v>
      </c>
      <c r="D95" s="105" t="s">
        <v>292</v>
      </c>
      <c r="E95" s="132">
        <v>272199</v>
      </c>
      <c r="F95" s="100" t="s">
        <v>96</v>
      </c>
      <c r="G95" s="117" t="s">
        <v>115</v>
      </c>
      <c r="H95" s="107">
        <v>41337</v>
      </c>
      <c r="I95" s="101">
        <v>41453</v>
      </c>
      <c r="J95" s="101" t="s">
        <v>97</v>
      </c>
      <c r="K95" s="100">
        <v>4</v>
      </c>
      <c r="L95" s="101"/>
      <c r="M95" s="132">
        <v>45</v>
      </c>
      <c r="N95" s="92" t="e">
        <f>+M95*G95</f>
        <v>#VALUE!</v>
      </c>
      <c r="O95" s="27">
        <v>53122770</v>
      </c>
      <c r="P95" s="27">
        <v>315</v>
      </c>
      <c r="Q95" s="118" t="s">
        <v>293</v>
      </c>
      <c r="R95" s="102"/>
      <c r="S95" s="102"/>
      <c r="T95" s="102"/>
      <c r="U95" s="102"/>
      <c r="V95" s="102"/>
      <c r="W95" s="102"/>
      <c r="X95" s="102"/>
      <c r="Y95" s="102"/>
      <c r="Z95" s="102"/>
    </row>
    <row r="96" spans="1:26" s="103" customFormat="1" ht="30" x14ac:dyDescent="0.25">
      <c r="A96" s="45">
        <f>+A95+1</f>
        <v>2</v>
      </c>
      <c r="B96" s="104" t="s">
        <v>112</v>
      </c>
      <c r="C96" s="104" t="s">
        <v>112</v>
      </c>
      <c r="D96" s="104" t="s">
        <v>294</v>
      </c>
      <c r="E96" s="132">
        <v>2122347</v>
      </c>
      <c r="F96" s="100" t="s">
        <v>96</v>
      </c>
      <c r="G96" s="100" t="s">
        <v>115</v>
      </c>
      <c r="H96" s="100" t="s">
        <v>295</v>
      </c>
      <c r="I96" s="101">
        <v>41258</v>
      </c>
      <c r="J96" s="101" t="s">
        <v>97</v>
      </c>
      <c r="K96" s="100">
        <v>2.5</v>
      </c>
      <c r="L96" s="101"/>
      <c r="M96" s="132">
        <v>49</v>
      </c>
      <c r="N96" s="92"/>
      <c r="O96" s="27">
        <v>32527033</v>
      </c>
      <c r="P96" s="27" t="s">
        <v>296</v>
      </c>
      <c r="Q96" s="118"/>
      <c r="R96" s="102"/>
      <c r="S96" s="102"/>
      <c r="T96" s="102"/>
      <c r="U96" s="102"/>
      <c r="V96" s="102"/>
      <c r="W96" s="102"/>
      <c r="X96" s="102"/>
      <c r="Y96" s="102"/>
      <c r="Z96" s="102"/>
    </row>
    <row r="97" spans="1:17" s="103" customFormat="1" x14ac:dyDescent="0.25">
      <c r="A97" s="45"/>
      <c r="B97" s="48" t="s">
        <v>16</v>
      </c>
      <c r="C97" s="105"/>
      <c r="D97" s="104"/>
      <c r="E97" s="99"/>
      <c r="F97" s="100"/>
      <c r="G97" s="100"/>
      <c r="H97" s="100"/>
      <c r="I97" s="101"/>
      <c r="J97" s="101"/>
      <c r="K97" s="106">
        <f>SUM(K95:K96)</f>
        <v>6.5</v>
      </c>
      <c r="L97" s="106">
        <f>SUM(L95:L96)</f>
        <v>0</v>
      </c>
      <c r="M97" s="153">
        <f>SUM(M95:M96)</f>
        <v>94</v>
      </c>
      <c r="N97" s="106" t="e">
        <f>SUM(N95:N96)</f>
        <v>#VALUE!</v>
      </c>
      <c r="O97" s="27">
        <f>SUM(O95:O96)</f>
        <v>85649803</v>
      </c>
      <c r="P97" s="27"/>
      <c r="Q97" s="119"/>
    </row>
    <row r="98" spans="1:17" x14ac:dyDescent="0.25">
      <c r="B98" s="30"/>
      <c r="C98" s="30"/>
      <c r="D98" s="30"/>
      <c r="E98" s="31"/>
      <c r="F98" s="30"/>
      <c r="G98" s="30"/>
      <c r="H98" s="30"/>
      <c r="I98" s="30"/>
      <c r="J98" s="30"/>
      <c r="K98" s="30"/>
      <c r="L98" s="30"/>
      <c r="M98" s="30"/>
      <c r="N98" s="30"/>
      <c r="O98" s="30"/>
      <c r="P98" s="30"/>
    </row>
    <row r="99" spans="1:17" ht="18.75" x14ac:dyDescent="0.25">
      <c r="B99" s="58" t="s">
        <v>32</v>
      </c>
      <c r="C99" s="72">
        <f>+K97</f>
        <v>6.5</v>
      </c>
      <c r="H99" s="32"/>
      <c r="I99" s="32"/>
      <c r="J99" s="32"/>
      <c r="K99" s="32"/>
      <c r="L99" s="32"/>
      <c r="M99" s="32"/>
      <c r="N99" s="30"/>
      <c r="O99" s="30"/>
      <c r="P99" s="30"/>
    </row>
    <row r="101" spans="1:17" ht="15.75" thickBot="1" x14ac:dyDescent="0.3">
      <c r="P101" s="9" t="s">
        <v>110</v>
      </c>
    </row>
    <row r="102" spans="1:17" ht="37.15" customHeight="1" thickBot="1" x14ac:dyDescent="0.3">
      <c r="B102" s="75" t="s">
        <v>49</v>
      </c>
      <c r="C102" s="76" t="s">
        <v>50</v>
      </c>
      <c r="D102" s="75" t="s">
        <v>51</v>
      </c>
      <c r="E102" s="76" t="s">
        <v>55</v>
      </c>
    </row>
    <row r="103" spans="1:17" ht="41.45" customHeight="1" x14ac:dyDescent="0.25">
      <c r="B103" s="66" t="s">
        <v>88</v>
      </c>
      <c r="C103" s="69">
        <v>20</v>
      </c>
      <c r="D103" s="69">
        <v>0</v>
      </c>
      <c r="E103" s="204">
        <f>+D103+D104+D105</f>
        <v>0</v>
      </c>
    </row>
    <row r="104" spans="1:17" x14ac:dyDescent="0.25">
      <c r="B104" s="66" t="s">
        <v>89</v>
      </c>
      <c r="C104" s="56">
        <v>30</v>
      </c>
      <c r="D104" s="70">
        <v>0</v>
      </c>
      <c r="E104" s="205"/>
    </row>
    <row r="105" spans="1:17" ht="15.75" thickBot="1" x14ac:dyDescent="0.3">
      <c r="B105" s="66" t="s">
        <v>90</v>
      </c>
      <c r="C105" s="71">
        <v>40</v>
      </c>
      <c r="D105" s="71">
        <v>0</v>
      </c>
      <c r="E105" s="206"/>
    </row>
    <row r="107" spans="1:17" ht="15.75" thickBot="1" x14ac:dyDescent="0.3"/>
    <row r="108" spans="1:17" ht="27" thickBot="1" x14ac:dyDescent="0.3">
      <c r="B108" s="191" t="s">
        <v>52</v>
      </c>
      <c r="C108" s="192"/>
      <c r="D108" s="192"/>
      <c r="E108" s="192"/>
      <c r="F108" s="192"/>
      <c r="G108" s="192"/>
      <c r="H108" s="192"/>
      <c r="I108" s="192"/>
      <c r="J108" s="192"/>
      <c r="K108" s="192"/>
      <c r="L108" s="192"/>
      <c r="M108" s="192"/>
      <c r="N108" s="193"/>
    </row>
    <row r="110" spans="1:17" ht="76.5" customHeight="1" x14ac:dyDescent="0.25">
      <c r="B110" s="55" t="s">
        <v>0</v>
      </c>
      <c r="C110" s="55" t="s">
        <v>39</v>
      </c>
      <c r="D110" s="55" t="s">
        <v>40</v>
      </c>
      <c r="E110" s="55" t="s">
        <v>80</v>
      </c>
      <c r="F110" s="55" t="s">
        <v>82</v>
      </c>
      <c r="G110" s="55" t="s">
        <v>83</v>
      </c>
      <c r="H110" s="55" t="s">
        <v>84</v>
      </c>
      <c r="I110" s="55" t="s">
        <v>81</v>
      </c>
      <c r="J110" s="173" t="s">
        <v>85</v>
      </c>
      <c r="K110" s="174"/>
      <c r="L110" s="175"/>
      <c r="M110" s="55" t="s">
        <v>86</v>
      </c>
      <c r="N110" s="55" t="s">
        <v>41</v>
      </c>
      <c r="O110" s="55" t="s">
        <v>42</v>
      </c>
      <c r="P110" s="173" t="s">
        <v>3</v>
      </c>
      <c r="Q110" s="175"/>
    </row>
    <row r="111" spans="1:17" ht="60.75" customHeight="1" x14ac:dyDescent="0.25">
      <c r="B111" s="78" t="s">
        <v>386</v>
      </c>
      <c r="C111" s="120" t="s">
        <v>297</v>
      </c>
      <c r="D111" s="3" t="s">
        <v>172</v>
      </c>
      <c r="E111" s="3">
        <v>26256874</v>
      </c>
      <c r="F111" s="3" t="s">
        <v>173</v>
      </c>
      <c r="G111" s="86" t="s">
        <v>174</v>
      </c>
      <c r="H111" s="135">
        <v>27425</v>
      </c>
      <c r="I111" s="5" t="s">
        <v>115</v>
      </c>
      <c r="J111" s="86" t="s">
        <v>175</v>
      </c>
      <c r="K111" s="85" t="s">
        <v>176</v>
      </c>
      <c r="L111" s="85" t="s">
        <v>177</v>
      </c>
      <c r="M111" s="68" t="s">
        <v>178</v>
      </c>
      <c r="N111" s="62" t="s">
        <v>96</v>
      </c>
      <c r="O111" s="62" t="s">
        <v>96</v>
      </c>
      <c r="P111" s="194" t="s">
        <v>195</v>
      </c>
      <c r="Q111" s="194"/>
    </row>
    <row r="112" spans="1:17" ht="60.75" customHeight="1" x14ac:dyDescent="0.25">
      <c r="B112" s="86" t="s">
        <v>386</v>
      </c>
      <c r="C112" s="120" t="s">
        <v>297</v>
      </c>
      <c r="D112" s="86" t="s">
        <v>179</v>
      </c>
      <c r="E112" s="3">
        <v>35890690</v>
      </c>
      <c r="F112" s="3" t="s">
        <v>180</v>
      </c>
      <c r="G112" s="86" t="s">
        <v>181</v>
      </c>
      <c r="H112" s="135">
        <v>38146</v>
      </c>
      <c r="I112" s="5" t="s">
        <v>115</v>
      </c>
      <c r="J112" s="86" t="s">
        <v>182</v>
      </c>
      <c r="K112" s="85" t="s">
        <v>183</v>
      </c>
      <c r="L112" s="85" t="s">
        <v>184</v>
      </c>
      <c r="M112" s="68" t="s">
        <v>185</v>
      </c>
      <c r="N112" s="111" t="s">
        <v>96</v>
      </c>
      <c r="O112" s="111" t="s">
        <v>96</v>
      </c>
      <c r="P112" s="196"/>
      <c r="Q112" s="197"/>
    </row>
    <row r="113" spans="2:17" ht="60.75" customHeight="1" x14ac:dyDescent="0.25">
      <c r="B113" s="155" t="s">
        <v>387</v>
      </c>
      <c r="C113" s="155" t="s">
        <v>297</v>
      </c>
      <c r="D113" s="155" t="s">
        <v>388</v>
      </c>
      <c r="E113" s="3">
        <v>11796558</v>
      </c>
      <c r="F113" s="3" t="s">
        <v>389</v>
      </c>
      <c r="G113" s="155" t="s">
        <v>390</v>
      </c>
      <c r="H113" s="135">
        <v>35622</v>
      </c>
      <c r="I113" s="5" t="s">
        <v>115</v>
      </c>
      <c r="J113" s="155" t="s">
        <v>391</v>
      </c>
      <c r="K113" s="136" t="s">
        <v>392</v>
      </c>
      <c r="L113" s="85"/>
      <c r="M113" s="68" t="s">
        <v>393</v>
      </c>
      <c r="N113" s="111" t="s">
        <v>96</v>
      </c>
      <c r="O113" s="111" t="s">
        <v>97</v>
      </c>
      <c r="P113" s="196"/>
      <c r="Q113" s="197"/>
    </row>
    <row r="114" spans="2:17" ht="33.6" customHeight="1" x14ac:dyDescent="0.25">
      <c r="B114" s="86" t="s">
        <v>94</v>
      </c>
      <c r="C114" s="120" t="s">
        <v>297</v>
      </c>
      <c r="D114" s="3" t="s">
        <v>186</v>
      </c>
      <c r="E114" s="3">
        <v>35892463</v>
      </c>
      <c r="F114" s="3" t="s">
        <v>187</v>
      </c>
      <c r="G114" s="86" t="s">
        <v>189</v>
      </c>
      <c r="H114" s="135">
        <v>38240</v>
      </c>
      <c r="I114" s="5" t="s">
        <v>190</v>
      </c>
      <c r="J114" s="1" t="s">
        <v>128</v>
      </c>
      <c r="K114" s="85" t="s">
        <v>191</v>
      </c>
      <c r="L114" s="85" t="s">
        <v>192</v>
      </c>
      <c r="M114" s="68" t="s">
        <v>193</v>
      </c>
      <c r="N114" s="111" t="s">
        <v>96</v>
      </c>
      <c r="O114" s="111" t="s">
        <v>96</v>
      </c>
      <c r="P114" s="194" t="s">
        <v>194</v>
      </c>
      <c r="Q114" s="194"/>
    </row>
    <row r="116" spans="2:17" ht="15.75" thickBot="1" x14ac:dyDescent="0.3"/>
    <row r="117" spans="2:17" ht="54" customHeight="1" x14ac:dyDescent="0.25">
      <c r="B117" s="74" t="s">
        <v>33</v>
      </c>
      <c r="C117" s="74" t="s">
        <v>49</v>
      </c>
      <c r="D117" s="55" t="s">
        <v>50</v>
      </c>
      <c r="E117" s="74" t="s">
        <v>51</v>
      </c>
      <c r="F117" s="76" t="s">
        <v>56</v>
      </c>
      <c r="G117" s="81"/>
    </row>
    <row r="118" spans="2:17" ht="120.75" customHeight="1" x14ac:dyDescent="0.2">
      <c r="B118" s="198" t="s">
        <v>53</v>
      </c>
      <c r="C118" s="6" t="s">
        <v>91</v>
      </c>
      <c r="D118" s="70">
        <v>25</v>
      </c>
      <c r="E118" s="70">
        <v>25</v>
      </c>
      <c r="F118" s="199">
        <f>+E118+E119+E120</f>
        <v>35</v>
      </c>
      <c r="G118" s="82"/>
    </row>
    <row r="119" spans="2:17" ht="76.150000000000006" customHeight="1" x14ac:dyDescent="0.2">
      <c r="B119" s="198"/>
      <c r="C119" s="6" t="s">
        <v>92</v>
      </c>
      <c r="D119" s="73">
        <v>25</v>
      </c>
      <c r="E119" s="70"/>
      <c r="F119" s="200"/>
      <c r="G119" s="82"/>
    </row>
    <row r="120" spans="2:17" ht="69" customHeight="1" x14ac:dyDescent="0.2">
      <c r="B120" s="198"/>
      <c r="C120" s="6" t="s">
        <v>93</v>
      </c>
      <c r="D120" s="70">
        <v>10</v>
      </c>
      <c r="E120" s="70">
        <v>10</v>
      </c>
      <c r="F120" s="201"/>
      <c r="G120" s="82"/>
    </row>
    <row r="121" spans="2:17" x14ac:dyDescent="0.25">
      <c r="C121"/>
    </row>
    <row r="124" spans="2:17" x14ac:dyDescent="0.25">
      <c r="B124" s="65" t="s">
        <v>57</v>
      </c>
    </row>
    <row r="127" spans="2:17" x14ac:dyDescent="0.25">
      <c r="B127" s="77" t="s">
        <v>33</v>
      </c>
      <c r="C127" s="77" t="s">
        <v>58</v>
      </c>
      <c r="D127" s="74" t="s">
        <v>51</v>
      </c>
      <c r="E127" s="74" t="s">
        <v>16</v>
      </c>
    </row>
    <row r="128" spans="2:17" ht="28.5" x14ac:dyDescent="0.25">
      <c r="B128" s="2" t="s">
        <v>59</v>
      </c>
      <c r="C128" s="7">
        <v>40</v>
      </c>
      <c r="D128" s="70">
        <f>+E103</f>
        <v>0</v>
      </c>
      <c r="E128" s="202">
        <f>+D128+D129</f>
        <v>35</v>
      </c>
    </row>
    <row r="129" spans="2:5" ht="42.75" x14ac:dyDescent="0.25">
      <c r="B129" s="2" t="s">
        <v>60</v>
      </c>
      <c r="C129" s="7">
        <v>60</v>
      </c>
      <c r="D129" s="70">
        <f>+F118</f>
        <v>35</v>
      </c>
      <c r="E129" s="203"/>
    </row>
    <row r="132" spans="2:5" x14ac:dyDescent="0.25">
      <c r="C132" s="9" t="s">
        <v>110</v>
      </c>
    </row>
  </sheetData>
  <mergeCells count="52">
    <mergeCell ref="O52:P52"/>
    <mergeCell ref="B118:B120"/>
    <mergeCell ref="F118:F120"/>
    <mergeCell ref="E128:E129"/>
    <mergeCell ref="B2:P2"/>
    <mergeCell ref="B88:P88"/>
    <mergeCell ref="B108:N108"/>
    <mergeCell ref="E103:E105"/>
    <mergeCell ref="B81:N81"/>
    <mergeCell ref="D84:E84"/>
    <mergeCell ref="D85:E85"/>
    <mergeCell ref="B91:N91"/>
    <mergeCell ref="P63:Q63"/>
    <mergeCell ref="B58:N58"/>
    <mergeCell ref="E32:E33"/>
    <mergeCell ref="O51:P51"/>
    <mergeCell ref="B48:N48"/>
    <mergeCell ref="C46:N46"/>
    <mergeCell ref="B14:C15"/>
    <mergeCell ref="D42:E42"/>
    <mergeCell ref="B42:B43"/>
    <mergeCell ref="C42:C43"/>
    <mergeCell ref="B4:P4"/>
    <mergeCell ref="B16:C16"/>
    <mergeCell ref="C6:N6"/>
    <mergeCell ref="C7:N7"/>
    <mergeCell ref="C8:N8"/>
    <mergeCell ref="C9:N9"/>
    <mergeCell ref="C10:E10"/>
    <mergeCell ref="J110:L110"/>
    <mergeCell ref="P110:Q110"/>
    <mergeCell ref="P111:Q111"/>
    <mergeCell ref="J63:L63"/>
    <mergeCell ref="P69:Q69"/>
    <mergeCell ref="P70:Q70"/>
    <mergeCell ref="P68:Q68"/>
    <mergeCell ref="P66:Q66"/>
    <mergeCell ref="P67:Q67"/>
    <mergeCell ref="P64:Q64"/>
    <mergeCell ref="P65:Q65"/>
    <mergeCell ref="P71:Q71"/>
    <mergeCell ref="P77:Q77"/>
    <mergeCell ref="P72:Q72"/>
    <mergeCell ref="P73:Q73"/>
    <mergeCell ref="P112:Q112"/>
    <mergeCell ref="P114:Q114"/>
    <mergeCell ref="P74:Q74"/>
    <mergeCell ref="P75:Q75"/>
    <mergeCell ref="P76:Q76"/>
    <mergeCell ref="P78:Q78"/>
    <mergeCell ref="P79:Q79"/>
    <mergeCell ref="P113:Q113"/>
  </mergeCells>
  <dataValidations count="2">
    <dataValidation type="decimal" allowBlank="1" showInputMessage="1" showErrorMessage="1" sqref="WVH983045 WLL983045 C65541 IV65541 SR65541 ACN65541 AMJ65541 AWF65541 BGB65541 BPX65541 BZT65541 CJP65541 CTL65541 DDH65541 DND65541 DWZ65541 EGV65541 EQR65541 FAN65541 FKJ65541 FUF65541 GEB65541 GNX65541 GXT65541 HHP65541 HRL65541 IBH65541 ILD65541 IUZ65541 JEV65541 JOR65541 JYN65541 KIJ65541 KSF65541 LCB65541 LLX65541 LVT65541 MFP65541 MPL65541 MZH65541 NJD65541 NSZ65541 OCV65541 OMR65541 OWN65541 PGJ65541 PQF65541 QAB65541 QJX65541 QTT65541 RDP65541 RNL65541 RXH65541 SHD65541 SQZ65541 TAV65541 TKR65541 TUN65541 UEJ65541 UOF65541 UYB65541 VHX65541 VRT65541 WBP65541 WLL65541 WVH65541 C131077 IV131077 SR131077 ACN131077 AMJ131077 AWF131077 BGB131077 BPX131077 BZT131077 CJP131077 CTL131077 DDH131077 DND131077 DWZ131077 EGV131077 EQR131077 FAN131077 FKJ131077 FUF131077 GEB131077 GNX131077 GXT131077 HHP131077 HRL131077 IBH131077 ILD131077 IUZ131077 JEV131077 JOR131077 JYN131077 KIJ131077 KSF131077 LCB131077 LLX131077 LVT131077 MFP131077 MPL131077 MZH131077 NJD131077 NSZ131077 OCV131077 OMR131077 OWN131077 PGJ131077 PQF131077 QAB131077 QJX131077 QTT131077 RDP131077 RNL131077 RXH131077 SHD131077 SQZ131077 TAV131077 TKR131077 TUN131077 UEJ131077 UOF131077 UYB131077 VHX131077 VRT131077 WBP131077 WLL131077 WVH131077 C196613 IV196613 SR196613 ACN196613 AMJ196613 AWF196613 BGB196613 BPX196613 BZT196613 CJP196613 CTL196613 DDH196613 DND196613 DWZ196613 EGV196613 EQR196613 FAN196613 FKJ196613 FUF196613 GEB196613 GNX196613 GXT196613 HHP196613 HRL196613 IBH196613 ILD196613 IUZ196613 JEV196613 JOR196613 JYN196613 KIJ196613 KSF196613 LCB196613 LLX196613 LVT196613 MFP196613 MPL196613 MZH196613 NJD196613 NSZ196613 OCV196613 OMR196613 OWN196613 PGJ196613 PQF196613 QAB196613 QJX196613 QTT196613 RDP196613 RNL196613 RXH196613 SHD196613 SQZ196613 TAV196613 TKR196613 TUN196613 UEJ196613 UOF196613 UYB196613 VHX196613 VRT196613 WBP196613 WLL196613 WVH196613 C262149 IV262149 SR262149 ACN262149 AMJ262149 AWF262149 BGB262149 BPX262149 BZT262149 CJP262149 CTL262149 DDH262149 DND262149 DWZ262149 EGV262149 EQR262149 FAN262149 FKJ262149 FUF262149 GEB262149 GNX262149 GXT262149 HHP262149 HRL262149 IBH262149 ILD262149 IUZ262149 JEV262149 JOR262149 JYN262149 KIJ262149 KSF262149 LCB262149 LLX262149 LVT262149 MFP262149 MPL262149 MZH262149 NJD262149 NSZ262149 OCV262149 OMR262149 OWN262149 PGJ262149 PQF262149 QAB262149 QJX262149 QTT262149 RDP262149 RNL262149 RXH262149 SHD262149 SQZ262149 TAV262149 TKR262149 TUN262149 UEJ262149 UOF262149 UYB262149 VHX262149 VRT262149 WBP262149 WLL262149 WVH262149 C327685 IV327685 SR327685 ACN327685 AMJ327685 AWF327685 BGB327685 BPX327685 BZT327685 CJP327685 CTL327685 DDH327685 DND327685 DWZ327685 EGV327685 EQR327685 FAN327685 FKJ327685 FUF327685 GEB327685 GNX327685 GXT327685 HHP327685 HRL327685 IBH327685 ILD327685 IUZ327685 JEV327685 JOR327685 JYN327685 KIJ327685 KSF327685 LCB327685 LLX327685 LVT327685 MFP327685 MPL327685 MZH327685 NJD327685 NSZ327685 OCV327685 OMR327685 OWN327685 PGJ327685 PQF327685 QAB327685 QJX327685 QTT327685 RDP327685 RNL327685 RXH327685 SHD327685 SQZ327685 TAV327685 TKR327685 TUN327685 UEJ327685 UOF327685 UYB327685 VHX327685 VRT327685 WBP327685 WLL327685 WVH327685 C393221 IV393221 SR393221 ACN393221 AMJ393221 AWF393221 BGB393221 BPX393221 BZT393221 CJP393221 CTL393221 DDH393221 DND393221 DWZ393221 EGV393221 EQR393221 FAN393221 FKJ393221 FUF393221 GEB393221 GNX393221 GXT393221 HHP393221 HRL393221 IBH393221 ILD393221 IUZ393221 JEV393221 JOR393221 JYN393221 KIJ393221 KSF393221 LCB393221 LLX393221 LVT393221 MFP393221 MPL393221 MZH393221 NJD393221 NSZ393221 OCV393221 OMR393221 OWN393221 PGJ393221 PQF393221 QAB393221 QJX393221 QTT393221 RDP393221 RNL393221 RXH393221 SHD393221 SQZ393221 TAV393221 TKR393221 TUN393221 UEJ393221 UOF393221 UYB393221 VHX393221 VRT393221 WBP393221 WLL393221 WVH393221 C458757 IV458757 SR458757 ACN458757 AMJ458757 AWF458757 BGB458757 BPX458757 BZT458757 CJP458757 CTL458757 DDH458757 DND458757 DWZ458757 EGV458757 EQR458757 FAN458757 FKJ458757 FUF458757 GEB458757 GNX458757 GXT458757 HHP458757 HRL458757 IBH458757 ILD458757 IUZ458757 JEV458757 JOR458757 JYN458757 KIJ458757 KSF458757 LCB458757 LLX458757 LVT458757 MFP458757 MPL458757 MZH458757 NJD458757 NSZ458757 OCV458757 OMR458757 OWN458757 PGJ458757 PQF458757 QAB458757 QJX458757 QTT458757 RDP458757 RNL458757 RXH458757 SHD458757 SQZ458757 TAV458757 TKR458757 TUN458757 UEJ458757 UOF458757 UYB458757 VHX458757 VRT458757 WBP458757 WLL458757 WVH458757 C524293 IV524293 SR524293 ACN524293 AMJ524293 AWF524293 BGB524293 BPX524293 BZT524293 CJP524293 CTL524293 DDH524293 DND524293 DWZ524293 EGV524293 EQR524293 FAN524293 FKJ524293 FUF524293 GEB524293 GNX524293 GXT524293 HHP524293 HRL524293 IBH524293 ILD524293 IUZ524293 JEV524293 JOR524293 JYN524293 KIJ524293 KSF524293 LCB524293 LLX524293 LVT524293 MFP524293 MPL524293 MZH524293 NJD524293 NSZ524293 OCV524293 OMR524293 OWN524293 PGJ524293 PQF524293 QAB524293 QJX524293 QTT524293 RDP524293 RNL524293 RXH524293 SHD524293 SQZ524293 TAV524293 TKR524293 TUN524293 UEJ524293 UOF524293 UYB524293 VHX524293 VRT524293 WBP524293 WLL524293 WVH524293 C589829 IV589829 SR589829 ACN589829 AMJ589829 AWF589829 BGB589829 BPX589829 BZT589829 CJP589829 CTL589829 DDH589829 DND589829 DWZ589829 EGV589829 EQR589829 FAN589829 FKJ589829 FUF589829 GEB589829 GNX589829 GXT589829 HHP589829 HRL589829 IBH589829 ILD589829 IUZ589829 JEV589829 JOR589829 JYN589829 KIJ589829 KSF589829 LCB589829 LLX589829 LVT589829 MFP589829 MPL589829 MZH589829 NJD589829 NSZ589829 OCV589829 OMR589829 OWN589829 PGJ589829 PQF589829 QAB589829 QJX589829 QTT589829 RDP589829 RNL589829 RXH589829 SHD589829 SQZ589829 TAV589829 TKR589829 TUN589829 UEJ589829 UOF589829 UYB589829 VHX589829 VRT589829 WBP589829 WLL589829 WVH589829 C655365 IV655365 SR655365 ACN655365 AMJ655365 AWF655365 BGB655365 BPX655365 BZT655365 CJP655365 CTL655365 DDH655365 DND655365 DWZ655365 EGV655365 EQR655365 FAN655365 FKJ655365 FUF655365 GEB655365 GNX655365 GXT655365 HHP655365 HRL655365 IBH655365 ILD655365 IUZ655365 JEV655365 JOR655365 JYN655365 KIJ655365 KSF655365 LCB655365 LLX655365 LVT655365 MFP655365 MPL655365 MZH655365 NJD655365 NSZ655365 OCV655365 OMR655365 OWN655365 PGJ655365 PQF655365 QAB655365 QJX655365 QTT655365 RDP655365 RNL655365 RXH655365 SHD655365 SQZ655365 TAV655365 TKR655365 TUN655365 UEJ655365 UOF655365 UYB655365 VHX655365 VRT655365 WBP655365 WLL655365 WVH655365 C720901 IV720901 SR720901 ACN720901 AMJ720901 AWF720901 BGB720901 BPX720901 BZT720901 CJP720901 CTL720901 DDH720901 DND720901 DWZ720901 EGV720901 EQR720901 FAN720901 FKJ720901 FUF720901 GEB720901 GNX720901 GXT720901 HHP720901 HRL720901 IBH720901 ILD720901 IUZ720901 JEV720901 JOR720901 JYN720901 KIJ720901 KSF720901 LCB720901 LLX720901 LVT720901 MFP720901 MPL720901 MZH720901 NJD720901 NSZ720901 OCV720901 OMR720901 OWN720901 PGJ720901 PQF720901 QAB720901 QJX720901 QTT720901 RDP720901 RNL720901 RXH720901 SHD720901 SQZ720901 TAV720901 TKR720901 TUN720901 UEJ720901 UOF720901 UYB720901 VHX720901 VRT720901 WBP720901 WLL720901 WVH720901 C786437 IV786437 SR786437 ACN786437 AMJ786437 AWF786437 BGB786437 BPX786437 BZT786437 CJP786437 CTL786437 DDH786437 DND786437 DWZ786437 EGV786437 EQR786437 FAN786437 FKJ786437 FUF786437 GEB786437 GNX786437 GXT786437 HHP786437 HRL786437 IBH786437 ILD786437 IUZ786437 JEV786437 JOR786437 JYN786437 KIJ786437 KSF786437 LCB786437 LLX786437 LVT786437 MFP786437 MPL786437 MZH786437 NJD786437 NSZ786437 OCV786437 OMR786437 OWN786437 PGJ786437 PQF786437 QAB786437 QJX786437 QTT786437 RDP786437 RNL786437 RXH786437 SHD786437 SQZ786437 TAV786437 TKR786437 TUN786437 UEJ786437 UOF786437 UYB786437 VHX786437 VRT786437 WBP786437 WLL786437 WVH786437 C851973 IV851973 SR851973 ACN851973 AMJ851973 AWF851973 BGB851973 BPX851973 BZT851973 CJP851973 CTL851973 DDH851973 DND851973 DWZ851973 EGV851973 EQR851973 FAN851973 FKJ851973 FUF851973 GEB851973 GNX851973 GXT851973 HHP851973 HRL851973 IBH851973 ILD851973 IUZ851973 JEV851973 JOR851973 JYN851973 KIJ851973 KSF851973 LCB851973 LLX851973 LVT851973 MFP851973 MPL851973 MZH851973 NJD851973 NSZ851973 OCV851973 OMR851973 OWN851973 PGJ851973 PQF851973 QAB851973 QJX851973 QTT851973 RDP851973 RNL851973 RXH851973 SHD851973 SQZ851973 TAV851973 TKR851973 TUN851973 UEJ851973 UOF851973 UYB851973 VHX851973 VRT851973 WBP851973 WLL851973 WVH851973 C917509 IV917509 SR917509 ACN917509 AMJ917509 AWF917509 BGB917509 BPX917509 BZT917509 CJP917509 CTL917509 DDH917509 DND917509 DWZ917509 EGV917509 EQR917509 FAN917509 FKJ917509 FUF917509 GEB917509 GNX917509 GXT917509 HHP917509 HRL917509 IBH917509 ILD917509 IUZ917509 JEV917509 JOR917509 JYN917509 KIJ917509 KSF917509 LCB917509 LLX917509 LVT917509 MFP917509 MPL917509 MZH917509 NJD917509 NSZ917509 OCV917509 OMR917509 OWN917509 PGJ917509 PQF917509 QAB917509 QJX917509 QTT917509 RDP917509 RNL917509 RXH917509 SHD917509 SQZ917509 TAV917509 TKR917509 TUN917509 UEJ917509 UOF917509 UYB917509 VHX917509 VRT917509 WBP917509 WLL917509 WVH917509 C983045 IV983045 SR983045 ACN983045 AMJ983045 AWF983045 BGB983045 BPX983045 BZT983045 CJP983045 CTL983045 DDH983045 DND983045 DWZ983045 EGV983045 EQR983045 FAN983045 FKJ983045 FUF983045 GEB983045 GNX983045 GXT983045 HHP983045 HRL983045 IBH983045 ILD983045 IUZ983045 JEV983045 JOR983045 JYN983045 KIJ983045 KSF983045 LCB983045 LLX983045 LVT983045 MFP983045 MPL983045 MZH983045 NJD983045 NSZ983045 OCV983045 OMR983045 OWN983045 PGJ983045 PQF983045 QAB983045 QJX983045 QTT983045 RDP983045 RNL983045 RXH983045 SHD983045 SQZ983045 TAV983045 TKR983045 TUN983045 UEJ983045 UOF983045 UYB983045 VHX983045 VRT983045 WBP983045 IV18:IV34 SR18:SR34 ACN18:ACN34 AMJ18:AMJ34 AWF18:AWF34 BGB18:BGB34 BPX18:BPX34 BZT18:BZT34 CJP18:CJP34 CTL18:CTL34 DDH18:DDH34 DND18:DND34 DWZ18:DWZ34 EGV18:EGV34 EQR18:EQR34 FAN18:FAN34 FKJ18:FKJ34 FUF18:FUF34 GEB18:GEB34 GNX18:GNX34 GXT18:GXT34 HHP18:HHP34 HRL18:HRL34 IBH18:IBH34 ILD18:ILD34 IUZ18:IUZ34 JEV18:JEV34 JOR18:JOR34 JYN18:JYN34 KIJ18:KIJ34 KSF18:KSF34 LCB18:LCB34 LLX18:LLX34 LVT18:LVT34 MFP18:MFP34 MPL18:MPL34 MZH18:MZH34 NJD18:NJD34 NSZ18:NSZ34 OCV18:OCV34 OMR18:OMR34 OWN18:OWN34 PGJ18:PGJ34 PQF18:PQF34 QAB18:QAB34 QJX18:QJX34 QTT18:QTT34 RDP18:RDP34 RNL18:RNL34 RXH18:RXH34 SHD18:SHD34 SQZ18:SQZ34 TAV18:TAV34 TKR18:TKR34 TUN18:TUN34 UEJ18:UEJ34 UOF18:UOF34 UYB18:UYB34 VHX18:VHX34 VRT18:VRT34 WBP18:WBP34 WLL18:WLL34 WVH18:WVH34">
      <formula1>0</formula1>
      <formula2>1</formula2>
    </dataValidation>
    <dataValidation type="list" allowBlank="1" showInputMessage="1" showErrorMessage="1" sqref="WVE983045 A65541 IS65541 SO65541 ACK65541 AMG65541 AWC65541 BFY65541 BPU65541 BZQ65541 CJM65541 CTI65541 DDE65541 DNA65541 DWW65541 EGS65541 EQO65541 FAK65541 FKG65541 FUC65541 GDY65541 GNU65541 GXQ65541 HHM65541 HRI65541 IBE65541 ILA65541 IUW65541 JES65541 JOO65541 JYK65541 KIG65541 KSC65541 LBY65541 LLU65541 LVQ65541 MFM65541 MPI65541 MZE65541 NJA65541 NSW65541 OCS65541 OMO65541 OWK65541 PGG65541 PQC65541 PZY65541 QJU65541 QTQ65541 RDM65541 RNI65541 RXE65541 SHA65541 SQW65541 TAS65541 TKO65541 TUK65541 UEG65541 UOC65541 UXY65541 VHU65541 VRQ65541 WBM65541 WLI65541 WVE65541 A131077 IS131077 SO131077 ACK131077 AMG131077 AWC131077 BFY131077 BPU131077 BZQ131077 CJM131077 CTI131077 DDE131077 DNA131077 DWW131077 EGS131077 EQO131077 FAK131077 FKG131077 FUC131077 GDY131077 GNU131077 GXQ131077 HHM131077 HRI131077 IBE131077 ILA131077 IUW131077 JES131077 JOO131077 JYK131077 KIG131077 KSC131077 LBY131077 LLU131077 LVQ131077 MFM131077 MPI131077 MZE131077 NJA131077 NSW131077 OCS131077 OMO131077 OWK131077 PGG131077 PQC131077 PZY131077 QJU131077 QTQ131077 RDM131077 RNI131077 RXE131077 SHA131077 SQW131077 TAS131077 TKO131077 TUK131077 UEG131077 UOC131077 UXY131077 VHU131077 VRQ131077 WBM131077 WLI131077 WVE131077 A196613 IS196613 SO196613 ACK196613 AMG196613 AWC196613 BFY196613 BPU196613 BZQ196613 CJM196613 CTI196613 DDE196613 DNA196613 DWW196613 EGS196613 EQO196613 FAK196613 FKG196613 FUC196613 GDY196613 GNU196613 GXQ196613 HHM196613 HRI196613 IBE196613 ILA196613 IUW196613 JES196613 JOO196613 JYK196613 KIG196613 KSC196613 LBY196613 LLU196613 LVQ196613 MFM196613 MPI196613 MZE196613 NJA196613 NSW196613 OCS196613 OMO196613 OWK196613 PGG196613 PQC196613 PZY196613 QJU196613 QTQ196613 RDM196613 RNI196613 RXE196613 SHA196613 SQW196613 TAS196613 TKO196613 TUK196613 UEG196613 UOC196613 UXY196613 VHU196613 VRQ196613 WBM196613 WLI196613 WVE196613 A262149 IS262149 SO262149 ACK262149 AMG262149 AWC262149 BFY262149 BPU262149 BZQ262149 CJM262149 CTI262149 DDE262149 DNA262149 DWW262149 EGS262149 EQO262149 FAK262149 FKG262149 FUC262149 GDY262149 GNU262149 GXQ262149 HHM262149 HRI262149 IBE262149 ILA262149 IUW262149 JES262149 JOO262149 JYK262149 KIG262149 KSC262149 LBY262149 LLU262149 LVQ262149 MFM262149 MPI262149 MZE262149 NJA262149 NSW262149 OCS262149 OMO262149 OWK262149 PGG262149 PQC262149 PZY262149 QJU262149 QTQ262149 RDM262149 RNI262149 RXE262149 SHA262149 SQW262149 TAS262149 TKO262149 TUK262149 UEG262149 UOC262149 UXY262149 VHU262149 VRQ262149 WBM262149 WLI262149 WVE262149 A327685 IS327685 SO327685 ACK327685 AMG327685 AWC327685 BFY327685 BPU327685 BZQ327685 CJM327685 CTI327685 DDE327685 DNA327685 DWW327685 EGS327685 EQO327685 FAK327685 FKG327685 FUC327685 GDY327685 GNU327685 GXQ327685 HHM327685 HRI327685 IBE327685 ILA327685 IUW327685 JES327685 JOO327685 JYK327685 KIG327685 KSC327685 LBY327685 LLU327685 LVQ327685 MFM327685 MPI327685 MZE327685 NJA327685 NSW327685 OCS327685 OMO327685 OWK327685 PGG327685 PQC327685 PZY327685 QJU327685 QTQ327685 RDM327685 RNI327685 RXE327685 SHA327685 SQW327685 TAS327685 TKO327685 TUK327685 UEG327685 UOC327685 UXY327685 VHU327685 VRQ327685 WBM327685 WLI327685 WVE327685 A393221 IS393221 SO393221 ACK393221 AMG393221 AWC393221 BFY393221 BPU393221 BZQ393221 CJM393221 CTI393221 DDE393221 DNA393221 DWW393221 EGS393221 EQO393221 FAK393221 FKG393221 FUC393221 GDY393221 GNU393221 GXQ393221 HHM393221 HRI393221 IBE393221 ILA393221 IUW393221 JES393221 JOO393221 JYK393221 KIG393221 KSC393221 LBY393221 LLU393221 LVQ393221 MFM393221 MPI393221 MZE393221 NJA393221 NSW393221 OCS393221 OMO393221 OWK393221 PGG393221 PQC393221 PZY393221 QJU393221 QTQ393221 RDM393221 RNI393221 RXE393221 SHA393221 SQW393221 TAS393221 TKO393221 TUK393221 UEG393221 UOC393221 UXY393221 VHU393221 VRQ393221 WBM393221 WLI393221 WVE393221 A458757 IS458757 SO458757 ACK458757 AMG458757 AWC458757 BFY458757 BPU458757 BZQ458757 CJM458757 CTI458757 DDE458757 DNA458757 DWW458757 EGS458757 EQO458757 FAK458757 FKG458757 FUC458757 GDY458757 GNU458757 GXQ458757 HHM458757 HRI458757 IBE458757 ILA458757 IUW458757 JES458757 JOO458757 JYK458757 KIG458757 KSC458757 LBY458757 LLU458757 LVQ458757 MFM458757 MPI458757 MZE458757 NJA458757 NSW458757 OCS458757 OMO458757 OWK458757 PGG458757 PQC458757 PZY458757 QJU458757 QTQ458757 RDM458757 RNI458757 RXE458757 SHA458757 SQW458757 TAS458757 TKO458757 TUK458757 UEG458757 UOC458757 UXY458757 VHU458757 VRQ458757 WBM458757 WLI458757 WVE458757 A524293 IS524293 SO524293 ACK524293 AMG524293 AWC524293 BFY524293 BPU524293 BZQ524293 CJM524293 CTI524293 DDE524293 DNA524293 DWW524293 EGS524293 EQO524293 FAK524293 FKG524293 FUC524293 GDY524293 GNU524293 GXQ524293 HHM524293 HRI524293 IBE524293 ILA524293 IUW524293 JES524293 JOO524293 JYK524293 KIG524293 KSC524293 LBY524293 LLU524293 LVQ524293 MFM524293 MPI524293 MZE524293 NJA524293 NSW524293 OCS524293 OMO524293 OWK524293 PGG524293 PQC524293 PZY524293 QJU524293 QTQ524293 RDM524293 RNI524293 RXE524293 SHA524293 SQW524293 TAS524293 TKO524293 TUK524293 UEG524293 UOC524293 UXY524293 VHU524293 VRQ524293 WBM524293 WLI524293 WVE524293 A589829 IS589829 SO589829 ACK589829 AMG589829 AWC589829 BFY589829 BPU589829 BZQ589829 CJM589829 CTI589829 DDE589829 DNA589829 DWW589829 EGS589829 EQO589829 FAK589829 FKG589829 FUC589829 GDY589829 GNU589829 GXQ589829 HHM589829 HRI589829 IBE589829 ILA589829 IUW589829 JES589829 JOO589829 JYK589829 KIG589829 KSC589829 LBY589829 LLU589829 LVQ589829 MFM589829 MPI589829 MZE589829 NJA589829 NSW589829 OCS589829 OMO589829 OWK589829 PGG589829 PQC589829 PZY589829 QJU589829 QTQ589829 RDM589829 RNI589829 RXE589829 SHA589829 SQW589829 TAS589829 TKO589829 TUK589829 UEG589829 UOC589829 UXY589829 VHU589829 VRQ589829 WBM589829 WLI589829 WVE589829 A655365 IS655365 SO655365 ACK655365 AMG655365 AWC655365 BFY655365 BPU655365 BZQ655365 CJM655365 CTI655365 DDE655365 DNA655365 DWW655365 EGS655365 EQO655365 FAK655365 FKG655365 FUC655365 GDY655365 GNU655365 GXQ655365 HHM655365 HRI655365 IBE655365 ILA655365 IUW655365 JES655365 JOO655365 JYK655365 KIG655365 KSC655365 LBY655365 LLU655365 LVQ655365 MFM655365 MPI655365 MZE655365 NJA655365 NSW655365 OCS655365 OMO655365 OWK655365 PGG655365 PQC655365 PZY655365 QJU655365 QTQ655365 RDM655365 RNI655365 RXE655365 SHA655365 SQW655365 TAS655365 TKO655365 TUK655365 UEG655365 UOC655365 UXY655365 VHU655365 VRQ655365 WBM655365 WLI655365 WVE655365 A720901 IS720901 SO720901 ACK720901 AMG720901 AWC720901 BFY720901 BPU720901 BZQ720901 CJM720901 CTI720901 DDE720901 DNA720901 DWW720901 EGS720901 EQO720901 FAK720901 FKG720901 FUC720901 GDY720901 GNU720901 GXQ720901 HHM720901 HRI720901 IBE720901 ILA720901 IUW720901 JES720901 JOO720901 JYK720901 KIG720901 KSC720901 LBY720901 LLU720901 LVQ720901 MFM720901 MPI720901 MZE720901 NJA720901 NSW720901 OCS720901 OMO720901 OWK720901 PGG720901 PQC720901 PZY720901 QJU720901 QTQ720901 RDM720901 RNI720901 RXE720901 SHA720901 SQW720901 TAS720901 TKO720901 TUK720901 UEG720901 UOC720901 UXY720901 VHU720901 VRQ720901 WBM720901 WLI720901 WVE720901 A786437 IS786437 SO786437 ACK786437 AMG786437 AWC786437 BFY786437 BPU786437 BZQ786437 CJM786437 CTI786437 DDE786437 DNA786437 DWW786437 EGS786437 EQO786437 FAK786437 FKG786437 FUC786437 GDY786437 GNU786437 GXQ786437 HHM786437 HRI786437 IBE786437 ILA786437 IUW786437 JES786437 JOO786437 JYK786437 KIG786437 KSC786437 LBY786437 LLU786437 LVQ786437 MFM786437 MPI786437 MZE786437 NJA786437 NSW786437 OCS786437 OMO786437 OWK786437 PGG786437 PQC786437 PZY786437 QJU786437 QTQ786437 RDM786437 RNI786437 RXE786437 SHA786437 SQW786437 TAS786437 TKO786437 TUK786437 UEG786437 UOC786437 UXY786437 VHU786437 VRQ786437 WBM786437 WLI786437 WVE786437 A851973 IS851973 SO851973 ACK851973 AMG851973 AWC851973 BFY851973 BPU851973 BZQ851973 CJM851973 CTI851973 DDE851973 DNA851973 DWW851973 EGS851973 EQO851973 FAK851973 FKG851973 FUC851973 GDY851973 GNU851973 GXQ851973 HHM851973 HRI851973 IBE851973 ILA851973 IUW851973 JES851973 JOO851973 JYK851973 KIG851973 KSC851973 LBY851973 LLU851973 LVQ851973 MFM851973 MPI851973 MZE851973 NJA851973 NSW851973 OCS851973 OMO851973 OWK851973 PGG851973 PQC851973 PZY851973 QJU851973 QTQ851973 RDM851973 RNI851973 RXE851973 SHA851973 SQW851973 TAS851973 TKO851973 TUK851973 UEG851973 UOC851973 UXY851973 VHU851973 VRQ851973 WBM851973 WLI851973 WVE851973 A917509 IS917509 SO917509 ACK917509 AMG917509 AWC917509 BFY917509 BPU917509 BZQ917509 CJM917509 CTI917509 DDE917509 DNA917509 DWW917509 EGS917509 EQO917509 FAK917509 FKG917509 FUC917509 GDY917509 GNU917509 GXQ917509 HHM917509 HRI917509 IBE917509 ILA917509 IUW917509 JES917509 JOO917509 JYK917509 KIG917509 KSC917509 LBY917509 LLU917509 LVQ917509 MFM917509 MPI917509 MZE917509 NJA917509 NSW917509 OCS917509 OMO917509 OWK917509 PGG917509 PQC917509 PZY917509 QJU917509 QTQ917509 RDM917509 RNI917509 RXE917509 SHA917509 SQW917509 TAS917509 TKO917509 TUK917509 UEG917509 UOC917509 UXY917509 VHU917509 VRQ917509 WBM917509 WLI917509 WVE917509 A983045 IS983045 SO983045 ACK983045 AMG983045 AWC983045 BFY983045 BPU983045 BZQ983045 CJM983045 CTI983045 DDE983045 DNA983045 DWW983045 EGS983045 EQO983045 FAK983045 FKG983045 FUC983045 GDY983045 GNU983045 GXQ983045 HHM983045 HRI983045 IBE983045 ILA983045 IUW983045 JES983045 JOO983045 JYK983045 KIG983045 KSC983045 LBY983045 LLU983045 LVQ983045 MFM983045 MPI983045 MZE983045 NJA983045 NSW983045 OCS983045 OMO983045 OWK983045 PGG983045 PQC983045 PZY983045 QJU983045 QTQ983045 RDM983045 RNI983045 RXE983045 SHA983045 SQW983045 TAS983045 TKO983045 TUK983045 UEG983045 UOC983045 UXY983045 VHU983045 VRQ983045 WBM983045 WLI983045 A18:A34 IS18:IS34 SO18:SO34 ACK18:ACK34 AMG18:AMG34 AWC18:AWC34 BFY18:BFY34 BPU18:BPU34 BZQ18:BZQ34 CJM18:CJM34 CTI18:CTI34 DDE18:DDE34 DNA18:DNA34 DWW18:DWW34 EGS18:EGS34 EQO18:EQO34 FAK18:FAK34 FKG18:FKG34 FUC18:FUC34 GDY18:GDY34 GNU18:GNU34 GXQ18:GXQ34 HHM18:HHM34 HRI18:HRI34 IBE18:IBE34 ILA18:ILA34 IUW18:IUW34 JES18:JES34 JOO18:JOO34 JYK18:JYK34 KIG18:KIG34 KSC18:KSC34 LBY18:LBY34 LLU18:LLU34 LVQ18:LVQ34 MFM18:MFM34 MPI18:MPI34 MZE18:MZE34 NJA18:NJA34 NSW18:NSW34 OCS18:OCS34 OMO18:OMO34 OWK18:OWK34 PGG18:PGG34 PQC18:PQC34 PZY18:PZY34 QJU18:QJU34 QTQ18:QTQ34 RDM18:RDM34 RNI18:RNI34 RXE18:RXE34 SHA18:SHA34 SQW18:SQW34 TAS18:TAS34 TKO18:TKO34 TUK18:TUK34 UEG18:UEG34 UOC18:UOC34 UXY18:UXY34 VHU18:VHU34 VRQ18:VRQ34 WBM18:WBM34 WLI18:WLI34 WVE18:WVE34">
      <formula1>"1,2,3,4,5"</formula1>
    </dataValidation>
  </dataValidation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EVAL. TEC. CORPOFE. GRUPO 15</vt:lpstr>
      <vt:lpstr>EVAL. TEC. CORPOFE. GRUPO 14</vt:lpstr>
      <vt:lpstr>EVAL. TEC. CORPOFE. GRUPO 12</vt:lpstr>
      <vt:lpstr>EVAL. TEC. CORPOFE. GRUPO 10</vt:lpstr>
      <vt:lpstr>EVAL. TEC. CORPOFE. GRUPO 9</vt:lpstr>
      <vt:lpstr> EVAL. TECN. CORPOFE. GRUPO 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Sonia Liliana Lopez Torres</dc:creator>
  <cp:lastModifiedBy>MATC01</cp:lastModifiedBy>
  <dcterms:created xsi:type="dcterms:W3CDTF">2014-10-22T15:49:24Z</dcterms:created>
  <dcterms:modified xsi:type="dcterms:W3CDTF">2017-11-08T05:08:03Z</dcterms:modified>
</cp:coreProperties>
</file>