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ROBINSON.PARADA\Mis documentos\ESTUDIO DE MERCADO\14 DOTACION INDUSTRIAL 2014.E1\"/>
    </mc:Choice>
  </mc:AlternateContent>
  <bookViews>
    <workbookView xWindow="0" yWindow="0" windowWidth="20490" windowHeight="7905" activeTab="3"/>
  </bookViews>
  <sheets>
    <sheet name="DIRECCIONES" sheetId="20" r:id="rId1"/>
    <sheet name="CANTIDADES" sheetId="14" r:id="rId2"/>
    <sheet name="CONTENIDO BOTIQUINES" sheetId="22" r:id="rId3"/>
    <sheet name="SDC - DOTACIÓN INDUSTRIAL" sheetId="12" r:id="rId4"/>
    <sheet name="POLIZAS" sheetId="19" r:id="rId5"/>
    <sheet name="INFO GENERAL Y FINANCIERA" sheetId="10" r:id="rId6"/>
    <sheet name="INFO EXPERIENCIA" sheetId="9" r:id="rId7"/>
  </sheets>
  <externalReferences>
    <externalReference r:id="rId8"/>
    <externalReference r:id="rId9"/>
  </externalReferences>
  <definedNames>
    <definedName name="_xlnm._FilterDatabase" localSheetId="1" hidden="1">CANTIDADES!$H$5:$AO$44</definedName>
    <definedName name="_xlnm._FilterDatabase" localSheetId="6" hidden="1">'INFO EXPERIENCIA'!#REF!</definedName>
    <definedName name="_xlnm._FilterDatabase" localSheetId="5" hidden="1">'INFO GENERAL Y FINANCIERA'!$B$42:$AU$42</definedName>
    <definedName name="_xlnm._FilterDatabase" localSheetId="3" hidden="1">'SDC - DOTACIÓN INDUSTRIAL'!$F$20:$J$59</definedName>
    <definedName name="_xlnm.Print_Area" localSheetId="6">'INFO EXPERIENCIA'!$B$2:$J$28</definedName>
    <definedName name="_xlnm.Print_Area" localSheetId="5">'INFO GENERAL Y FINANCIERA'!$B$2:$AO$55</definedName>
    <definedName name="_xlnm.Print_Area" localSheetId="4">POLIZAS!$B$2:$G$22</definedName>
    <definedName name="_xlnm.Print_Area" localSheetId="3">'SDC - DOTACIÓN INDUSTRIAL'!$A$1:$K$65</definedName>
    <definedName name="Decision">[1]lista!$A$6:$A$7</definedName>
    <definedName name="PARTICIPACION">[1]lista!$A$15:$A$17</definedName>
    <definedName name="Procedencia">[1]lista!$A$2:$A$3</definedName>
    <definedName name="tipo">[1]lista!$A$11:$A$13</definedName>
    <definedName name="_xlnm.Print_Titles" localSheetId="6">'INFO EXPERIENCIA'!$2:$16</definedName>
    <definedName name="_xlnm.Print_Titles" localSheetId="5">'INFO GENERAL Y FINANCIERA'!$2:$9</definedName>
    <definedName name="_xlnm.Print_Titles" localSheetId="3">'SDC - DOTACIÓN INDUSTRIAL'!$C:$G,'SDC - DOTACIÓN INDUSTRIAL'!$1:$12</definedName>
    <definedName name="x">[2]lista!$A$11:$A$13</definedName>
  </definedNames>
  <calcPr calcId="152511"/>
</workbook>
</file>

<file path=xl/calcChain.xml><?xml version="1.0" encoding="utf-8"?>
<calcChain xmlns="http://schemas.openxmlformats.org/spreadsheetml/2006/main">
  <c r="J16" i="9" l="1"/>
  <c r="J15" i="9"/>
  <c r="G16" i="9"/>
  <c r="G15" i="9"/>
  <c r="C16" i="9"/>
  <c r="C15" i="9"/>
  <c r="I21" i="12"/>
  <c r="J21" i="12" s="1"/>
  <c r="I22" i="12"/>
  <c r="J22" i="12" s="1"/>
  <c r="I23" i="12"/>
  <c r="J23" i="12" s="1"/>
  <c r="I24" i="12"/>
  <c r="J24" i="12" s="1"/>
  <c r="I25" i="12"/>
  <c r="J25" i="12" s="1"/>
  <c r="I26" i="12"/>
  <c r="J26" i="12" s="1"/>
  <c r="I27" i="12"/>
  <c r="J27" i="12" s="1"/>
  <c r="I28" i="12"/>
  <c r="J28" i="12" s="1"/>
  <c r="I29" i="12"/>
  <c r="J29" i="12" s="1"/>
  <c r="I30" i="12"/>
  <c r="J30" i="12" s="1"/>
  <c r="I31" i="12"/>
  <c r="J31" i="12" s="1"/>
  <c r="I32" i="12"/>
  <c r="J32" i="12" s="1"/>
  <c r="I33" i="12"/>
  <c r="J33" i="12" s="1"/>
  <c r="I34" i="12"/>
  <c r="J34" i="12" s="1"/>
  <c r="I35" i="12"/>
  <c r="J35" i="12" s="1"/>
  <c r="I36" i="12"/>
  <c r="J36" i="12" s="1"/>
  <c r="I37" i="12"/>
  <c r="J37" i="12" s="1"/>
  <c r="I38" i="12"/>
  <c r="J38" i="12" s="1"/>
  <c r="I39" i="12"/>
  <c r="J39" i="12" s="1"/>
  <c r="I40" i="12"/>
  <c r="J40" i="12" s="1"/>
  <c r="I41" i="12"/>
  <c r="J41" i="12" s="1"/>
  <c r="I42" i="12"/>
  <c r="J42" i="12" s="1"/>
  <c r="I43" i="12"/>
  <c r="J43" i="12" s="1"/>
  <c r="I44" i="12"/>
  <c r="J44" i="12" s="1"/>
  <c r="I45" i="12"/>
  <c r="J45" i="12" s="1"/>
  <c r="I46" i="12"/>
  <c r="J46" i="12" s="1"/>
  <c r="I47" i="12"/>
  <c r="J47" i="12" s="1"/>
  <c r="I48" i="12"/>
  <c r="J48" i="12" s="1"/>
  <c r="I49" i="12"/>
  <c r="J49" i="12" s="1"/>
  <c r="I50" i="12"/>
  <c r="J50" i="12" s="1"/>
  <c r="I51" i="12"/>
  <c r="J51" i="12" s="1"/>
  <c r="I52" i="12"/>
  <c r="J52" i="12" s="1"/>
  <c r="I53" i="12"/>
  <c r="J53" i="12" s="1"/>
  <c r="I54" i="12"/>
  <c r="J54" i="12" s="1"/>
  <c r="I55" i="12"/>
  <c r="J55" i="12" s="1"/>
  <c r="I56" i="12"/>
  <c r="J56" i="12" s="1"/>
  <c r="I57" i="12"/>
  <c r="J57" i="12" s="1"/>
  <c r="I58" i="12"/>
  <c r="J58" i="12" s="1"/>
  <c r="I59" i="12"/>
  <c r="J59" i="12" s="1"/>
  <c r="J60" i="12" l="1"/>
  <c r="AD51" i="10" l="1"/>
  <c r="AD49" i="10"/>
  <c r="AD47" i="10"/>
  <c r="AD45" i="10"/>
  <c r="AD43" i="10"/>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<sst xmlns="http://schemas.openxmlformats.org/spreadsheetml/2006/main" count="500" uniqueCount="304">
  <si>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</si>
  <si>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</si>
  <si>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</si>
  <si>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</si>
  <si>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</si>
  <si>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</si>
  <si>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</si>
  <si>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</si>
  <si>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</si>
  <si>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</si>
  <si>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</si>
  <si>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</si>
  <si>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</si>
  <si>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</si>
  <si>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</si>
  <si>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</si>
  <si>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</si>
  <si>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</si>
  <si>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</si>
  <si>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</si>
  <si>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</si>
  <si>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</si>
  <si>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</si>
  <si>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CONTACTO:</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</si>
  <si>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</si>
  <si>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</si>
  <si>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</si>
  <si>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</si>
  <si>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</si>
  <si>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</si>
  <si>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</si>
  <si>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</si>
  <si>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</si>
  <si>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</si>
  <si>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</si>
  <si>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</si>
  <si>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</si>
  <si>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</si>
  <si>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</si>
  <si>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</si>
  <si>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</si>
  <si>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</si>
  <si>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</si>
  <si>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</si>
  <si>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</si>
  <si>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</si>
  <si>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</si>
  <si>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</si>
  <si>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</si>
  <si>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</si>
  <si>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</si>
  <si>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</si>
  <si>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</si>
  <si>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</si>
  <si>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</si>
  <si>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</si>
  <si>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</si>
  <si>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</si>
  <si>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</si>
  <si>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</si>
  <si>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</si>
  <si>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</si>
  <si>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</si>
  <si>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</si>
  <si>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</si>
  <si>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</si>
  <si>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</si>
  <si>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</si>
  <si>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</si>
  <si>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</si>
  <si>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</si>
  <si>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</si>
  <si>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</si>
  <si>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</si>
  <si>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</si>
  <si>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</si>
  <si>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</si>
  <si>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</si>
  <si>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</si>
  <si>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</si>
  <si>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</si>
  <si>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</si>
  <si>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</si>
  <si>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t>Elemento</t>
  </si>
  <si>
    <t>Unidad</t>
  </si>
  <si>
    <t>Salida de Emergencia (lado derecho)</t>
  </si>
  <si>
    <t>Salida de Emergencia (lado izquierdo)</t>
  </si>
  <si>
    <t>Ruta de Evacuación (lado derecho)</t>
  </si>
  <si>
    <t>Ruta de Evacuación (lado izquierdo)</t>
  </si>
  <si>
    <t>CONCEPTOS A TENER EN CUENTA PARA REALIZAR LA COTIZACIÓN DE DOTACIÓN INDUSTRIAL</t>
  </si>
  <si>
    <t>EXPERIENCIA- DOTACIÓN INDUSTRIAL</t>
  </si>
  <si>
    <t>TELÉFONO</t>
  </si>
  <si>
    <r>
      <t>EXPERIENCIA EN CONTRATACIÓN EN LOS ÚLTIMOS</t>
    </r>
    <r>
      <rPr>
        <b/>
        <u/>
        <sz val="10"/>
        <rFont val="Arial"/>
        <family val="2"/>
      </rPr>
      <t xml:space="preserve"> 5 AÑOS</t>
    </r>
  </si>
  <si>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</si>
  <si>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</si>
  <si>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</si>
  <si>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</si>
  <si>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</si>
  <si>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</si>
  <si>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</si>
  <si>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</si>
  <si>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</si>
  <si>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</si>
  <si>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TELÉFONO: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</si>
  <si>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</si>
  <si>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Ítem</t>
  </si>
  <si>
    <t>Unidad o presentación</t>
  </si>
  <si>
    <t>Cantidad total nivel Nacional</t>
  </si>
  <si>
    <t>Vlr Unitario</t>
  </si>
  <si>
    <t>Tabla de inmovilización espinal, con arnés de sujeción e inmovilizador  reusable lateral de cabeza</t>
  </si>
  <si>
    <t xml:space="preserve">Tapabocas desechables con elástico </t>
  </si>
  <si>
    <t>Caja x 100 Unidades</t>
  </si>
  <si>
    <t>Par</t>
  </si>
  <si>
    <t>Guantes desechables de nitrilo</t>
  </si>
  <si>
    <t>Pantalón  para hombre en jean</t>
  </si>
  <si>
    <t>Camiseta  para hombre</t>
  </si>
  <si>
    <t>Botas de trabajo para hombre de amarrar</t>
  </si>
  <si>
    <t>Botas de trabajo para hombre de amarrar dieléctricas.</t>
  </si>
  <si>
    <t>Chaleco salvavidas</t>
  </si>
  <si>
    <t>Jabón quirúrgico y/o antibacterial</t>
  </si>
  <si>
    <t>Toallas desechables para secar manos</t>
  </si>
  <si>
    <t>Caja x 150 Unidades</t>
  </si>
  <si>
    <t>Sabanas desechables</t>
  </si>
  <si>
    <t>Bolsa x 6 Unidades</t>
  </si>
  <si>
    <t>Bata desechable tipo paciente. Tela no tejida  no estéril, Bolsa por 10 unidades</t>
  </si>
  <si>
    <t>Bolsa x 10 Unidades</t>
  </si>
  <si>
    <t>Baja lenguas adulto</t>
  </si>
  <si>
    <t>Caja x 10 Unidades</t>
  </si>
  <si>
    <t>Micropore</t>
  </si>
  <si>
    <t>Rollo de 2 pulgadas x 5 yardas</t>
  </si>
  <si>
    <t>Gasas estériles</t>
  </si>
  <si>
    <t>Aplicadores largos con algodón</t>
  </si>
  <si>
    <t>Pilas recargables AA con cargador</t>
  </si>
  <si>
    <t xml:space="preserve">Venditas </t>
  </si>
  <si>
    <t>Gasas con alcohol</t>
  </si>
  <si>
    <t>Gel antibacterial</t>
  </si>
  <si>
    <t>Envase por 500 ml</t>
  </si>
  <si>
    <t>Jeringas desechables</t>
  </si>
  <si>
    <t>Parche ocular</t>
  </si>
  <si>
    <t>Caja x 20 Unidades</t>
  </si>
  <si>
    <t xml:space="preserve">Solución salina </t>
  </si>
  <si>
    <t>Cuello ortopédico tipo filadelfia para adulto</t>
  </si>
  <si>
    <t>Cuello ortopédico tipo filadelfia para niño</t>
  </si>
  <si>
    <t>cabestrillo con inmovilizador de hombro</t>
  </si>
  <si>
    <t>Megáfono</t>
  </si>
  <si>
    <t>Paletas "Pare Siga"</t>
  </si>
  <si>
    <t>Kit de Radio Walkie Talkie Intercomunicador 37 Km</t>
  </si>
  <si>
    <t>Unidad de KIT</t>
  </si>
  <si>
    <t>Cinta señalización "Peligro no pase"</t>
  </si>
  <si>
    <t>Rollo x 500 m</t>
  </si>
  <si>
    <t>Paquete por Regional</t>
  </si>
  <si>
    <t>Los elementos deberán ser entregados en el almacén de la Sede de la Dirección General y Regionales del ICBF de acuerdo a la siguiente distribución de cantidades (unidades) por ítem: --&gt;</t>
  </si>
  <si>
    <t>LISTADO DE CANTIDADES - Numero de unidades de cada elemento en cada Regional</t>
  </si>
  <si>
    <t>Señales de emergencia y seguridad</t>
  </si>
  <si>
    <t>Elementos dotación de vestuario de labor tipo industrial, elementos de protección personal y camillas de inmovilización</t>
  </si>
  <si>
    <t>Elementos para consultorio - Medicina del Trabajo Sede de la Dirección General</t>
  </si>
  <si>
    <t>Dotación Brigadas de emergencia</t>
  </si>
  <si>
    <t>Botiquín tipo canguro</t>
  </si>
  <si>
    <t>Botiquín de pared</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</si>
  <si>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</si>
  <si>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Antioquia</t>
  </si>
  <si>
    <t>Arauca</t>
  </si>
  <si>
    <t>Atlántico</t>
  </si>
  <si>
    <t>Bogotá</t>
  </si>
  <si>
    <t>Bolívar</t>
  </si>
  <si>
    <t>Boyacá</t>
  </si>
  <si>
    <t>Caldas</t>
  </si>
  <si>
    <t>Caquetá</t>
  </si>
  <si>
    <t>Casanare</t>
  </si>
  <si>
    <t>Cauca</t>
  </si>
  <si>
    <t>Cesar</t>
  </si>
  <si>
    <t>Chocó</t>
  </si>
  <si>
    <t>Córdoba</t>
  </si>
  <si>
    <t>Cundinamarca</t>
  </si>
  <si>
    <t>Huila</t>
  </si>
  <si>
    <t>La Guajira</t>
  </si>
  <si>
    <t>Magdalena</t>
  </si>
  <si>
    <t>Meta</t>
  </si>
  <si>
    <t>Nariño</t>
  </si>
  <si>
    <t>Norte Santander</t>
  </si>
  <si>
    <t>Putumayo</t>
  </si>
  <si>
    <t>Quindío</t>
  </si>
  <si>
    <t>Risaralda</t>
  </si>
  <si>
    <t>San Andrés</t>
  </si>
  <si>
    <t>Santander</t>
  </si>
  <si>
    <t>Sucre</t>
  </si>
  <si>
    <t>Tolima</t>
  </si>
  <si>
    <t>Valle</t>
  </si>
  <si>
    <t>Amazonas</t>
  </si>
  <si>
    <t>Guainía</t>
  </si>
  <si>
    <t>Guaviare</t>
  </si>
  <si>
    <t>Vaupés</t>
  </si>
  <si>
    <t>Vichada</t>
  </si>
  <si>
    <t>Sede Dirección General</t>
  </si>
  <si>
    <t>PRECIOS UNITARIOS INCLUIDA DISTRIBUCIÓN (Notas 1 y 2)</t>
  </si>
  <si>
    <t>DIRECCIONES DE LAS REGIONALES</t>
  </si>
  <si>
    <t>SEDE REGIONAL</t>
  </si>
  <si>
    <t>DIRECCIÓN Y CIUDAD</t>
  </si>
  <si>
    <t xml:space="preserve">Avenida Carrera 68 # 64C-75, Bogotá. </t>
  </si>
  <si>
    <t>Calle 45 No 79-141, Medellín</t>
  </si>
  <si>
    <t>Carrera 21 No. 1 -24 Barrio Fundadores Arauca, Arauca</t>
  </si>
  <si>
    <t>Carrera 46 No. 61- 15, Barranquilla</t>
  </si>
  <si>
    <t>Carrera 50 No. 26-51 can, Bogotá</t>
  </si>
  <si>
    <t>Calle 32 No. 8-50 Piso 16, Cartagena</t>
  </si>
  <si>
    <t>Kilómetro 3 vía Paipa, Tunja</t>
  </si>
  <si>
    <t xml:space="preserve">Av. Santander Carrera 23 No. 39-60, Manizales. </t>
  </si>
  <si>
    <t xml:space="preserve">Transversal 6 Avenida Circunvalar B. San Judas, Florencia. </t>
  </si>
  <si>
    <t xml:space="preserve">Diagonal 9 No 8-85 marginal de la Selva, Barrio Luis María Jiménez, Yopal. </t>
  </si>
  <si>
    <t xml:space="preserve">Carrera 26 Calle 6 Frente al Cementerio Central, Popayán. </t>
  </si>
  <si>
    <t xml:space="preserve">Calle 16A No. 11-15, Valledupar. </t>
  </si>
  <si>
    <t xml:space="preserve">Calle 26 No.7-07 Esquina, Quibdó. </t>
  </si>
  <si>
    <t xml:space="preserve">Carrera 9 No. 10-26, Montería. </t>
  </si>
  <si>
    <t>Calle 53 no. 6-11, Bogotá.</t>
  </si>
  <si>
    <t xml:space="preserve">Calle 21 No. 1E-40 Barrio San Vicente de Paul, Neiva. </t>
  </si>
  <si>
    <t>Calle 15 carrera 15 esquina Avenida al Aeropuerto, Riohacha</t>
  </si>
  <si>
    <t>Av. Ferrocarril Kra.12 #25-55, Santa Marta</t>
  </si>
  <si>
    <t>Calle 33 A No.37 – 16 Barrio Barzal, Villavicencio.</t>
  </si>
  <si>
    <t>Carrera 3 Calle 23 Barrio Mercedario, Pasto</t>
  </si>
  <si>
    <t>Calle 5AN Av. 13E San Eduardo, Cúcuta.</t>
  </si>
  <si>
    <t xml:space="preserve">Calle 14 No. 9-100 Barrio San Francisco, Mocoa. </t>
  </si>
  <si>
    <t xml:space="preserve">Carrera 23, Calles 3ra y 4ta, Armenia. </t>
  </si>
  <si>
    <t>Carrera 8a. Bis No. 35-11 Centro Pereira</t>
  </si>
  <si>
    <t>Avenida Francisco Newball Calle 6 No. 1 - 82</t>
  </si>
  <si>
    <t>Calle 1N No. 16D-86 entrada al barrio La Juventud – Bucaramanga</t>
  </si>
  <si>
    <t xml:space="preserve">Transv. 27C  # 27A - 21 Barrio Boston, Sincelejo. </t>
  </si>
  <si>
    <t xml:space="preserve">Carrera 5 No. 43 – 23, Ibagué. </t>
  </si>
  <si>
    <t xml:space="preserve">Avenida 2 Norte No. 33AN-45, Cali. </t>
  </si>
  <si>
    <t>Cra. 4 No. 4-10 Barrio Gaitán - Leticia</t>
  </si>
  <si>
    <t xml:space="preserve">Calle 15 No. 8 - 86 Barrio La Esperanza, Puerto Inírida. </t>
  </si>
  <si>
    <t xml:space="preserve">Avenida Los colonizadores No.23-106 Barrio La Esperanza, San José del Guaviare. </t>
  </si>
  <si>
    <t>Calle 14 No. 15-07 Centro, Mitú.</t>
  </si>
  <si>
    <t xml:space="preserve">Carrera 11 No. 14 - 70 Barrio Tamarindo, Puerto Carreño. </t>
  </si>
  <si>
    <t>Elementos dotación Botiquín tipo canguro. Se requieren 1.098 Paquetes en bolsa plástica cerrada dotados con los elementos y cantidades descritos a continuación:</t>
  </si>
  <si>
    <t>Dotación Botiquines de pared. Se requieren 279 Paquetes en bolsa plástica cerrada dotados con los elementos y cantidades descritos a continuación:</t>
  </si>
  <si>
    <t>Cantidad de paquetes nivel Nacional</t>
  </si>
  <si>
    <t>Cantidad de elementos por cada paquete</t>
  </si>
  <si>
    <t>Aplicadores de madera con algodón</t>
  </si>
  <si>
    <t>Bolsa x 10</t>
  </si>
  <si>
    <t xml:space="preserve">Gasa aséptica </t>
  </si>
  <si>
    <t xml:space="preserve">Caja 5 x 1/2 yardas </t>
  </si>
  <si>
    <t>Venditas Standard translúcidas</t>
  </si>
  <si>
    <t>Caja x 10</t>
  </si>
  <si>
    <t xml:space="preserve">Esparadrapo de tela </t>
  </si>
  <si>
    <t xml:space="preserve">Rollo 5 x 2,5 cm </t>
  </si>
  <si>
    <t xml:space="preserve">Baja lenguas </t>
  </si>
  <si>
    <t xml:space="preserve">paquete x 20 </t>
  </si>
  <si>
    <t>Gasa</t>
  </si>
  <si>
    <t>Rollo 1/2 X 1 yarda</t>
  </si>
  <si>
    <t xml:space="preserve">Venda elástica </t>
  </si>
  <si>
    <t xml:space="preserve">Rollo 2 x 5 yardas </t>
  </si>
  <si>
    <t>Guantes quirúrgicos</t>
  </si>
  <si>
    <t>Sobre x par</t>
  </si>
  <si>
    <t>Venda elástica</t>
  </si>
  <si>
    <t>Rollo 3 x 5 yardas</t>
  </si>
  <si>
    <t>Yodopovidona espuma</t>
  </si>
  <si>
    <t>Rollo 5 x 5 yardas</t>
  </si>
  <si>
    <t>Tapa bocas</t>
  </si>
  <si>
    <t>Venda de algodón</t>
  </si>
  <si>
    <t>Baja lenguas de madera adulto</t>
  </si>
  <si>
    <t xml:space="preserve">Yodopovidona (jabón quirúrgico) </t>
  </si>
  <si>
    <t xml:space="preserve">frasco x 120 ml </t>
  </si>
  <si>
    <t>Venda triangular de tela (cabestrillo)</t>
  </si>
  <si>
    <t xml:space="preserve">Envase 500 ml </t>
  </si>
  <si>
    <t>Sales de rehidratación oral</t>
  </si>
  <si>
    <t xml:space="preserve">Unidad </t>
  </si>
  <si>
    <t xml:space="preserve">Aplicadores </t>
  </si>
  <si>
    <t xml:space="preserve">Bolsa x 10 </t>
  </si>
  <si>
    <t>Bolsa residuos verde</t>
  </si>
  <si>
    <t>Bolsa x 6 unidades</t>
  </si>
  <si>
    <t xml:space="preserve">Caja x 10 </t>
  </si>
  <si>
    <t>Bolsa residuos roja</t>
  </si>
  <si>
    <t xml:space="preserve">Guantes quirúrgicos </t>
  </si>
  <si>
    <t xml:space="preserve">Sobre x par </t>
  </si>
  <si>
    <t xml:space="preserve">Bolsa residuos verde </t>
  </si>
  <si>
    <t xml:space="preserve">Bolsa x 6 unidades </t>
  </si>
  <si>
    <t xml:space="preserve">Bolsa residuos roja </t>
  </si>
  <si>
    <t>ANEXO N° 2 (Hoja 1 de 3)  – LUGARES DE ENTREGA Y CANTIDADES</t>
  </si>
  <si>
    <t xml:space="preserve">ANEXO N° 2 (Hoja 2 de 3) – LUGARES DE ENTREGA Y CANTIDADES </t>
  </si>
  <si>
    <t xml:space="preserve">ANEXO N° 2 (Hoja 3 de 3) – LUGARES DE ENTREGA Y CANTIDADES </t>
  </si>
  <si>
    <t>TOTAL DE ELEMENTOS INCLUIDA DISTRIBUCIÓN</t>
  </si>
  <si>
    <t>Categoría elementos</t>
  </si>
  <si>
    <t>Caja x 50 unidades</t>
  </si>
  <si>
    <t>Caja x 100 unidades</t>
  </si>
  <si>
    <t>Pad mouse ergonómico redondo con apoya muñecas en gel diseño institucional</t>
  </si>
  <si>
    <t>Frasco 120 ml</t>
  </si>
  <si>
    <t>Bolsa x 100 Unidades</t>
  </si>
  <si>
    <t>Par de pilas y cargador</t>
  </si>
  <si>
    <t>Envase X 100 ML</t>
  </si>
  <si>
    <t>33 a 47</t>
  </si>
  <si>
    <r>
      <t xml:space="preserve">Elementos dotación Botiquín tipo canguro. Paquete en bolsa plástica cerrada dotado con los elementos y cantidades descritos en el numeral 6 de la FCT. </t>
    </r>
    <r>
      <rPr>
        <b/>
        <sz val="9"/>
        <color theme="1"/>
        <rFont val="Arial"/>
        <family val="2"/>
      </rPr>
      <t>(Nota 1)</t>
    </r>
  </si>
  <si>
    <t>48 a 64</t>
  </si>
  <si>
    <r>
      <rPr>
        <b/>
        <sz val="10"/>
        <color theme="1"/>
        <rFont val="Arial"/>
        <family val="2"/>
      </rPr>
      <t>Nota 1:</t>
    </r>
    <r>
      <rPr>
        <sz val="10"/>
        <color theme="1"/>
        <rFont val="Arial"/>
        <family val="2"/>
      </rPr>
      <t xml:space="preserve"> El contenido de los botiquines se detalla en la FCT y en el presente anexo en la hoja "Contenido Botiquines"</t>
    </r>
  </si>
  <si>
    <t>Paquete x 10</t>
  </si>
  <si>
    <t xml:space="preserve">elemento de barrera ó máscara para RCP </t>
  </si>
  <si>
    <t>Tarifa IVA
%</t>
  </si>
  <si>
    <t>Valor unitario incluido IVA</t>
  </si>
  <si>
    <t>Valor Total
IVA Incluido</t>
  </si>
  <si>
    <r>
      <t xml:space="preserve">Elementos dotación Botiquín tipo canguro. Paquete en bolsa plástica cerrada dotado con los elementos y cantidades descritos en el numeral 6 de la FCT. </t>
    </r>
    <r>
      <rPr>
        <b/>
        <sz val="9"/>
        <color theme="1"/>
        <rFont val="Arial"/>
        <family val="2"/>
      </rPr>
      <t>(Nota 3)</t>
    </r>
  </si>
  <si>
    <r>
      <rPr>
        <b/>
        <sz val="10"/>
        <color theme="1"/>
        <rFont val="Arial"/>
        <family val="2"/>
      </rPr>
      <t xml:space="preserve">Notas:
</t>
    </r>
    <r>
      <rPr>
        <sz val="10"/>
        <color theme="1"/>
        <rFont val="Arial"/>
        <family val="2"/>
      </rPr>
      <t xml:space="preserve">(1) </t>
    </r>
    <r>
      <rPr>
        <b/>
        <u/>
        <sz val="10"/>
        <color theme="1"/>
        <rFont val="Arial"/>
        <family val="2"/>
      </rPr>
      <t>EL CONTRATISTA DEBERÁ ESTAR EN CAPACIDAD DE ENTREGAR TODOS LOS ELEMENTOS EN CADA UNA DE LAS REGIONALES. SE REALIZARÁ UNA SOLA CONTRATACIÓN A NIVEL NACIONAL, POR LO CUAL NO SE ACEPTARÁN COTIZACIONES PARCIALES.</t>
    </r>
    <r>
      <rPr>
        <b/>
        <sz val="10"/>
        <color theme="1"/>
        <rFont val="Arial"/>
        <family val="2"/>
      </rPr>
      <t xml:space="preserve">
</t>
    </r>
    <r>
      <rPr>
        <sz val="10"/>
        <color theme="1"/>
        <rFont val="Arial"/>
        <family val="2"/>
      </rPr>
      <t>(2) El valor unitario de cada elemento se debe cotizar incluida la distribución de acuerdo con el Anexo No. 2 "Lugares de entrega y cantidades" en la hoja "Cantidades"
(3) El contenido de los botiquines se detalla en la FCT y en el Anexo No. 2 hoja "Contenido Botiquines"</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</si>
  <si>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b/>
        <sz val="10"/>
        <color theme="1"/>
        <rFont val="Arial"/>
        <family val="2"/>
      </rPr>
      <t xml:space="preserve"> </t>
    </r>
    <r>
      <rPr>
        <b/>
        <sz val="10"/>
        <color rgb="FFFF0000"/>
        <rFont val="Arial"/>
        <family val="2"/>
      </rPr>
      <t>"G"</t>
    </r>
    <r>
      <rPr>
        <sz val="10"/>
        <color theme="1"/>
        <rFont val="Arial"/>
        <family val="2"/>
      </rPr>
      <t xml:space="preserve"> y Asignar </t>
    </r>
    <r>
      <rPr>
        <sz val="10"/>
        <rFont val="Arial"/>
        <family val="2"/>
      </rPr>
      <t xml:space="preserve">la tarifa de IVA que corresponda en las celdas de la columna </t>
    </r>
    <r>
      <rPr>
        <b/>
        <sz val="10"/>
        <color rgb="FFFF0000"/>
        <rFont val="Arial"/>
        <family val="2"/>
      </rPr>
      <t>"H"</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</si>
  <si>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SOLICITUD DE COTIZACIÓN</t>
  </si>
  <si>
    <t>Señal de Botiquín</t>
  </si>
  <si>
    <r>
      <t xml:space="preserve">Botiquín de pared. Paquete en bolsa plástica cerrada dotado con los elementos y cantidades descritos en el numeral 6 de la FCT. </t>
    </r>
    <r>
      <rPr>
        <b/>
        <sz val="9"/>
        <color theme="1"/>
        <rFont val="Arial"/>
        <family val="2"/>
      </rPr>
      <t>(Nota 1)</t>
    </r>
  </si>
  <si>
    <r>
      <t xml:space="preserve">Botiquín de pared. Paquete en bolsa plástica cerrada dotado con los elementos y cantidades descritos en el numeral 6 de la FCT. </t>
    </r>
    <r>
      <rPr>
        <b/>
        <sz val="9"/>
        <color theme="1"/>
        <rFont val="Arial"/>
        <family val="2"/>
      </rPr>
      <t>(Nota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</si>
</sst>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dd/mmm/yy"/>
    <numFmt numFmtId="170" formatCode="&quot;$&quot;\ #,##0"/>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sz val="11"/>
      <color theme="1"/>
      <name val="Calibri"/>
      <family val="2"/>
      <scheme val="minor"/>
    </font>
    <font>
      <b/>
      <sz val="11"/>
      <color theme="1"/>
      <name val="Arial"/>
      <family val="2"/>
    </font>
    <font>
      <b/>
      <sz val="12"/>
      <color theme="1"/>
      <name val="Arial"/>
      <family val="2"/>
    </font>
    <font>
      <sz val="11"/>
      <color rgb="FF9C0006"/>
      <name val="Calibri"/>
      <family val="2"/>
      <scheme val="minor"/>
    </font>
    <font>
      <b/>
      <u/>
      <sz val="10"/>
      <color theme="1"/>
      <name val="Arial"/>
      <family val="2"/>
    </font>
    <font>
      <sz val="10"/>
      <color rgb="FF3C3C3C"/>
      <name val="Arial"/>
      <family val="2"/>
    </font>
    <font>
      <sz val="10"/>
      <color rgb="FF333333"/>
      <name val="Arial"/>
      <family val="2"/>
    </font>
    <font>
      <b/>
      <sz val="11"/>
      <color rgb="FF000000"/>
      <name val="Arial"/>
      <family val="2"/>
    </font>
    <font>
      <b/>
      <sz val="9"/>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92D050"/>
        <bgColor indexed="64"/>
      </patternFill>
    </fill>
    <fill>
      <patternFill patternType="solid">
        <fgColor rgb="FFFFC7CE"/>
      </patternFill>
    </fill>
    <fill>
      <patternFill patternType="solid">
        <fgColor rgb="FFFFFFF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9" fontId="18" fillId="0" borderId="0" applyFont="0" applyFill="0" applyBorder="0" applyAlignment="0" applyProtection="0"/>
    <xf numFmtId="0" fontId="21" fillId="7" borderId="0" applyNumberFormat="0" applyBorder="0" applyAlignment="0" applyProtection="0"/>
  </cellStyleXfs>
  <cellXfs count="324">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6"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6" fillId="0" borderId="0" xfId="8" applyFont="1" applyFill="1" applyBorder="1" applyAlignment="1">
      <alignment horizontal="center" vertical="center"/>
    </xf>
    <xf numFmtId="0" fontId="3" fillId="0" borderId="9" xfId="0" applyFont="1" applyFill="1" applyBorder="1" applyAlignment="1">
      <alignment vertical="center"/>
    </xf>
    <xf numFmtId="0" fontId="11" fillId="0" borderId="9" xfId="0" applyFont="1" applyFill="1" applyBorder="1" applyAlignment="1" applyProtection="1">
      <alignment vertical="center" wrapText="1"/>
      <protection locked="0"/>
    </xf>
    <xf numFmtId="0" fontId="16"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69" fontId="6" fillId="5" borderId="9" xfId="8" applyNumberFormat="1"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68" fontId="6" fillId="5" borderId="11" xfId="0" applyNumberFormat="1" applyFont="1" applyFill="1" applyBorder="1" applyAlignment="1" applyProtection="1">
      <alignment horizontal="center" vertical="center" wrapText="1"/>
      <protection locked="0" hidden="1"/>
    </xf>
    <xf numFmtId="1" fontId="6" fillId="5" borderId="11" xfId="0" applyNumberFormat="1" applyFont="1" applyFill="1" applyBorder="1" applyAlignment="1" applyProtection="1">
      <alignment horizontal="center" vertical="center" wrapText="1"/>
      <protection locked="0" hidden="1"/>
    </xf>
    <xf numFmtId="0" fontId="1" fillId="0" borderId="0" xfId="0" applyFont="1"/>
    <xf numFmtId="0" fontId="3" fillId="0" borderId="0" xfId="0" applyFont="1"/>
    <xf numFmtId="0" fontId="3" fillId="0" borderId="0" xfId="0" applyFont="1" applyAlignment="1">
      <alignment horizontal="center" wrapText="1"/>
    </xf>
    <xf numFmtId="0" fontId="8" fillId="0" borderId="0" xfId="0" applyFont="1"/>
    <xf numFmtId="0" fontId="8" fillId="0" borderId="0" xfId="0" applyFont="1" applyBorder="1"/>
    <xf numFmtId="0" fontId="3" fillId="0" borderId="0" xfId="0" applyFont="1" applyAlignment="1">
      <alignment wrapText="1"/>
    </xf>
    <xf numFmtId="0" fontId="11" fillId="6" borderId="9" xfId="0" applyNumberFormat="1" applyFont="1" applyFill="1" applyBorder="1" applyAlignment="1">
      <alignment horizontal="center" vertical="center" wrapText="1"/>
    </xf>
    <xf numFmtId="0" fontId="3" fillId="0" borderId="0" xfId="0" applyFont="1" applyFill="1" applyAlignment="1">
      <alignment wrapText="1"/>
    </xf>
    <xf numFmtId="0" fontId="11" fillId="0" borderId="9" xfId="0" applyFont="1" applyFill="1" applyBorder="1" applyAlignment="1">
      <alignment horizontal="center" vertical="center" wrapText="1"/>
    </xf>
    <xf numFmtId="170" fontId="11"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0" xfId="0" applyFont="1" applyAlignment="1"/>
    <xf numFmtId="170" fontId="3" fillId="0" borderId="0" xfId="0" applyNumberFormat="1" applyFont="1" applyAlignment="1">
      <alignment wrapText="1"/>
    </xf>
    <xf numFmtId="0" fontId="3" fillId="0" borderId="0" xfId="0" applyFont="1" applyBorder="1" applyAlignment="1">
      <alignment vertical="center"/>
    </xf>
    <xf numFmtId="0" fontId="8" fillId="0" borderId="0" xfId="0" applyFont="1" applyBorder="1" applyAlignment="1"/>
    <xf numFmtId="0" fontId="8" fillId="0" borderId="0" xfId="0" applyFont="1" applyFill="1" applyBorder="1"/>
    <xf numFmtId="170" fontId="8" fillId="0" borderId="0" xfId="0" applyNumberFormat="1" applyFont="1" applyFill="1" applyBorder="1" applyAlignment="1">
      <alignment horizontal="right"/>
    </xf>
    <xf numFmtId="0" fontId="4" fillId="3" borderId="9" xfId="2" applyFont="1" applyFill="1" applyBorder="1" applyAlignment="1">
      <alignment horizontal="center" vertical="center" wrapText="1"/>
    </xf>
    <xf numFmtId="0" fontId="14" fillId="6" borderId="9" xfId="0" applyFont="1" applyFill="1" applyBorder="1" applyAlignment="1">
      <alignment horizontal="center" vertical="center" wrapText="1"/>
    </xf>
    <xf numFmtId="0" fontId="3" fillId="0" borderId="9" xfId="0" applyFont="1" applyFill="1" applyBorder="1" applyAlignment="1">
      <alignment vertical="center" wrapText="1"/>
    </xf>
    <xf numFmtId="0" fontId="2" fillId="0" borderId="7" xfId="0" applyFont="1" applyBorder="1" applyAlignment="1">
      <alignment horizontal="center" vertical="center" wrapText="1"/>
    </xf>
    <xf numFmtId="0" fontId="8" fillId="0" borderId="7" xfId="0" applyFont="1" applyBorder="1" applyAlignment="1"/>
    <xf numFmtId="0" fontId="2" fillId="5" borderId="9" xfId="1" applyFont="1" applyFill="1" applyBorder="1" applyAlignment="1">
      <alignment vertical="center"/>
    </xf>
    <xf numFmtId="0" fontId="8" fillId="0" borderId="2" xfId="0" applyNumberFormat="1" applyFont="1" applyFill="1" applyBorder="1" applyAlignment="1">
      <alignment vertical="top" wrapText="1"/>
    </xf>
    <xf numFmtId="0" fontId="19" fillId="0" borderId="0" xfId="0" applyFont="1" applyAlignment="1">
      <alignment horizontal="center" vertical="top" wrapText="1"/>
    </xf>
    <xf numFmtId="0" fontId="8" fillId="0" borderId="0" xfId="0" applyNumberFormat="1" applyFont="1" applyFill="1" applyBorder="1" applyAlignment="1">
      <alignment vertical="top" wrapText="1"/>
    </xf>
    <xf numFmtId="0" fontId="3" fillId="0" borderId="9" xfId="0" applyFont="1" applyFill="1" applyBorder="1" applyAlignment="1">
      <alignment horizontal="center" wrapText="1"/>
    </xf>
    <xf numFmtId="0" fontId="11" fillId="0" borderId="9" xfId="0" applyNumberFormat="1" applyFont="1" applyFill="1" applyBorder="1" applyAlignment="1">
      <alignment horizontal="center" vertical="center" wrapText="1"/>
    </xf>
    <xf numFmtId="0" fontId="0" fillId="0" borderId="0" xfId="0" applyAlignment="1">
      <alignment horizontal="left"/>
    </xf>
    <xf numFmtId="0" fontId="11" fillId="6" borderId="9" xfId="0" applyFont="1" applyFill="1" applyBorder="1" applyAlignment="1">
      <alignment horizontal="left" vertical="center" wrapText="1"/>
    </xf>
    <xf numFmtId="0" fontId="11" fillId="0" borderId="9" xfId="0" applyFont="1" applyBorder="1" applyAlignment="1">
      <alignment horizontal="left" vertical="center" wrapText="1"/>
    </xf>
    <xf numFmtId="0" fontId="11" fillId="0" borderId="9" xfId="0" applyFont="1" applyBorder="1" applyAlignment="1">
      <alignment horizontal="center" vertical="center" wrapText="1"/>
    </xf>
    <xf numFmtId="0" fontId="11" fillId="0" borderId="9" xfId="0" applyFont="1" applyBorder="1" applyAlignment="1">
      <alignment vertical="center" wrapText="1"/>
    </xf>
    <xf numFmtId="0" fontId="11" fillId="0" borderId="9" xfId="0" applyFont="1" applyFill="1" applyBorder="1" applyAlignment="1">
      <alignment horizontal="justify" vertical="center" wrapText="1"/>
    </xf>
    <xf numFmtId="0" fontId="11" fillId="0" borderId="9" xfId="0" applyFont="1" applyFill="1" applyBorder="1" applyAlignment="1">
      <alignment vertical="center" wrapText="1"/>
    </xf>
    <xf numFmtId="0" fontId="11" fillId="8" borderId="9" xfId="0" applyFont="1" applyFill="1" applyBorder="1" applyAlignment="1">
      <alignment horizontal="justify" vertical="center" wrapText="1"/>
    </xf>
    <xf numFmtId="0" fontId="11" fillId="8" borderId="9"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8" borderId="0" xfId="0" applyFont="1" applyFill="1" applyBorder="1" applyAlignment="1">
      <alignment horizontal="justify" vertical="center" wrapText="1"/>
    </xf>
    <xf numFmtId="0" fontId="11" fillId="8" borderId="0" xfId="0" applyFont="1" applyFill="1" applyBorder="1" applyAlignment="1">
      <alignment horizontal="center" vertical="center" wrapText="1"/>
    </xf>
    <xf numFmtId="0" fontId="1" fillId="0" borderId="0" xfId="0" applyFont="1" applyAlignment="1">
      <alignment wrapText="1"/>
    </xf>
    <xf numFmtId="0" fontId="3" fillId="0" borderId="13" xfId="0" applyFont="1" applyFill="1" applyBorder="1" applyAlignment="1">
      <alignment wrapText="1"/>
    </xf>
    <xf numFmtId="0" fontId="3" fillId="0" borderId="1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Border="1" applyAlignment="1">
      <alignment wrapText="1"/>
    </xf>
    <xf numFmtId="0" fontId="3" fillId="0" borderId="2" xfId="0" applyFont="1" applyBorder="1" applyAlignment="1">
      <alignment wrapText="1"/>
    </xf>
    <xf numFmtId="0" fontId="8" fillId="2" borderId="9" xfId="0" applyFont="1" applyFill="1" applyBorder="1" applyAlignment="1">
      <alignment horizontal="left" vertical="center" wrapText="1"/>
    </xf>
    <xf numFmtId="0" fontId="8" fillId="0" borderId="9"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0" borderId="9" xfId="0" applyFont="1" applyBorder="1" applyAlignment="1">
      <alignment horizontal="center" vertical="center"/>
    </xf>
    <xf numFmtId="0" fontId="3" fillId="2" borderId="9" xfId="0" applyFont="1" applyFill="1" applyBorder="1" applyAlignment="1">
      <alignment horizontal="center" vertical="center"/>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170" fontId="11" fillId="5" borderId="9" xfId="13" applyNumberFormat="1" applyFont="1" applyFill="1" applyBorder="1" applyAlignment="1" applyProtection="1">
      <alignment horizontal="center" vertical="center" wrapText="1"/>
      <protection locked="0" hidden="1"/>
    </xf>
    <xf numFmtId="170" fontId="19" fillId="4" borderId="9" xfId="0" applyNumberFormat="1" applyFont="1" applyFill="1" applyBorder="1" applyAlignment="1">
      <alignment horizontal="right" vertical="center" wrapText="1"/>
    </xf>
    <xf numFmtId="0" fontId="3" fillId="0" borderId="9" xfId="0" applyFont="1" applyFill="1" applyBorder="1" applyAlignment="1">
      <alignment horizontal="center" vertical="center" wrapText="1"/>
    </xf>
    <xf numFmtId="9" fontId="11" fillId="5" borderId="9" xfId="13" applyNumberFormat="1" applyFont="1" applyFill="1" applyBorder="1" applyAlignment="1" applyProtection="1">
      <alignment horizontal="center" vertical="center" wrapText="1"/>
      <protection locked="0" hidden="1"/>
    </xf>
    <xf numFmtId="170" fontId="11" fillId="0" borderId="9" xfId="13" applyNumberFormat="1" applyFont="1" applyFill="1" applyBorder="1" applyAlignment="1" applyProtection="1">
      <alignment horizontal="center" vertical="center" wrapText="1"/>
    </xf>
    <xf numFmtId="0" fontId="20" fillId="0" borderId="0" xfId="0" applyFont="1" applyBorder="1" applyAlignment="1">
      <alignment horizontal="center" vertical="center" wrapText="1"/>
    </xf>
    <xf numFmtId="0" fontId="11" fillId="0" borderId="9" xfId="0" applyFont="1" applyBorder="1" applyAlignment="1">
      <alignment horizontal="left" vertical="center" wrapText="1"/>
    </xf>
    <xf numFmtId="0" fontId="23" fillId="0" borderId="9" xfId="0" applyFont="1" applyBorder="1" applyAlignment="1">
      <alignment horizontal="left" vertical="center" wrapText="1"/>
    </xf>
    <xf numFmtId="0" fontId="24" fillId="0" borderId="9" xfId="0" applyFont="1" applyBorder="1" applyAlignment="1">
      <alignment horizontal="left" vertical="center" wrapText="1"/>
    </xf>
    <xf numFmtId="0" fontId="19" fillId="0" borderId="0" xfId="0" applyFont="1" applyAlignment="1">
      <alignment horizontal="center" vertical="top" wrapText="1"/>
    </xf>
    <xf numFmtId="0" fontId="2" fillId="0" borderId="0" xfId="0" applyFont="1" applyAlignment="1">
      <alignment horizontal="center" vertical="center" wrapText="1"/>
    </xf>
    <xf numFmtId="0" fontId="11" fillId="6" borderId="9" xfId="0" applyFont="1" applyFill="1" applyBorder="1" applyAlignment="1">
      <alignment horizontal="center" vertical="center" wrapText="1"/>
    </xf>
    <xf numFmtId="0" fontId="3" fillId="0" borderId="9" xfId="0" applyFont="1" applyFill="1" applyBorder="1" applyAlignment="1">
      <alignment horizontal="center" vertical="center" textRotation="90" wrapText="1"/>
    </xf>
    <xf numFmtId="0" fontId="3" fillId="0" borderId="9" xfId="0" applyFont="1" applyFill="1" applyBorder="1" applyAlignment="1">
      <alignment horizontal="center" vertical="center" wrapText="1"/>
    </xf>
    <xf numFmtId="0" fontId="2" fillId="0" borderId="0" xfId="0" applyFont="1" applyBorder="1" applyAlignment="1">
      <alignment horizontal="center" vertical="center" wrapText="1"/>
    </xf>
    <xf numFmtId="0" fontId="20" fillId="0" borderId="0" xfId="0" applyFont="1" applyBorder="1" applyAlignment="1">
      <alignment horizontal="left" wrapText="1"/>
    </xf>
    <xf numFmtId="0" fontId="21" fillId="0" borderId="5" xfId="14" applyFill="1" applyBorder="1" applyAlignment="1">
      <alignment horizontal="center" vertical="center" wrapText="1"/>
    </xf>
    <xf numFmtId="0" fontId="21" fillId="0" borderId="13" xfId="14" applyFill="1" applyBorder="1" applyAlignment="1">
      <alignment horizontal="center" vertical="center" wrapText="1"/>
    </xf>
    <xf numFmtId="0" fontId="2" fillId="0" borderId="9" xfId="0" applyFont="1" applyBorder="1" applyAlignment="1">
      <alignment horizontal="center" vertical="center" wrapText="1"/>
    </xf>
    <xf numFmtId="0" fontId="4" fillId="0" borderId="9" xfId="0" applyFont="1" applyFill="1" applyBorder="1" applyAlignment="1">
      <alignment horizontal="center" vertical="center"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10" xfId="0" applyNumberFormat="1" applyFont="1" applyFill="1" applyBorder="1" applyAlignment="1">
      <alignment horizontal="left" vertical="top" wrapText="1"/>
    </xf>
    <xf numFmtId="0" fontId="3" fillId="0" borderId="12" xfId="0" applyNumberFormat="1" applyFont="1" applyFill="1" applyBorder="1" applyAlignment="1">
      <alignment horizontal="left" vertical="top" wrapText="1"/>
    </xf>
    <xf numFmtId="0" fontId="3" fillId="0" borderId="11" xfId="0" applyNumberFormat="1" applyFont="1" applyFill="1" applyBorder="1" applyAlignment="1">
      <alignment horizontal="left" vertical="top" wrapText="1"/>
    </xf>
    <xf numFmtId="0" fontId="2" fillId="5" borderId="9" xfId="1" applyFont="1" applyFill="1" applyBorder="1" applyAlignment="1">
      <alignment horizontal="left" vertical="center"/>
    </xf>
    <xf numFmtId="0" fontId="2" fillId="5" borderId="10" xfId="1" applyFont="1" applyFill="1" applyBorder="1" applyAlignment="1" applyProtection="1">
      <alignment horizontal="left" vertical="center"/>
      <protection locked="0" hidden="1"/>
    </xf>
    <xf numFmtId="0" fontId="2" fillId="5" borderId="11" xfId="1" applyFont="1" applyFill="1" applyBorder="1" applyAlignment="1" applyProtection="1">
      <alignment horizontal="left" vertical="center"/>
      <protection locked="0" hidden="1"/>
    </xf>
    <xf numFmtId="0" fontId="2" fillId="5" borderId="12" xfId="1" applyFont="1" applyFill="1" applyBorder="1" applyAlignment="1" applyProtection="1">
      <alignment horizontal="left" vertical="center"/>
      <protection locked="0" hidden="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9" fillId="0" borderId="11"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25" fillId="4" borderId="9" xfId="0" applyFont="1" applyFill="1" applyBorder="1" applyAlignment="1">
      <alignment horizontal="center" vertical="center" wrapText="1"/>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xf>
    <xf numFmtId="0" fontId="2" fillId="0" borderId="11" xfId="0" applyFont="1" applyFill="1" applyBorder="1" applyAlignment="1">
      <alignment horizontal="left" vertical="center"/>
    </xf>
    <xf numFmtId="0" fontId="19" fillId="4" borderId="10" xfId="0" applyFont="1" applyFill="1" applyBorder="1" applyAlignment="1">
      <alignment horizontal="center" vertical="center"/>
    </xf>
    <xf numFmtId="0" fontId="19" fillId="4" borderId="12" xfId="0" applyFont="1" applyFill="1" applyBorder="1" applyAlignment="1">
      <alignment horizontal="center" vertical="center"/>
    </xf>
    <xf numFmtId="0" fontId="19" fillId="4" borderId="11" xfId="0" applyFont="1" applyFill="1" applyBorder="1" applyAlignment="1">
      <alignment horizontal="center" vertical="center"/>
    </xf>
    <xf numFmtId="0" fontId="2" fillId="4" borderId="9" xfId="0" applyFont="1" applyFill="1" applyBorder="1" applyAlignment="1">
      <alignment horizontal="center" vertical="center" wrapText="1"/>
    </xf>
    <xf numFmtId="0" fontId="3" fillId="0" borderId="0" xfId="0" applyFont="1" applyBorder="1" applyAlignment="1">
      <alignment horizontal="center"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4"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7" fontId="9" fillId="5" borderId="10" xfId="0" applyNumberFormat="1" applyFont="1" applyFill="1" applyBorder="1" applyAlignment="1" applyProtection="1">
      <alignment horizontal="center" vertical="center" wrapText="1"/>
      <protection locked="0" hidden="1"/>
    </xf>
    <xf numFmtId="167" fontId="9" fillId="5" borderId="12" xfId="0" applyNumberFormat="1" applyFont="1" applyFill="1" applyBorder="1" applyAlignment="1" applyProtection="1">
      <alignment horizontal="center" vertical="center" wrapText="1"/>
      <protection locked="0" hidden="1"/>
    </xf>
    <xf numFmtId="167" fontId="9" fillId="5" borderId="11" xfId="0" applyNumberFormat="1" applyFont="1" applyFill="1" applyBorder="1" applyAlignment="1" applyProtection="1">
      <alignment horizontal="center" vertical="center" wrapTex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7" fontId="9" fillId="0" borderId="1" xfId="0" applyNumberFormat="1" applyFont="1" applyFill="1" applyBorder="1" applyAlignment="1">
      <alignment horizontal="center" vertical="center" wrapText="1"/>
    </xf>
    <xf numFmtId="167" fontId="9" fillId="0" borderId="2" xfId="0" applyNumberFormat="1" applyFont="1" applyFill="1" applyBorder="1" applyAlignment="1">
      <alignment horizontal="center" vertical="center" wrapText="1"/>
    </xf>
    <xf numFmtId="167" fontId="9" fillId="0" borderId="3" xfId="0" applyNumberFormat="1" applyFont="1" applyFill="1" applyBorder="1" applyAlignment="1">
      <alignment horizontal="center" vertical="center" wrapText="1"/>
    </xf>
    <xf numFmtId="167" fontId="9" fillId="0" borderId="6" xfId="0" applyNumberFormat="1" applyFont="1" applyFill="1" applyBorder="1" applyAlignment="1">
      <alignment horizontal="center" vertical="center" wrapText="1"/>
    </xf>
    <xf numFmtId="167" fontId="9" fillId="0" borderId="7" xfId="0" applyNumberFormat="1" applyFont="1" applyFill="1" applyBorder="1" applyAlignment="1">
      <alignment horizontal="center" vertical="center" wrapText="1"/>
    </xf>
    <xf numFmtId="167"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7" fillId="2" borderId="9" xfId="8" applyFont="1" applyFill="1" applyBorder="1" applyAlignment="1">
      <alignment horizontal="center" vertical="center"/>
    </xf>
    <xf numFmtId="0" fontId="16" fillId="4" borderId="10" xfId="8" applyFont="1" applyFill="1" applyBorder="1" applyAlignment="1">
      <alignment horizontal="center" vertical="center" wrapText="1"/>
    </xf>
    <xf numFmtId="0" fontId="16" fillId="4" borderId="12" xfId="8" applyFont="1" applyFill="1" applyBorder="1" applyAlignment="1">
      <alignment horizontal="center" vertical="center" wrapText="1"/>
    </xf>
    <xf numFmtId="0" fontId="16" fillId="4" borderId="11" xfId="8" applyFont="1" applyFill="1" applyBorder="1" applyAlignment="1">
      <alignment horizontal="center" vertical="center" wrapText="1"/>
    </xf>
    <xf numFmtId="0" fontId="16" fillId="3" borderId="9" xfId="8" applyFont="1" applyFill="1" applyBorder="1" applyAlignment="1">
      <alignment horizontal="center" vertical="center"/>
    </xf>
    <xf numFmtId="0" fontId="6" fillId="5" borderId="10" xfId="0" applyFont="1" applyFill="1" applyBorder="1" applyAlignment="1" applyProtection="1">
      <alignment horizontal="center" vertical="center"/>
      <protection locked="0" hidden="1"/>
    </xf>
    <xf numFmtId="0" fontId="6" fillId="5" borderId="12" xfId="0" applyFont="1" applyFill="1" applyBorder="1" applyAlignment="1" applyProtection="1">
      <alignment horizontal="center" vertical="center"/>
      <protection locked="0" hidden="1"/>
    </xf>
    <xf numFmtId="0" fontId="6" fillId="5" borderId="11" xfId="0" applyFont="1" applyFill="1" applyBorder="1" applyAlignment="1" applyProtection="1">
      <alignment horizontal="center" vertical="center"/>
      <protection locked="0" hidden="1"/>
    </xf>
    <xf numFmtId="0" fontId="3" fillId="5" borderId="12"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0" fontId="6" fillId="0" borderId="0" xfId="8" applyFont="1" applyFill="1" applyBorder="1" applyAlignment="1">
      <alignment horizontal="left" vertical="center" wrapText="1"/>
    </xf>
  </cellXfs>
  <cellStyles count="15">
    <cellStyle name="Incorrecto" xfId="14" builtinId="27"/>
    <cellStyle name="Millares 2" xfId="4"/>
    <cellStyle name="Millares 5" xfId="5"/>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1631155</xdr:colOff>
      <xdr:row>1</xdr:row>
      <xdr:rowOff>48949</xdr:rowOff>
    </xdr:from>
    <xdr:to>
      <xdr:col>7</xdr:col>
      <xdr:colOff>119061</xdr:colOff>
      <xdr:row>6</xdr:row>
      <xdr:rowOff>162717</xdr:rowOff>
    </xdr:to>
    <xdr:sp macro="" textlink="">
      <xdr:nvSpPr>
        <xdr:cNvPr id="2" name="4 CuadroTexto"/>
        <xdr:cNvSpPr txBox="1"/>
      </xdr:nvSpPr>
      <xdr:spPr>
        <a:xfrm>
          <a:off x="3012280" y="215637"/>
          <a:ext cx="5131594" cy="947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109539</xdr:colOff>
      <xdr:row>1</xdr:row>
      <xdr:rowOff>92869</xdr:rowOff>
    </xdr:from>
    <xdr:to>
      <xdr:col>2</xdr:col>
      <xdr:colOff>117017</xdr:colOff>
      <xdr:row>6</xdr:row>
      <xdr:rowOff>123825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8602" y="259557"/>
          <a:ext cx="769478" cy="864393"/>
        </a:xfrm>
        <a:prstGeom prst="rect">
          <a:avLst/>
        </a:prstGeom>
        <a:noFill/>
        <a:ln w="9525">
          <a:noFill/>
          <a:miter lim="800000"/>
          <a:headEnd/>
          <a:tailEnd/>
        </a:ln>
      </xdr:spPr>
    </xdr:pic>
    <xdr:clientData/>
  </xdr:twoCellAnchor>
  <xdr:twoCellAnchor>
    <xdr:from>
      <xdr:col>8</xdr:col>
      <xdr:colOff>914276</xdr:colOff>
      <xdr:row>1</xdr:row>
      <xdr:rowOff>96042</xdr:rowOff>
    </xdr:from>
    <xdr:to>
      <xdr:col>9</xdr:col>
      <xdr:colOff>825304</xdr:colOff>
      <xdr:row>6</xdr:row>
      <xdr:rowOff>103187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867776" y="262730"/>
          <a:ext cx="851622" cy="84058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81850"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474000" y="100023"/>
          <a:ext cx="53388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42875"/>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04775"/>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9900" y="14764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FC41"/>
  <sheetViews>
    <sheetView showGridLines="0" zoomScaleNormal="100" workbookViewId="0">
      <pane xSplit="1" ySplit="5" topLeftCell="B6" activePane="bottomRight" state="frozen"/>
      <selection pane="topRight" activeCell="B1" sqref="B1"/>
      <selection pane="bottomLeft" activeCell="A6" sqref="A6"/>
      <selection pane="bottomRight" activeCell="B5" sqref="B5"/>
    </sheetView>
  </sheetViews>
  <sheetFormatPr baseColWidth="10" defaultColWidth="0" defaultRowHeight="15" customHeight="1" zeroHeight="1"/>
  <cols>
    <col min="1" max="1" width="3" customWidth="1"/>
    <col min="2" max="2" width="19.7109375" style="89" customWidth="1"/>
    <col min="3" max="3" width="11.42578125" customWidth="1"/>
    <col min="4" max="4" width="67.140625" customWidth="1"/>
    <col min="5" max="5" width="4.140625" customWidth="1"/>
    <col min="6" max="16383" width="11.42578125" hidden="1"/>
    <col min="16384" max="16384" width="1.140625" customWidth="1"/>
  </cols>
  <sheetData>
    <row r="1" spans="2:5"/>
    <row r="2" spans="2:5" ht="15" customHeight="1">
      <c r="B2" s="128" t="s">
        <v>276</v>
      </c>
      <c r="C2" s="128"/>
      <c r="D2" s="128"/>
      <c r="E2" s="128"/>
    </row>
    <row r="3" spans="2:5" ht="10.5" customHeight="1"/>
    <row r="4" spans="2:5" ht="18" customHeight="1">
      <c r="B4" s="129" t="s">
        <v>195</v>
      </c>
      <c r="C4" s="129"/>
      <c r="D4" s="129"/>
    </row>
    <row r="5" spans="2:5" ht="18" customHeight="1">
      <c r="B5" s="90" t="s">
        <v>196</v>
      </c>
      <c r="C5" s="130" t="s">
        <v>197</v>
      </c>
      <c r="D5" s="130"/>
    </row>
    <row r="6" spans="2:5" ht="25.5">
      <c r="B6" s="91" t="s">
        <v>193</v>
      </c>
      <c r="C6" s="125" t="s">
        <v>198</v>
      </c>
      <c r="D6" s="125"/>
    </row>
    <row r="7" spans="2:5">
      <c r="B7" s="91" t="s">
        <v>160</v>
      </c>
      <c r="C7" s="125" t="s">
        <v>199</v>
      </c>
      <c r="D7" s="125"/>
    </row>
    <row r="8" spans="2:5">
      <c r="B8" s="91" t="s">
        <v>161</v>
      </c>
      <c r="C8" s="125" t="s">
        <v>200</v>
      </c>
      <c r="D8" s="125"/>
    </row>
    <row r="9" spans="2:5">
      <c r="B9" s="91" t="s">
        <v>162</v>
      </c>
      <c r="C9" s="125" t="s">
        <v>201</v>
      </c>
      <c r="D9" s="125"/>
    </row>
    <row r="10" spans="2:5">
      <c r="B10" s="91" t="s">
        <v>163</v>
      </c>
      <c r="C10" s="125" t="s">
        <v>202</v>
      </c>
      <c r="D10" s="125"/>
    </row>
    <row r="11" spans="2:5">
      <c r="B11" s="91" t="s">
        <v>164</v>
      </c>
      <c r="C11" s="125" t="s">
        <v>203</v>
      </c>
      <c r="D11" s="125"/>
    </row>
    <row r="12" spans="2:5">
      <c r="B12" s="91" t="s">
        <v>165</v>
      </c>
      <c r="C12" s="125" t="s">
        <v>204</v>
      </c>
      <c r="D12" s="125"/>
    </row>
    <row r="13" spans="2:5">
      <c r="B13" s="91" t="s">
        <v>166</v>
      </c>
      <c r="C13" s="125" t="s">
        <v>205</v>
      </c>
      <c r="D13" s="125"/>
    </row>
    <row r="14" spans="2:5">
      <c r="B14" s="91" t="s">
        <v>167</v>
      </c>
      <c r="C14" s="125" t="s">
        <v>206</v>
      </c>
      <c r="D14" s="125"/>
    </row>
    <row r="15" spans="2:5">
      <c r="B15" s="91" t="s">
        <v>168</v>
      </c>
      <c r="C15" s="125" t="s">
        <v>207</v>
      </c>
      <c r="D15" s="125"/>
    </row>
    <row r="16" spans="2:5">
      <c r="B16" s="91" t="s">
        <v>169</v>
      </c>
      <c r="C16" s="125" t="s">
        <v>208</v>
      </c>
      <c r="D16" s="125"/>
    </row>
    <row r="17" spans="2:4">
      <c r="B17" s="91" t="s">
        <v>170</v>
      </c>
      <c r="C17" s="125" t="s">
        <v>209</v>
      </c>
      <c r="D17" s="125"/>
    </row>
    <row r="18" spans="2:4">
      <c r="B18" s="91" t="s">
        <v>171</v>
      </c>
      <c r="C18" s="125" t="s">
        <v>210</v>
      </c>
      <c r="D18" s="125"/>
    </row>
    <row r="19" spans="2:4">
      <c r="B19" s="91" t="s">
        <v>172</v>
      </c>
      <c r="C19" s="125" t="s">
        <v>211</v>
      </c>
      <c r="D19" s="125"/>
    </row>
    <row r="20" spans="2:4">
      <c r="B20" s="91" t="s">
        <v>173</v>
      </c>
      <c r="C20" s="125" t="s">
        <v>212</v>
      </c>
      <c r="D20" s="125"/>
    </row>
    <row r="21" spans="2:4">
      <c r="B21" s="91" t="s">
        <v>174</v>
      </c>
      <c r="C21" s="125" t="s">
        <v>213</v>
      </c>
      <c r="D21" s="125"/>
    </row>
    <row r="22" spans="2:4">
      <c r="B22" s="91" t="s">
        <v>175</v>
      </c>
      <c r="C22" s="125" t="s">
        <v>214</v>
      </c>
      <c r="D22" s="125"/>
    </row>
    <row r="23" spans="2:4">
      <c r="B23" s="91" t="s">
        <v>176</v>
      </c>
      <c r="C23" s="126" t="s">
        <v>215</v>
      </c>
      <c r="D23" s="126"/>
    </row>
    <row r="24" spans="2:4">
      <c r="B24" s="91" t="s">
        <v>177</v>
      </c>
      <c r="C24" s="126" t="s">
        <v>216</v>
      </c>
      <c r="D24" s="126"/>
    </row>
    <row r="25" spans="2:4">
      <c r="B25" s="91" t="s">
        <v>178</v>
      </c>
      <c r="C25" s="125" t="s">
        <v>217</v>
      </c>
      <c r="D25" s="125"/>
    </row>
    <row r="26" spans="2:4">
      <c r="B26" s="91" t="s">
        <v>179</v>
      </c>
      <c r="C26" s="125" t="s">
        <v>218</v>
      </c>
      <c r="D26" s="125"/>
    </row>
    <row r="27" spans="2:4">
      <c r="B27" s="91" t="s">
        <v>180</v>
      </c>
      <c r="C27" s="125" t="s">
        <v>219</v>
      </c>
      <c r="D27" s="125"/>
    </row>
    <row r="28" spans="2:4">
      <c r="B28" s="91" t="s">
        <v>181</v>
      </c>
      <c r="C28" s="125" t="s">
        <v>220</v>
      </c>
      <c r="D28" s="125"/>
    </row>
    <row r="29" spans="2:4">
      <c r="B29" s="91" t="s">
        <v>182</v>
      </c>
      <c r="C29" s="126" t="s">
        <v>221</v>
      </c>
      <c r="D29" s="126"/>
    </row>
    <row r="30" spans="2:4">
      <c r="B30" s="91" t="s">
        <v>183</v>
      </c>
      <c r="C30" s="126" t="s">
        <v>222</v>
      </c>
      <c r="D30" s="126"/>
    </row>
    <row r="31" spans="2:4">
      <c r="B31" s="91" t="s">
        <v>184</v>
      </c>
      <c r="C31" s="125" t="s">
        <v>223</v>
      </c>
      <c r="D31" s="125"/>
    </row>
    <row r="32" spans="2:4">
      <c r="B32" s="91" t="s">
        <v>185</v>
      </c>
      <c r="C32" s="125" t="s">
        <v>224</v>
      </c>
      <c r="D32" s="125"/>
    </row>
    <row r="33" spans="2:4">
      <c r="B33" s="91" t="s">
        <v>186</v>
      </c>
      <c r="C33" s="126" t="s">
        <v>225</v>
      </c>
      <c r="D33" s="126"/>
    </row>
    <row r="34" spans="2:4">
      <c r="B34" s="91" t="s">
        <v>187</v>
      </c>
      <c r="C34" s="126" t="s">
        <v>226</v>
      </c>
      <c r="D34" s="126"/>
    </row>
    <row r="35" spans="2:4">
      <c r="B35" s="91" t="s">
        <v>188</v>
      </c>
      <c r="C35" s="127" t="s">
        <v>227</v>
      </c>
      <c r="D35" s="127"/>
    </row>
    <row r="36" spans="2:4">
      <c r="B36" s="91" t="s">
        <v>189</v>
      </c>
      <c r="C36" s="125" t="s">
        <v>228</v>
      </c>
      <c r="D36" s="125"/>
    </row>
    <row r="37" spans="2:4">
      <c r="B37" s="91" t="s">
        <v>190</v>
      </c>
      <c r="C37" s="125" t="s">
        <v>229</v>
      </c>
      <c r="D37" s="125"/>
    </row>
    <row r="38" spans="2:4">
      <c r="B38" s="91" t="s">
        <v>191</v>
      </c>
      <c r="C38" s="125" t="s">
        <v>230</v>
      </c>
      <c r="D38" s="125"/>
    </row>
    <row r="39" spans="2:4">
      <c r="B39" s="91" t="s">
        <v>192</v>
      </c>
      <c r="C39" s="125" t="s">
        <v>231</v>
      </c>
      <c r="D39" s="125"/>
    </row>
    <row r="40" spans="2:4"/>
    <row r="41" spans="2:4"/>
  </sheetData>
  <sheetProtection algorithmName="SHA-512" hashValue="1pH60YOYw9/gIrj6k1ts4S9kFHDMOppUCZL3tnA4WmRuyIO7sw6L0hSzb66oQCXemxJrRn91QlLdnHR1Z96kiA==" saltValue="GdgkHDjssvlJN62hFNLAbA==" spinCount="100000" sheet="1" objects="1" scenarios="1" selectLockedCells="1" selectUnlockedCells="1"/>
  <mergeCells count="37">
    <mergeCell ref="C8:D8"/>
    <mergeCell ref="B2:E2"/>
    <mergeCell ref="B4:D4"/>
    <mergeCell ref="C5:D5"/>
    <mergeCell ref="C6:D6"/>
    <mergeCell ref="C7:D7"/>
    <mergeCell ref="C20:D20"/>
    <mergeCell ref="C9:D9"/>
    <mergeCell ref="C10:D10"/>
    <mergeCell ref="C11:D11"/>
    <mergeCell ref="C12:D12"/>
    <mergeCell ref="C13:D13"/>
    <mergeCell ref="C14:D14"/>
    <mergeCell ref="C15:D15"/>
    <mergeCell ref="C16:D16"/>
    <mergeCell ref="C17:D17"/>
    <mergeCell ref="C18:D18"/>
    <mergeCell ref="C19:D19"/>
    <mergeCell ref="C32:D32"/>
    <mergeCell ref="C21:D21"/>
    <mergeCell ref="C22:D22"/>
    <mergeCell ref="C23:D23"/>
    <mergeCell ref="C24:D24"/>
    <mergeCell ref="C25:D25"/>
    <mergeCell ref="C26:D26"/>
    <mergeCell ref="C27:D27"/>
    <mergeCell ref="C28:D28"/>
    <mergeCell ref="C29:D29"/>
    <mergeCell ref="C30:D30"/>
    <mergeCell ref="C31:D31"/>
    <mergeCell ref="C39:D39"/>
    <mergeCell ref="C33:D33"/>
    <mergeCell ref="C34:D34"/>
    <mergeCell ref="C35:D35"/>
    <mergeCell ref="C36:D36"/>
    <mergeCell ref="C37:D37"/>
    <mergeCell ref="C38:D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2"/>
  <sheetViews>
    <sheetView showGridLines="0" zoomScale="80" zoomScaleNormal="80" workbookViewId="0">
      <pane xSplit="7" ySplit="5" topLeftCell="H39" activePane="bottomRight" state="frozen"/>
      <selection pane="topRight" activeCell="H1" sqref="H1"/>
      <selection pane="bottomLeft" activeCell="A4" sqref="A4"/>
      <selection pane="bottomRight" activeCell="D40" sqref="D40"/>
    </sheetView>
  </sheetViews>
  <sheetFormatPr baseColWidth="10" defaultColWidth="0" defaultRowHeight="12.75" zeroHeight="1"/>
  <cols>
    <col min="1" max="1" width="1.85546875" style="65" customWidth="1"/>
    <col min="2" max="2" width="11.42578125" style="65" customWidth="1"/>
    <col min="3" max="3" width="7.42578125" style="65" customWidth="1"/>
    <col min="4" max="4" width="43.85546875" style="65" customWidth="1"/>
    <col min="5" max="6" width="18.140625" style="65" customWidth="1"/>
    <col min="7" max="7" width="1.85546875" style="65" customWidth="1"/>
    <col min="8" max="8" width="13.85546875" style="65" customWidth="1"/>
    <col min="9" max="41" width="14.140625" style="65" customWidth="1"/>
    <col min="42" max="42" width="4.140625" style="102" customWidth="1"/>
    <col min="43" max="45" width="0" style="65" hidden="1" customWidth="1"/>
    <col min="46" max="46" width="14.140625" style="65" hidden="1" customWidth="1"/>
    <col min="47" max="47" width="0" style="65" hidden="1" customWidth="1"/>
    <col min="48" max="16384" width="11.42578125" style="65" hidden="1"/>
  </cols>
  <sheetData>
    <row r="1" spans="2:42">
      <c r="AP1" s="109"/>
    </row>
    <row r="2" spans="2:42" ht="26.25" customHeight="1">
      <c r="C2" s="128" t="s">
        <v>277</v>
      </c>
      <c r="D2" s="128"/>
      <c r="E2" s="128"/>
      <c r="F2" s="128"/>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9"/>
    </row>
    <row r="3" spans="2:42" ht="47.25" customHeight="1">
      <c r="C3" s="133" t="s">
        <v>151</v>
      </c>
      <c r="D3" s="133"/>
      <c r="E3" s="133"/>
      <c r="F3" s="133"/>
      <c r="H3" s="134" t="s">
        <v>152</v>
      </c>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09"/>
    </row>
    <row r="4" spans="2:42" ht="6.75" customHeight="1">
      <c r="C4" s="81"/>
      <c r="D4" s="81"/>
      <c r="E4" s="81"/>
      <c r="F4" s="81"/>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35"/>
    </row>
    <row r="5" spans="2:42" s="67" customFormat="1" ht="52.5" customHeight="1">
      <c r="B5" s="104" t="s">
        <v>280</v>
      </c>
      <c r="C5" s="66" t="s">
        <v>105</v>
      </c>
      <c r="D5" s="66" t="s">
        <v>83</v>
      </c>
      <c r="E5" s="66" t="s">
        <v>106</v>
      </c>
      <c r="F5" s="66" t="s">
        <v>107</v>
      </c>
      <c r="H5" s="79" t="s">
        <v>193</v>
      </c>
      <c r="I5" s="79" t="s">
        <v>160</v>
      </c>
      <c r="J5" s="79" t="s">
        <v>161</v>
      </c>
      <c r="K5" s="79" t="s">
        <v>162</v>
      </c>
      <c r="L5" s="79" t="s">
        <v>163</v>
      </c>
      <c r="M5" s="79" t="s">
        <v>164</v>
      </c>
      <c r="N5" s="79" t="s">
        <v>165</v>
      </c>
      <c r="O5" s="79" t="s">
        <v>166</v>
      </c>
      <c r="P5" s="79" t="s">
        <v>167</v>
      </c>
      <c r="Q5" s="79" t="s">
        <v>168</v>
      </c>
      <c r="R5" s="79" t="s">
        <v>169</v>
      </c>
      <c r="S5" s="79" t="s">
        <v>170</v>
      </c>
      <c r="T5" s="79" t="s">
        <v>171</v>
      </c>
      <c r="U5" s="79" t="s">
        <v>172</v>
      </c>
      <c r="V5" s="79" t="s">
        <v>173</v>
      </c>
      <c r="W5" s="79" t="s">
        <v>174</v>
      </c>
      <c r="X5" s="79" t="s">
        <v>175</v>
      </c>
      <c r="Y5" s="79" t="s">
        <v>176</v>
      </c>
      <c r="Z5" s="79" t="s">
        <v>177</v>
      </c>
      <c r="AA5" s="79" t="s">
        <v>178</v>
      </c>
      <c r="AB5" s="79" t="s">
        <v>179</v>
      </c>
      <c r="AC5" s="79" t="s">
        <v>180</v>
      </c>
      <c r="AD5" s="79" t="s">
        <v>181</v>
      </c>
      <c r="AE5" s="79" t="s">
        <v>182</v>
      </c>
      <c r="AF5" s="79" t="s">
        <v>183</v>
      </c>
      <c r="AG5" s="79" t="s">
        <v>184</v>
      </c>
      <c r="AH5" s="79" t="s">
        <v>185</v>
      </c>
      <c r="AI5" s="79" t="s">
        <v>186</v>
      </c>
      <c r="AJ5" s="79" t="s">
        <v>187</v>
      </c>
      <c r="AK5" s="79" t="s">
        <v>188</v>
      </c>
      <c r="AL5" s="79" t="s">
        <v>189</v>
      </c>
      <c r="AM5" s="79" t="s">
        <v>190</v>
      </c>
      <c r="AN5" s="79" t="s">
        <v>191</v>
      </c>
      <c r="AO5" s="79" t="s">
        <v>192</v>
      </c>
      <c r="AP5" s="136"/>
    </row>
    <row r="6" spans="2:42" s="67" customFormat="1" ht="26.25" customHeight="1">
      <c r="B6" s="131" t="s">
        <v>154</v>
      </c>
      <c r="C6" s="105">
        <v>1</v>
      </c>
      <c r="D6" s="112" t="s">
        <v>109</v>
      </c>
      <c r="E6" s="107" t="s">
        <v>84</v>
      </c>
      <c r="F6" s="114">
        <v>63</v>
      </c>
      <c r="H6" s="115">
        <v>2</v>
      </c>
      <c r="I6" s="115">
        <v>2</v>
      </c>
      <c r="J6" s="115">
        <v>2</v>
      </c>
      <c r="K6" s="115">
        <v>2</v>
      </c>
      <c r="L6" s="115">
        <v>2</v>
      </c>
      <c r="M6" s="115">
        <v>2</v>
      </c>
      <c r="N6" s="115">
        <v>2</v>
      </c>
      <c r="O6" s="115">
        <v>2</v>
      </c>
      <c r="P6" s="115">
        <v>2</v>
      </c>
      <c r="Q6" s="115">
        <v>2</v>
      </c>
      <c r="R6" s="115">
        <v>2</v>
      </c>
      <c r="S6" s="115">
        <v>2</v>
      </c>
      <c r="T6" s="115">
        <v>2</v>
      </c>
      <c r="U6" s="115">
        <v>2</v>
      </c>
      <c r="V6" s="115">
        <v>2</v>
      </c>
      <c r="W6" s="115">
        <v>2</v>
      </c>
      <c r="X6" s="115">
        <v>2</v>
      </c>
      <c r="Y6" s="115">
        <v>2</v>
      </c>
      <c r="Z6" s="115">
        <v>2</v>
      </c>
      <c r="AA6" s="115">
        <v>2</v>
      </c>
      <c r="AB6" s="115">
        <v>2</v>
      </c>
      <c r="AC6" s="115">
        <v>2</v>
      </c>
      <c r="AD6" s="115">
        <v>2</v>
      </c>
      <c r="AE6" s="115">
        <v>2</v>
      </c>
      <c r="AF6" s="115">
        <v>2</v>
      </c>
      <c r="AG6" s="115">
        <v>2</v>
      </c>
      <c r="AH6" s="115">
        <v>2</v>
      </c>
      <c r="AI6" s="115">
        <v>2</v>
      </c>
      <c r="AJ6" s="115">
        <v>2</v>
      </c>
      <c r="AK6" s="115">
        <v>1</v>
      </c>
      <c r="AL6" s="115">
        <v>1</v>
      </c>
      <c r="AM6" s="115">
        <v>1</v>
      </c>
      <c r="AN6" s="115">
        <v>1</v>
      </c>
      <c r="AO6" s="115">
        <v>1</v>
      </c>
      <c r="AP6" s="103"/>
    </row>
    <row r="7" spans="2:42" s="67" customFormat="1" ht="20.100000000000001" customHeight="1">
      <c r="B7" s="131"/>
      <c r="C7" s="105">
        <v>2</v>
      </c>
      <c r="D7" s="112" t="s">
        <v>110</v>
      </c>
      <c r="E7" s="107" t="s">
        <v>281</v>
      </c>
      <c r="F7" s="116">
        <v>1142</v>
      </c>
      <c r="H7" s="115">
        <v>0</v>
      </c>
      <c r="I7" s="115">
        <v>74</v>
      </c>
      <c r="J7" s="115">
        <v>22</v>
      </c>
      <c r="K7" s="115">
        <v>38</v>
      </c>
      <c r="L7" s="115">
        <v>74</v>
      </c>
      <c r="M7" s="115">
        <v>42</v>
      </c>
      <c r="N7" s="115">
        <v>58</v>
      </c>
      <c r="O7" s="115">
        <v>34</v>
      </c>
      <c r="P7" s="115">
        <v>26</v>
      </c>
      <c r="Q7" s="115">
        <v>22</v>
      </c>
      <c r="R7" s="115">
        <v>34</v>
      </c>
      <c r="S7" s="115">
        <v>30</v>
      </c>
      <c r="T7" s="115">
        <v>30</v>
      </c>
      <c r="U7" s="115">
        <v>42</v>
      </c>
      <c r="V7" s="115">
        <v>62</v>
      </c>
      <c r="W7" s="115">
        <v>30</v>
      </c>
      <c r="X7" s="115">
        <v>30</v>
      </c>
      <c r="Y7" s="115">
        <v>42</v>
      </c>
      <c r="Z7" s="115">
        <v>30</v>
      </c>
      <c r="AA7" s="115">
        <v>50</v>
      </c>
      <c r="AB7" s="115">
        <v>34</v>
      </c>
      <c r="AC7" s="115">
        <v>26</v>
      </c>
      <c r="AD7" s="115">
        <v>22</v>
      </c>
      <c r="AE7" s="115">
        <v>30</v>
      </c>
      <c r="AF7" s="115">
        <v>14</v>
      </c>
      <c r="AG7" s="115">
        <v>50</v>
      </c>
      <c r="AH7" s="115">
        <v>26</v>
      </c>
      <c r="AI7" s="115">
        <v>50</v>
      </c>
      <c r="AJ7" s="115">
        <v>66</v>
      </c>
      <c r="AK7" s="115">
        <v>14</v>
      </c>
      <c r="AL7" s="115">
        <v>10</v>
      </c>
      <c r="AM7" s="115">
        <v>10</v>
      </c>
      <c r="AN7" s="115">
        <v>10</v>
      </c>
      <c r="AO7" s="115">
        <v>10</v>
      </c>
      <c r="AP7" s="103"/>
    </row>
    <row r="8" spans="2:42" s="67" customFormat="1" ht="20.100000000000001" customHeight="1">
      <c r="B8" s="131"/>
      <c r="C8" s="105">
        <v>3</v>
      </c>
      <c r="D8" s="112" t="s">
        <v>113</v>
      </c>
      <c r="E8" s="107" t="s">
        <v>282</v>
      </c>
      <c r="F8" s="114">
        <v>571</v>
      </c>
      <c r="H8" s="115">
        <v>0</v>
      </c>
      <c r="I8" s="115">
        <v>37</v>
      </c>
      <c r="J8" s="115">
        <v>11</v>
      </c>
      <c r="K8" s="115">
        <v>19</v>
      </c>
      <c r="L8" s="115">
        <v>37</v>
      </c>
      <c r="M8" s="115">
        <v>21</v>
      </c>
      <c r="N8" s="115">
        <v>29</v>
      </c>
      <c r="O8" s="115">
        <v>17</v>
      </c>
      <c r="P8" s="115">
        <v>13</v>
      </c>
      <c r="Q8" s="115">
        <v>11</v>
      </c>
      <c r="R8" s="115">
        <v>17</v>
      </c>
      <c r="S8" s="115">
        <v>15</v>
      </c>
      <c r="T8" s="115">
        <v>15</v>
      </c>
      <c r="U8" s="115">
        <v>21</v>
      </c>
      <c r="V8" s="115">
        <v>31</v>
      </c>
      <c r="W8" s="115">
        <v>15</v>
      </c>
      <c r="X8" s="115">
        <v>15</v>
      </c>
      <c r="Y8" s="115">
        <v>21</v>
      </c>
      <c r="Z8" s="115">
        <v>15</v>
      </c>
      <c r="AA8" s="115">
        <v>25</v>
      </c>
      <c r="AB8" s="115">
        <v>17</v>
      </c>
      <c r="AC8" s="115">
        <v>13</v>
      </c>
      <c r="AD8" s="115">
        <v>11</v>
      </c>
      <c r="AE8" s="115">
        <v>15</v>
      </c>
      <c r="AF8" s="115">
        <v>7</v>
      </c>
      <c r="AG8" s="115">
        <v>25</v>
      </c>
      <c r="AH8" s="115">
        <v>13</v>
      </c>
      <c r="AI8" s="115">
        <v>25</v>
      </c>
      <c r="AJ8" s="115">
        <v>33</v>
      </c>
      <c r="AK8" s="115">
        <v>7</v>
      </c>
      <c r="AL8" s="115">
        <v>5</v>
      </c>
      <c r="AM8" s="115">
        <v>5</v>
      </c>
      <c r="AN8" s="115">
        <v>5</v>
      </c>
      <c r="AO8" s="115">
        <v>5</v>
      </c>
      <c r="AP8" s="103"/>
    </row>
    <row r="9" spans="2:42" s="67" customFormat="1" ht="20.100000000000001" customHeight="1">
      <c r="B9" s="131"/>
      <c r="C9" s="105">
        <v>4</v>
      </c>
      <c r="D9" s="112" t="s">
        <v>113</v>
      </c>
      <c r="E9" s="107" t="s">
        <v>282</v>
      </c>
      <c r="F9" s="114">
        <v>571</v>
      </c>
      <c r="H9" s="115">
        <v>0</v>
      </c>
      <c r="I9" s="115">
        <v>37</v>
      </c>
      <c r="J9" s="115">
        <v>11</v>
      </c>
      <c r="K9" s="115">
        <v>19</v>
      </c>
      <c r="L9" s="115">
        <v>37</v>
      </c>
      <c r="M9" s="115">
        <v>21</v>
      </c>
      <c r="N9" s="115">
        <v>29</v>
      </c>
      <c r="O9" s="115">
        <v>17</v>
      </c>
      <c r="P9" s="115">
        <v>13</v>
      </c>
      <c r="Q9" s="115">
        <v>11</v>
      </c>
      <c r="R9" s="115">
        <v>17</v>
      </c>
      <c r="S9" s="115">
        <v>15</v>
      </c>
      <c r="T9" s="115">
        <v>15</v>
      </c>
      <c r="U9" s="115">
        <v>21</v>
      </c>
      <c r="V9" s="115">
        <v>31</v>
      </c>
      <c r="W9" s="115">
        <v>15</v>
      </c>
      <c r="X9" s="115">
        <v>15</v>
      </c>
      <c r="Y9" s="115">
        <v>21</v>
      </c>
      <c r="Z9" s="115">
        <v>15</v>
      </c>
      <c r="AA9" s="115">
        <v>25</v>
      </c>
      <c r="AB9" s="115">
        <v>17</v>
      </c>
      <c r="AC9" s="115">
        <v>13</v>
      </c>
      <c r="AD9" s="115">
        <v>11</v>
      </c>
      <c r="AE9" s="115">
        <v>15</v>
      </c>
      <c r="AF9" s="115">
        <v>7</v>
      </c>
      <c r="AG9" s="115">
        <v>25</v>
      </c>
      <c r="AH9" s="115">
        <v>13</v>
      </c>
      <c r="AI9" s="115">
        <v>25</v>
      </c>
      <c r="AJ9" s="115">
        <v>33</v>
      </c>
      <c r="AK9" s="115">
        <v>7</v>
      </c>
      <c r="AL9" s="115">
        <v>5</v>
      </c>
      <c r="AM9" s="115">
        <v>5</v>
      </c>
      <c r="AN9" s="115">
        <v>5</v>
      </c>
      <c r="AO9" s="115">
        <v>5</v>
      </c>
      <c r="AP9" s="103"/>
    </row>
    <row r="10" spans="2:42" s="67" customFormat="1" ht="20.100000000000001" customHeight="1">
      <c r="B10" s="131"/>
      <c r="C10" s="105">
        <v>5</v>
      </c>
      <c r="D10" s="112" t="s">
        <v>114</v>
      </c>
      <c r="E10" s="107" t="s">
        <v>84</v>
      </c>
      <c r="F10" s="114">
        <v>10</v>
      </c>
      <c r="H10" s="115">
        <v>10</v>
      </c>
      <c r="I10" s="115">
        <v>0</v>
      </c>
      <c r="J10" s="115">
        <v>0</v>
      </c>
      <c r="K10" s="115">
        <v>0</v>
      </c>
      <c r="L10" s="115">
        <v>0</v>
      </c>
      <c r="M10" s="115">
        <v>0</v>
      </c>
      <c r="N10" s="115">
        <v>0</v>
      </c>
      <c r="O10" s="115">
        <v>0</v>
      </c>
      <c r="P10" s="115">
        <v>0</v>
      </c>
      <c r="Q10" s="115">
        <v>0</v>
      </c>
      <c r="R10" s="115">
        <v>0</v>
      </c>
      <c r="S10" s="115">
        <v>0</v>
      </c>
      <c r="T10" s="115">
        <v>0</v>
      </c>
      <c r="U10" s="115">
        <v>0</v>
      </c>
      <c r="V10" s="115">
        <v>0</v>
      </c>
      <c r="W10" s="115">
        <v>0</v>
      </c>
      <c r="X10" s="115">
        <v>0</v>
      </c>
      <c r="Y10" s="115">
        <v>0</v>
      </c>
      <c r="Z10" s="115">
        <v>0</v>
      </c>
      <c r="AA10" s="115">
        <v>0</v>
      </c>
      <c r="AB10" s="115">
        <v>0</v>
      </c>
      <c r="AC10" s="115">
        <v>0</v>
      </c>
      <c r="AD10" s="115">
        <v>0</v>
      </c>
      <c r="AE10" s="115">
        <v>0</v>
      </c>
      <c r="AF10" s="115">
        <v>0</v>
      </c>
      <c r="AG10" s="115">
        <v>0</v>
      </c>
      <c r="AH10" s="115">
        <v>0</v>
      </c>
      <c r="AI10" s="115">
        <v>0</v>
      </c>
      <c r="AJ10" s="115">
        <v>0</v>
      </c>
      <c r="AK10" s="115">
        <v>0</v>
      </c>
      <c r="AL10" s="115">
        <v>0</v>
      </c>
      <c r="AM10" s="115">
        <v>0</v>
      </c>
      <c r="AN10" s="115">
        <v>0</v>
      </c>
      <c r="AO10" s="115">
        <v>0</v>
      </c>
      <c r="AP10" s="103"/>
    </row>
    <row r="11" spans="2:42" s="67" customFormat="1" ht="20.100000000000001" customHeight="1">
      <c r="B11" s="131"/>
      <c r="C11" s="105">
        <v>6</v>
      </c>
      <c r="D11" s="112" t="s">
        <v>115</v>
      </c>
      <c r="E11" s="107" t="s">
        <v>84</v>
      </c>
      <c r="F11" s="114">
        <v>10</v>
      </c>
      <c r="H11" s="115">
        <v>10</v>
      </c>
      <c r="I11" s="115">
        <v>0</v>
      </c>
      <c r="J11" s="115">
        <v>0</v>
      </c>
      <c r="K11" s="115">
        <v>0</v>
      </c>
      <c r="L11" s="115">
        <v>0</v>
      </c>
      <c r="M11" s="115">
        <v>0</v>
      </c>
      <c r="N11" s="115">
        <v>0</v>
      </c>
      <c r="O11" s="115">
        <v>0</v>
      </c>
      <c r="P11" s="115">
        <v>0</v>
      </c>
      <c r="Q11" s="115">
        <v>0</v>
      </c>
      <c r="R11" s="115">
        <v>0</v>
      </c>
      <c r="S11" s="115">
        <v>0</v>
      </c>
      <c r="T11" s="115">
        <v>0</v>
      </c>
      <c r="U11" s="115">
        <v>0</v>
      </c>
      <c r="V11" s="115">
        <v>0</v>
      </c>
      <c r="W11" s="115">
        <v>0</v>
      </c>
      <c r="X11" s="115">
        <v>0</v>
      </c>
      <c r="Y11" s="115">
        <v>0</v>
      </c>
      <c r="Z11" s="115">
        <v>0</v>
      </c>
      <c r="AA11" s="115">
        <v>0</v>
      </c>
      <c r="AB11" s="115">
        <v>0</v>
      </c>
      <c r="AC11" s="115">
        <v>0</v>
      </c>
      <c r="AD11" s="115">
        <v>0</v>
      </c>
      <c r="AE11" s="115">
        <v>0</v>
      </c>
      <c r="AF11" s="115">
        <v>0</v>
      </c>
      <c r="AG11" s="115">
        <v>0</v>
      </c>
      <c r="AH11" s="115">
        <v>0</v>
      </c>
      <c r="AI11" s="115">
        <v>0</v>
      </c>
      <c r="AJ11" s="115">
        <v>0</v>
      </c>
      <c r="AK11" s="115">
        <v>0</v>
      </c>
      <c r="AL11" s="115">
        <v>0</v>
      </c>
      <c r="AM11" s="115">
        <v>0</v>
      </c>
      <c r="AN11" s="115">
        <v>0</v>
      </c>
      <c r="AO11" s="115">
        <v>0</v>
      </c>
      <c r="AP11" s="103"/>
    </row>
    <row r="12" spans="2:42" s="67" customFormat="1" ht="20.100000000000001" customHeight="1">
      <c r="B12" s="131"/>
      <c r="C12" s="105">
        <v>7</v>
      </c>
      <c r="D12" s="112" t="s">
        <v>116</v>
      </c>
      <c r="E12" s="107" t="s">
        <v>112</v>
      </c>
      <c r="F12" s="114">
        <v>8</v>
      </c>
      <c r="H12" s="115">
        <v>8</v>
      </c>
      <c r="I12" s="115">
        <v>0</v>
      </c>
      <c r="J12" s="115">
        <v>0</v>
      </c>
      <c r="K12" s="115">
        <v>0</v>
      </c>
      <c r="L12" s="115">
        <v>0</v>
      </c>
      <c r="M12" s="115">
        <v>0</v>
      </c>
      <c r="N12" s="115">
        <v>0</v>
      </c>
      <c r="O12" s="115">
        <v>0</v>
      </c>
      <c r="P12" s="115">
        <v>0</v>
      </c>
      <c r="Q12" s="115">
        <v>0</v>
      </c>
      <c r="R12" s="115">
        <v>0</v>
      </c>
      <c r="S12" s="115">
        <v>0</v>
      </c>
      <c r="T12" s="115">
        <v>0</v>
      </c>
      <c r="U12" s="115">
        <v>0</v>
      </c>
      <c r="V12" s="115">
        <v>0</v>
      </c>
      <c r="W12" s="115">
        <v>0</v>
      </c>
      <c r="X12" s="115">
        <v>0</v>
      </c>
      <c r="Y12" s="115">
        <v>0</v>
      </c>
      <c r="Z12" s="115">
        <v>0</v>
      </c>
      <c r="AA12" s="115">
        <v>0</v>
      </c>
      <c r="AB12" s="115">
        <v>0</v>
      </c>
      <c r="AC12" s="115">
        <v>0</v>
      </c>
      <c r="AD12" s="115">
        <v>0</v>
      </c>
      <c r="AE12" s="115">
        <v>0</v>
      </c>
      <c r="AF12" s="115">
        <v>0</v>
      </c>
      <c r="AG12" s="115">
        <v>0</v>
      </c>
      <c r="AH12" s="115">
        <v>0</v>
      </c>
      <c r="AI12" s="115">
        <v>0</v>
      </c>
      <c r="AJ12" s="115">
        <v>0</v>
      </c>
      <c r="AK12" s="115">
        <v>0</v>
      </c>
      <c r="AL12" s="115">
        <v>0</v>
      </c>
      <c r="AM12" s="115">
        <v>0</v>
      </c>
      <c r="AN12" s="115">
        <v>0</v>
      </c>
      <c r="AO12" s="115">
        <v>0</v>
      </c>
      <c r="AP12" s="103"/>
    </row>
    <row r="13" spans="2:42" s="67" customFormat="1" ht="26.25" customHeight="1">
      <c r="B13" s="131"/>
      <c r="C13" s="105">
        <v>8</v>
      </c>
      <c r="D13" s="112" t="s">
        <v>117</v>
      </c>
      <c r="E13" s="107" t="s">
        <v>112</v>
      </c>
      <c r="F13" s="114">
        <v>2</v>
      </c>
      <c r="H13" s="115">
        <v>2</v>
      </c>
      <c r="I13" s="115">
        <v>0</v>
      </c>
      <c r="J13" s="115">
        <v>0</v>
      </c>
      <c r="K13" s="115">
        <v>0</v>
      </c>
      <c r="L13" s="115">
        <v>0</v>
      </c>
      <c r="M13" s="115">
        <v>0</v>
      </c>
      <c r="N13" s="115">
        <v>0</v>
      </c>
      <c r="O13" s="115">
        <v>0</v>
      </c>
      <c r="P13" s="115">
        <v>0</v>
      </c>
      <c r="Q13" s="115">
        <v>0</v>
      </c>
      <c r="R13" s="115">
        <v>0</v>
      </c>
      <c r="S13" s="115">
        <v>0</v>
      </c>
      <c r="T13" s="115">
        <v>0</v>
      </c>
      <c r="U13" s="115">
        <v>0</v>
      </c>
      <c r="V13" s="115">
        <v>0</v>
      </c>
      <c r="W13" s="115">
        <v>0</v>
      </c>
      <c r="X13" s="115">
        <v>0</v>
      </c>
      <c r="Y13" s="115">
        <v>0</v>
      </c>
      <c r="Z13" s="115">
        <v>0</v>
      </c>
      <c r="AA13" s="115">
        <v>0</v>
      </c>
      <c r="AB13" s="115">
        <v>0</v>
      </c>
      <c r="AC13" s="115">
        <v>0</v>
      </c>
      <c r="AD13" s="115">
        <v>0</v>
      </c>
      <c r="AE13" s="115">
        <v>0</v>
      </c>
      <c r="AF13" s="115">
        <v>0</v>
      </c>
      <c r="AG13" s="115">
        <v>0</v>
      </c>
      <c r="AH13" s="115">
        <v>0</v>
      </c>
      <c r="AI13" s="115">
        <v>0</v>
      </c>
      <c r="AJ13" s="115">
        <v>0</v>
      </c>
      <c r="AK13" s="115">
        <v>0</v>
      </c>
      <c r="AL13" s="115">
        <v>0</v>
      </c>
      <c r="AM13" s="115">
        <v>0</v>
      </c>
      <c r="AN13" s="115">
        <v>0</v>
      </c>
      <c r="AO13" s="115">
        <v>0</v>
      </c>
      <c r="AP13" s="103"/>
    </row>
    <row r="14" spans="2:42" s="67" customFormat="1" ht="26.25" customHeight="1">
      <c r="B14" s="131"/>
      <c r="C14" s="105">
        <v>9</v>
      </c>
      <c r="D14" s="112" t="s">
        <v>283</v>
      </c>
      <c r="E14" s="107" t="s">
        <v>84</v>
      </c>
      <c r="F14" s="114">
        <v>1878</v>
      </c>
      <c r="H14" s="115">
        <v>0</v>
      </c>
      <c r="I14" s="115">
        <v>116</v>
      </c>
      <c r="J14" s="115">
        <v>38</v>
      </c>
      <c r="K14" s="115">
        <v>62</v>
      </c>
      <c r="L14" s="115">
        <v>116</v>
      </c>
      <c r="M14" s="115">
        <v>68</v>
      </c>
      <c r="N14" s="115">
        <v>92</v>
      </c>
      <c r="O14" s="115">
        <v>56</v>
      </c>
      <c r="P14" s="115">
        <v>44</v>
      </c>
      <c r="Q14" s="115">
        <v>38</v>
      </c>
      <c r="R14" s="115">
        <v>56</v>
      </c>
      <c r="S14" s="115">
        <v>50</v>
      </c>
      <c r="T14" s="115">
        <v>50</v>
      </c>
      <c r="U14" s="115">
        <v>68</v>
      </c>
      <c r="V14" s="115">
        <v>98</v>
      </c>
      <c r="W14" s="115">
        <v>50</v>
      </c>
      <c r="X14" s="115">
        <v>50</v>
      </c>
      <c r="Y14" s="115">
        <v>68</v>
      </c>
      <c r="Z14" s="115">
        <v>50</v>
      </c>
      <c r="AA14" s="115">
        <v>80</v>
      </c>
      <c r="AB14" s="115">
        <v>56</v>
      </c>
      <c r="AC14" s="115">
        <v>44</v>
      </c>
      <c r="AD14" s="115">
        <v>38</v>
      </c>
      <c r="AE14" s="115">
        <v>50</v>
      </c>
      <c r="AF14" s="115">
        <v>26</v>
      </c>
      <c r="AG14" s="115">
        <v>80</v>
      </c>
      <c r="AH14" s="115">
        <v>44</v>
      </c>
      <c r="AI14" s="115">
        <v>80</v>
      </c>
      <c r="AJ14" s="115">
        <v>104</v>
      </c>
      <c r="AK14" s="115">
        <v>26</v>
      </c>
      <c r="AL14" s="115">
        <v>20</v>
      </c>
      <c r="AM14" s="115">
        <v>20</v>
      </c>
      <c r="AN14" s="115">
        <v>20</v>
      </c>
      <c r="AO14" s="115">
        <v>20</v>
      </c>
      <c r="AP14" s="103"/>
    </row>
    <row r="15" spans="2:42" s="67" customFormat="1" ht="20.100000000000001" customHeight="1">
      <c r="B15" s="131"/>
      <c r="C15" s="105">
        <v>10</v>
      </c>
      <c r="D15" s="112" t="s">
        <v>118</v>
      </c>
      <c r="E15" s="107" t="s">
        <v>84</v>
      </c>
      <c r="F15" s="114">
        <v>28</v>
      </c>
      <c r="H15" s="115">
        <v>0</v>
      </c>
      <c r="I15" s="115">
        <v>0</v>
      </c>
      <c r="J15" s="115">
        <v>0</v>
      </c>
      <c r="K15" s="115">
        <v>0</v>
      </c>
      <c r="L15" s="115">
        <v>0</v>
      </c>
      <c r="M15" s="115">
        <v>0</v>
      </c>
      <c r="N15" s="115">
        <v>0</v>
      </c>
      <c r="O15" s="115">
        <v>0</v>
      </c>
      <c r="P15" s="115">
        <v>0</v>
      </c>
      <c r="Q15" s="115">
        <v>0</v>
      </c>
      <c r="R15" s="115">
        <v>0</v>
      </c>
      <c r="S15" s="115">
        <v>0</v>
      </c>
      <c r="T15" s="115">
        <v>0</v>
      </c>
      <c r="U15" s="115">
        <v>0</v>
      </c>
      <c r="V15" s="115">
        <v>0</v>
      </c>
      <c r="W15" s="115">
        <v>0</v>
      </c>
      <c r="X15" s="115">
        <v>0</v>
      </c>
      <c r="Y15" s="115">
        <v>0</v>
      </c>
      <c r="Z15" s="115">
        <v>0</v>
      </c>
      <c r="AA15" s="115">
        <v>7</v>
      </c>
      <c r="AB15" s="115">
        <v>0</v>
      </c>
      <c r="AC15" s="115">
        <v>0</v>
      </c>
      <c r="AD15" s="115">
        <v>0</v>
      </c>
      <c r="AE15" s="115">
        <v>0</v>
      </c>
      <c r="AF15" s="115">
        <v>0</v>
      </c>
      <c r="AG15" s="115">
        <v>0</v>
      </c>
      <c r="AH15" s="115">
        <v>7</v>
      </c>
      <c r="AI15" s="115">
        <v>0</v>
      </c>
      <c r="AJ15" s="115">
        <v>0</v>
      </c>
      <c r="AK15" s="115">
        <v>7</v>
      </c>
      <c r="AL15" s="115">
        <v>0</v>
      </c>
      <c r="AM15" s="115">
        <v>0</v>
      </c>
      <c r="AN15" s="115">
        <v>7</v>
      </c>
      <c r="AO15" s="115">
        <v>0</v>
      </c>
      <c r="AP15" s="103"/>
    </row>
    <row r="16" spans="2:42" s="67" customFormat="1" ht="20.100000000000001" customHeight="1">
      <c r="B16" s="131" t="s">
        <v>155</v>
      </c>
      <c r="C16" s="105">
        <v>11</v>
      </c>
      <c r="D16" s="113" t="s">
        <v>119</v>
      </c>
      <c r="E16" s="105" t="s">
        <v>284</v>
      </c>
      <c r="F16" s="70">
        <v>10</v>
      </c>
      <c r="H16" s="121">
        <v>10</v>
      </c>
      <c r="I16" s="121">
        <v>0</v>
      </c>
      <c r="J16" s="121">
        <v>0</v>
      </c>
      <c r="K16" s="121">
        <v>0</v>
      </c>
      <c r="L16" s="121">
        <v>0</v>
      </c>
      <c r="M16" s="121">
        <v>0</v>
      </c>
      <c r="N16" s="121">
        <v>0</v>
      </c>
      <c r="O16" s="121">
        <v>0</v>
      </c>
      <c r="P16" s="121">
        <v>0</v>
      </c>
      <c r="Q16" s="121">
        <v>0</v>
      </c>
      <c r="R16" s="121">
        <v>0</v>
      </c>
      <c r="S16" s="121">
        <v>0</v>
      </c>
      <c r="T16" s="121">
        <v>0</v>
      </c>
      <c r="U16" s="121">
        <v>0</v>
      </c>
      <c r="V16" s="121">
        <v>0</v>
      </c>
      <c r="W16" s="121">
        <v>0</v>
      </c>
      <c r="X16" s="121">
        <v>0</v>
      </c>
      <c r="Y16" s="121">
        <v>0</v>
      </c>
      <c r="Z16" s="121">
        <v>0</v>
      </c>
      <c r="AA16" s="121">
        <v>0</v>
      </c>
      <c r="AB16" s="121">
        <v>0</v>
      </c>
      <c r="AC16" s="121">
        <v>0</v>
      </c>
      <c r="AD16" s="121">
        <v>0</v>
      </c>
      <c r="AE16" s="121">
        <v>0</v>
      </c>
      <c r="AF16" s="121">
        <v>0</v>
      </c>
      <c r="AG16" s="121">
        <v>0</v>
      </c>
      <c r="AH16" s="121">
        <v>0</v>
      </c>
      <c r="AI16" s="121">
        <v>0</v>
      </c>
      <c r="AJ16" s="121">
        <v>0</v>
      </c>
      <c r="AK16" s="121">
        <v>0</v>
      </c>
      <c r="AL16" s="121">
        <v>0</v>
      </c>
      <c r="AM16" s="121">
        <v>0</v>
      </c>
      <c r="AN16" s="121">
        <v>0</v>
      </c>
      <c r="AO16" s="121">
        <v>0</v>
      </c>
      <c r="AP16" s="103"/>
    </row>
    <row r="17" spans="2:42" s="67" customFormat="1" ht="20.100000000000001" customHeight="1">
      <c r="B17" s="131"/>
      <c r="C17" s="105">
        <v>12</v>
      </c>
      <c r="D17" s="113" t="s">
        <v>120</v>
      </c>
      <c r="E17" s="105" t="s">
        <v>121</v>
      </c>
      <c r="F17" s="70">
        <v>20</v>
      </c>
      <c r="H17" s="121">
        <v>20</v>
      </c>
      <c r="I17" s="121">
        <v>0</v>
      </c>
      <c r="J17" s="121">
        <v>0</v>
      </c>
      <c r="K17" s="121">
        <v>0</v>
      </c>
      <c r="L17" s="121">
        <v>0</v>
      </c>
      <c r="M17" s="121">
        <v>0</v>
      </c>
      <c r="N17" s="121">
        <v>0</v>
      </c>
      <c r="O17" s="121">
        <v>0</v>
      </c>
      <c r="P17" s="121">
        <v>0</v>
      </c>
      <c r="Q17" s="121">
        <v>0</v>
      </c>
      <c r="R17" s="121">
        <v>0</v>
      </c>
      <c r="S17" s="121">
        <v>0</v>
      </c>
      <c r="T17" s="121">
        <v>0</v>
      </c>
      <c r="U17" s="121">
        <v>0</v>
      </c>
      <c r="V17" s="121">
        <v>0</v>
      </c>
      <c r="W17" s="121">
        <v>0</v>
      </c>
      <c r="X17" s="121">
        <v>0</v>
      </c>
      <c r="Y17" s="121">
        <v>0</v>
      </c>
      <c r="Z17" s="121">
        <v>0</v>
      </c>
      <c r="AA17" s="121">
        <v>0</v>
      </c>
      <c r="AB17" s="121">
        <v>0</v>
      </c>
      <c r="AC17" s="121">
        <v>0</v>
      </c>
      <c r="AD17" s="121">
        <v>0</v>
      </c>
      <c r="AE17" s="121">
        <v>0</v>
      </c>
      <c r="AF17" s="121">
        <v>0</v>
      </c>
      <c r="AG17" s="121">
        <v>0</v>
      </c>
      <c r="AH17" s="121">
        <v>0</v>
      </c>
      <c r="AI17" s="121">
        <v>0</v>
      </c>
      <c r="AJ17" s="121">
        <v>0</v>
      </c>
      <c r="AK17" s="121">
        <v>0</v>
      </c>
      <c r="AL17" s="121">
        <v>0</v>
      </c>
      <c r="AM17" s="121">
        <v>0</v>
      </c>
      <c r="AN17" s="121">
        <v>0</v>
      </c>
      <c r="AO17" s="121">
        <v>0</v>
      </c>
      <c r="AP17" s="103"/>
    </row>
    <row r="18" spans="2:42" s="67" customFormat="1" ht="20.100000000000001" customHeight="1">
      <c r="B18" s="131"/>
      <c r="C18" s="105">
        <v>13</v>
      </c>
      <c r="D18" s="113" t="s">
        <v>122</v>
      </c>
      <c r="E18" s="105" t="s">
        <v>123</v>
      </c>
      <c r="F18" s="70">
        <v>50</v>
      </c>
      <c r="H18" s="121">
        <v>50</v>
      </c>
      <c r="I18" s="121">
        <v>0</v>
      </c>
      <c r="J18" s="121">
        <v>0</v>
      </c>
      <c r="K18" s="121">
        <v>0</v>
      </c>
      <c r="L18" s="121">
        <v>0</v>
      </c>
      <c r="M18" s="121">
        <v>0</v>
      </c>
      <c r="N18" s="121">
        <v>0</v>
      </c>
      <c r="O18" s="121">
        <v>0</v>
      </c>
      <c r="P18" s="121">
        <v>0</v>
      </c>
      <c r="Q18" s="121">
        <v>0</v>
      </c>
      <c r="R18" s="121">
        <v>0</v>
      </c>
      <c r="S18" s="121">
        <v>0</v>
      </c>
      <c r="T18" s="121">
        <v>0</v>
      </c>
      <c r="U18" s="121">
        <v>0</v>
      </c>
      <c r="V18" s="121">
        <v>0</v>
      </c>
      <c r="W18" s="121">
        <v>0</v>
      </c>
      <c r="X18" s="121">
        <v>0</v>
      </c>
      <c r="Y18" s="121">
        <v>0</v>
      </c>
      <c r="Z18" s="121">
        <v>0</v>
      </c>
      <c r="AA18" s="121">
        <v>0</v>
      </c>
      <c r="AB18" s="121">
        <v>0</v>
      </c>
      <c r="AC18" s="121">
        <v>0</v>
      </c>
      <c r="AD18" s="121">
        <v>0</v>
      </c>
      <c r="AE18" s="121">
        <v>0</v>
      </c>
      <c r="AF18" s="121">
        <v>0</v>
      </c>
      <c r="AG18" s="121">
        <v>0</v>
      </c>
      <c r="AH18" s="121">
        <v>0</v>
      </c>
      <c r="AI18" s="121">
        <v>0</v>
      </c>
      <c r="AJ18" s="121">
        <v>0</v>
      </c>
      <c r="AK18" s="121">
        <v>0</v>
      </c>
      <c r="AL18" s="121">
        <v>0</v>
      </c>
      <c r="AM18" s="121">
        <v>0</v>
      </c>
      <c r="AN18" s="121">
        <v>0</v>
      </c>
      <c r="AO18" s="121">
        <v>0</v>
      </c>
      <c r="AP18" s="103"/>
    </row>
    <row r="19" spans="2:42" s="67" customFormat="1" ht="26.25" customHeight="1">
      <c r="B19" s="131"/>
      <c r="C19" s="105">
        <v>14</v>
      </c>
      <c r="D19" s="113" t="s">
        <v>124</v>
      </c>
      <c r="E19" s="105" t="s">
        <v>125</v>
      </c>
      <c r="F19" s="70">
        <v>50</v>
      </c>
      <c r="H19" s="121">
        <v>50</v>
      </c>
      <c r="I19" s="121">
        <v>0</v>
      </c>
      <c r="J19" s="121">
        <v>0</v>
      </c>
      <c r="K19" s="121">
        <v>0</v>
      </c>
      <c r="L19" s="121">
        <v>0</v>
      </c>
      <c r="M19" s="121">
        <v>0</v>
      </c>
      <c r="N19" s="121">
        <v>0</v>
      </c>
      <c r="O19" s="121">
        <v>0</v>
      </c>
      <c r="P19" s="121">
        <v>0</v>
      </c>
      <c r="Q19" s="121">
        <v>0</v>
      </c>
      <c r="R19" s="121">
        <v>0</v>
      </c>
      <c r="S19" s="121">
        <v>0</v>
      </c>
      <c r="T19" s="121">
        <v>0</v>
      </c>
      <c r="U19" s="121">
        <v>0</v>
      </c>
      <c r="V19" s="121">
        <v>0</v>
      </c>
      <c r="W19" s="121">
        <v>0</v>
      </c>
      <c r="X19" s="121">
        <v>0</v>
      </c>
      <c r="Y19" s="121">
        <v>0</v>
      </c>
      <c r="Z19" s="121">
        <v>0</v>
      </c>
      <c r="AA19" s="121">
        <v>0</v>
      </c>
      <c r="AB19" s="121">
        <v>0</v>
      </c>
      <c r="AC19" s="121">
        <v>0</v>
      </c>
      <c r="AD19" s="121">
        <v>0</v>
      </c>
      <c r="AE19" s="121">
        <v>0</v>
      </c>
      <c r="AF19" s="121">
        <v>0</v>
      </c>
      <c r="AG19" s="121">
        <v>0</v>
      </c>
      <c r="AH19" s="121">
        <v>0</v>
      </c>
      <c r="AI19" s="121">
        <v>0</v>
      </c>
      <c r="AJ19" s="121">
        <v>0</v>
      </c>
      <c r="AK19" s="121">
        <v>0</v>
      </c>
      <c r="AL19" s="121">
        <v>0</v>
      </c>
      <c r="AM19" s="121">
        <v>0</v>
      </c>
      <c r="AN19" s="121">
        <v>0</v>
      </c>
      <c r="AO19" s="121">
        <v>0</v>
      </c>
      <c r="AP19" s="103"/>
    </row>
    <row r="20" spans="2:42" s="67" customFormat="1" ht="20.100000000000001" customHeight="1">
      <c r="B20" s="131"/>
      <c r="C20" s="105">
        <v>15</v>
      </c>
      <c r="D20" s="113" t="s">
        <v>126</v>
      </c>
      <c r="E20" s="105" t="s">
        <v>125</v>
      </c>
      <c r="F20" s="70">
        <v>50</v>
      </c>
      <c r="H20" s="121">
        <v>50</v>
      </c>
      <c r="I20" s="121">
        <v>0</v>
      </c>
      <c r="J20" s="121">
        <v>0</v>
      </c>
      <c r="K20" s="121">
        <v>0</v>
      </c>
      <c r="L20" s="121">
        <v>0</v>
      </c>
      <c r="M20" s="121">
        <v>0</v>
      </c>
      <c r="N20" s="121">
        <v>0</v>
      </c>
      <c r="O20" s="121">
        <v>0</v>
      </c>
      <c r="P20" s="121">
        <v>0</v>
      </c>
      <c r="Q20" s="121">
        <v>0</v>
      </c>
      <c r="R20" s="121">
        <v>0</v>
      </c>
      <c r="S20" s="121">
        <v>0</v>
      </c>
      <c r="T20" s="121">
        <v>0</v>
      </c>
      <c r="U20" s="121">
        <v>0</v>
      </c>
      <c r="V20" s="121">
        <v>0</v>
      </c>
      <c r="W20" s="121">
        <v>0</v>
      </c>
      <c r="X20" s="121">
        <v>0</v>
      </c>
      <c r="Y20" s="121">
        <v>0</v>
      </c>
      <c r="Z20" s="121">
        <v>0</v>
      </c>
      <c r="AA20" s="121">
        <v>0</v>
      </c>
      <c r="AB20" s="121">
        <v>0</v>
      </c>
      <c r="AC20" s="121">
        <v>0</v>
      </c>
      <c r="AD20" s="121">
        <v>0</v>
      </c>
      <c r="AE20" s="121">
        <v>0</v>
      </c>
      <c r="AF20" s="121">
        <v>0</v>
      </c>
      <c r="AG20" s="121">
        <v>0</v>
      </c>
      <c r="AH20" s="121">
        <v>0</v>
      </c>
      <c r="AI20" s="121">
        <v>0</v>
      </c>
      <c r="AJ20" s="121">
        <v>0</v>
      </c>
      <c r="AK20" s="121">
        <v>0</v>
      </c>
      <c r="AL20" s="121">
        <v>0</v>
      </c>
      <c r="AM20" s="121">
        <v>0</v>
      </c>
      <c r="AN20" s="121">
        <v>0</v>
      </c>
      <c r="AO20" s="121">
        <v>0</v>
      </c>
      <c r="AP20" s="103"/>
    </row>
    <row r="21" spans="2:42" s="67" customFormat="1" ht="26.25" customHeight="1">
      <c r="B21" s="131"/>
      <c r="C21" s="105">
        <v>16</v>
      </c>
      <c r="D21" s="113" t="s">
        <v>128</v>
      </c>
      <c r="E21" s="105" t="s">
        <v>129</v>
      </c>
      <c r="F21" s="70">
        <v>10</v>
      </c>
      <c r="H21" s="121">
        <v>10</v>
      </c>
      <c r="I21" s="121">
        <v>0</v>
      </c>
      <c r="J21" s="121">
        <v>0</v>
      </c>
      <c r="K21" s="121">
        <v>0</v>
      </c>
      <c r="L21" s="121">
        <v>0</v>
      </c>
      <c r="M21" s="121">
        <v>0</v>
      </c>
      <c r="N21" s="121">
        <v>0</v>
      </c>
      <c r="O21" s="121">
        <v>0</v>
      </c>
      <c r="P21" s="121">
        <v>0</v>
      </c>
      <c r="Q21" s="121">
        <v>0</v>
      </c>
      <c r="R21" s="121">
        <v>0</v>
      </c>
      <c r="S21" s="121">
        <v>0</v>
      </c>
      <c r="T21" s="121">
        <v>0</v>
      </c>
      <c r="U21" s="121">
        <v>0</v>
      </c>
      <c r="V21" s="121">
        <v>0</v>
      </c>
      <c r="W21" s="121">
        <v>0</v>
      </c>
      <c r="X21" s="121">
        <v>0</v>
      </c>
      <c r="Y21" s="121">
        <v>0</v>
      </c>
      <c r="Z21" s="121">
        <v>0</v>
      </c>
      <c r="AA21" s="121">
        <v>0</v>
      </c>
      <c r="AB21" s="121">
        <v>0</v>
      </c>
      <c r="AC21" s="121">
        <v>0</v>
      </c>
      <c r="AD21" s="121">
        <v>0</v>
      </c>
      <c r="AE21" s="121">
        <v>0</v>
      </c>
      <c r="AF21" s="121">
        <v>0</v>
      </c>
      <c r="AG21" s="121">
        <v>0</v>
      </c>
      <c r="AH21" s="121">
        <v>0</v>
      </c>
      <c r="AI21" s="121">
        <v>0</v>
      </c>
      <c r="AJ21" s="121">
        <v>0</v>
      </c>
      <c r="AK21" s="121">
        <v>0</v>
      </c>
      <c r="AL21" s="121">
        <v>0</v>
      </c>
      <c r="AM21" s="121">
        <v>0</v>
      </c>
      <c r="AN21" s="121">
        <v>0</v>
      </c>
      <c r="AO21" s="121">
        <v>0</v>
      </c>
      <c r="AP21" s="103"/>
    </row>
    <row r="22" spans="2:42" s="67" customFormat="1" ht="20.100000000000001" customHeight="1">
      <c r="B22" s="131"/>
      <c r="C22" s="105">
        <v>17</v>
      </c>
      <c r="D22" s="113" t="s">
        <v>130</v>
      </c>
      <c r="E22" s="105" t="s">
        <v>281</v>
      </c>
      <c r="F22" s="70">
        <v>50</v>
      </c>
      <c r="H22" s="121">
        <v>50</v>
      </c>
      <c r="I22" s="121">
        <v>0</v>
      </c>
      <c r="J22" s="121">
        <v>0</v>
      </c>
      <c r="K22" s="121">
        <v>0</v>
      </c>
      <c r="L22" s="121">
        <v>0</v>
      </c>
      <c r="M22" s="121">
        <v>0</v>
      </c>
      <c r="N22" s="121">
        <v>0</v>
      </c>
      <c r="O22" s="121">
        <v>0</v>
      </c>
      <c r="P22" s="121">
        <v>0</v>
      </c>
      <c r="Q22" s="121">
        <v>0</v>
      </c>
      <c r="R22" s="121">
        <v>0</v>
      </c>
      <c r="S22" s="121">
        <v>0</v>
      </c>
      <c r="T22" s="121">
        <v>0</v>
      </c>
      <c r="U22" s="121">
        <v>0</v>
      </c>
      <c r="V22" s="121">
        <v>0</v>
      </c>
      <c r="W22" s="121">
        <v>0</v>
      </c>
      <c r="X22" s="121">
        <v>0</v>
      </c>
      <c r="Y22" s="121">
        <v>0</v>
      </c>
      <c r="Z22" s="121">
        <v>0</v>
      </c>
      <c r="AA22" s="121">
        <v>0</v>
      </c>
      <c r="AB22" s="121">
        <v>0</v>
      </c>
      <c r="AC22" s="121">
        <v>0</v>
      </c>
      <c r="AD22" s="121">
        <v>0</v>
      </c>
      <c r="AE22" s="121">
        <v>0</v>
      </c>
      <c r="AF22" s="121">
        <v>0</v>
      </c>
      <c r="AG22" s="121">
        <v>0</v>
      </c>
      <c r="AH22" s="121">
        <v>0</v>
      </c>
      <c r="AI22" s="121">
        <v>0</v>
      </c>
      <c r="AJ22" s="121">
        <v>0</v>
      </c>
      <c r="AK22" s="121">
        <v>0</v>
      </c>
      <c r="AL22" s="121">
        <v>0</v>
      </c>
      <c r="AM22" s="121">
        <v>0</v>
      </c>
      <c r="AN22" s="121">
        <v>0</v>
      </c>
      <c r="AO22" s="121">
        <v>0</v>
      </c>
      <c r="AP22" s="103"/>
    </row>
    <row r="23" spans="2:42" s="67" customFormat="1" ht="20.100000000000001" customHeight="1">
      <c r="B23" s="131"/>
      <c r="C23" s="105">
        <v>18</v>
      </c>
      <c r="D23" s="113" t="s">
        <v>131</v>
      </c>
      <c r="E23" s="105" t="s">
        <v>285</v>
      </c>
      <c r="F23" s="70">
        <v>5</v>
      </c>
      <c r="H23" s="121">
        <v>5</v>
      </c>
      <c r="I23" s="121">
        <v>0</v>
      </c>
      <c r="J23" s="121">
        <v>0</v>
      </c>
      <c r="K23" s="121">
        <v>0</v>
      </c>
      <c r="L23" s="121">
        <v>0</v>
      </c>
      <c r="M23" s="121">
        <v>0</v>
      </c>
      <c r="N23" s="121">
        <v>0</v>
      </c>
      <c r="O23" s="121">
        <v>0</v>
      </c>
      <c r="P23" s="121">
        <v>0</v>
      </c>
      <c r="Q23" s="121">
        <v>0</v>
      </c>
      <c r="R23" s="121">
        <v>0</v>
      </c>
      <c r="S23" s="121">
        <v>0</v>
      </c>
      <c r="T23" s="121">
        <v>0</v>
      </c>
      <c r="U23" s="121">
        <v>0</v>
      </c>
      <c r="V23" s="121">
        <v>0</v>
      </c>
      <c r="W23" s="121">
        <v>0</v>
      </c>
      <c r="X23" s="121">
        <v>0</v>
      </c>
      <c r="Y23" s="121">
        <v>0</v>
      </c>
      <c r="Z23" s="121">
        <v>0</v>
      </c>
      <c r="AA23" s="121">
        <v>0</v>
      </c>
      <c r="AB23" s="121">
        <v>0</v>
      </c>
      <c r="AC23" s="121">
        <v>0</v>
      </c>
      <c r="AD23" s="121">
        <v>0</v>
      </c>
      <c r="AE23" s="121">
        <v>0</v>
      </c>
      <c r="AF23" s="121">
        <v>0</v>
      </c>
      <c r="AG23" s="121">
        <v>0</v>
      </c>
      <c r="AH23" s="121">
        <v>0</v>
      </c>
      <c r="AI23" s="121">
        <v>0</v>
      </c>
      <c r="AJ23" s="121">
        <v>0</v>
      </c>
      <c r="AK23" s="121">
        <v>0</v>
      </c>
      <c r="AL23" s="121">
        <v>0</v>
      </c>
      <c r="AM23" s="121">
        <v>0</v>
      </c>
      <c r="AN23" s="121">
        <v>0</v>
      </c>
      <c r="AO23" s="121">
        <v>0</v>
      </c>
      <c r="AP23" s="103"/>
    </row>
    <row r="24" spans="2:42" s="67" customFormat="1" ht="26.25" customHeight="1">
      <c r="B24" s="131"/>
      <c r="C24" s="105">
        <v>19</v>
      </c>
      <c r="D24" s="113" t="s">
        <v>132</v>
      </c>
      <c r="E24" s="105" t="s">
        <v>286</v>
      </c>
      <c r="F24" s="70">
        <v>1</v>
      </c>
      <c r="H24" s="121">
        <v>1</v>
      </c>
      <c r="I24" s="121">
        <v>0</v>
      </c>
      <c r="J24" s="121">
        <v>0</v>
      </c>
      <c r="K24" s="121">
        <v>0</v>
      </c>
      <c r="L24" s="121">
        <v>0</v>
      </c>
      <c r="M24" s="121">
        <v>0</v>
      </c>
      <c r="N24" s="121">
        <v>0</v>
      </c>
      <c r="O24" s="121">
        <v>0</v>
      </c>
      <c r="P24" s="121">
        <v>0</v>
      </c>
      <c r="Q24" s="121">
        <v>0</v>
      </c>
      <c r="R24" s="121">
        <v>0</v>
      </c>
      <c r="S24" s="121">
        <v>0</v>
      </c>
      <c r="T24" s="121">
        <v>0</v>
      </c>
      <c r="U24" s="121">
        <v>0</v>
      </c>
      <c r="V24" s="121">
        <v>0</v>
      </c>
      <c r="W24" s="121">
        <v>0</v>
      </c>
      <c r="X24" s="121">
        <v>0</v>
      </c>
      <c r="Y24" s="121">
        <v>0</v>
      </c>
      <c r="Z24" s="121">
        <v>0</v>
      </c>
      <c r="AA24" s="121">
        <v>0</v>
      </c>
      <c r="AB24" s="121">
        <v>0</v>
      </c>
      <c r="AC24" s="121">
        <v>0</v>
      </c>
      <c r="AD24" s="121">
        <v>0</v>
      </c>
      <c r="AE24" s="121">
        <v>0</v>
      </c>
      <c r="AF24" s="121">
        <v>0</v>
      </c>
      <c r="AG24" s="121">
        <v>0</v>
      </c>
      <c r="AH24" s="121">
        <v>0</v>
      </c>
      <c r="AI24" s="121">
        <v>0</v>
      </c>
      <c r="AJ24" s="121">
        <v>0</v>
      </c>
      <c r="AK24" s="121">
        <v>0</v>
      </c>
      <c r="AL24" s="121">
        <v>0</v>
      </c>
      <c r="AM24" s="121">
        <v>0</v>
      </c>
      <c r="AN24" s="121">
        <v>0</v>
      </c>
      <c r="AO24" s="121">
        <v>0</v>
      </c>
      <c r="AP24" s="103"/>
    </row>
    <row r="25" spans="2:42" s="67" customFormat="1" ht="20.100000000000001" customHeight="1">
      <c r="B25" s="131"/>
      <c r="C25" s="105">
        <v>20</v>
      </c>
      <c r="D25" s="113" t="s">
        <v>133</v>
      </c>
      <c r="E25" s="105" t="s">
        <v>127</v>
      </c>
      <c r="F25" s="70">
        <v>50</v>
      </c>
      <c r="H25" s="121">
        <v>50</v>
      </c>
      <c r="I25" s="121">
        <v>0</v>
      </c>
      <c r="J25" s="121">
        <v>0</v>
      </c>
      <c r="K25" s="121">
        <v>0</v>
      </c>
      <c r="L25" s="121">
        <v>0</v>
      </c>
      <c r="M25" s="121">
        <v>0</v>
      </c>
      <c r="N25" s="121">
        <v>0</v>
      </c>
      <c r="O25" s="121">
        <v>0</v>
      </c>
      <c r="P25" s="121">
        <v>0</v>
      </c>
      <c r="Q25" s="121">
        <v>0</v>
      </c>
      <c r="R25" s="121">
        <v>0</v>
      </c>
      <c r="S25" s="121">
        <v>0</v>
      </c>
      <c r="T25" s="121">
        <v>0</v>
      </c>
      <c r="U25" s="121">
        <v>0</v>
      </c>
      <c r="V25" s="121">
        <v>0</v>
      </c>
      <c r="W25" s="121">
        <v>0</v>
      </c>
      <c r="X25" s="121">
        <v>0</v>
      </c>
      <c r="Y25" s="121">
        <v>0</v>
      </c>
      <c r="Z25" s="121">
        <v>0</v>
      </c>
      <c r="AA25" s="121">
        <v>0</v>
      </c>
      <c r="AB25" s="121">
        <v>0</v>
      </c>
      <c r="AC25" s="121">
        <v>0</v>
      </c>
      <c r="AD25" s="121">
        <v>0</v>
      </c>
      <c r="AE25" s="121">
        <v>0</v>
      </c>
      <c r="AF25" s="121">
        <v>0</v>
      </c>
      <c r="AG25" s="121">
        <v>0</v>
      </c>
      <c r="AH25" s="121">
        <v>0</v>
      </c>
      <c r="AI25" s="121">
        <v>0</v>
      </c>
      <c r="AJ25" s="121">
        <v>0</v>
      </c>
      <c r="AK25" s="121">
        <v>0</v>
      </c>
      <c r="AL25" s="121">
        <v>0</v>
      </c>
      <c r="AM25" s="121">
        <v>0</v>
      </c>
      <c r="AN25" s="121">
        <v>0</v>
      </c>
      <c r="AO25" s="121">
        <v>0</v>
      </c>
      <c r="AP25" s="103"/>
    </row>
    <row r="26" spans="2:42" s="67" customFormat="1" ht="20.100000000000001" customHeight="1">
      <c r="B26" s="131"/>
      <c r="C26" s="105">
        <v>21</v>
      </c>
      <c r="D26" s="113" t="s">
        <v>134</v>
      </c>
      <c r="E26" s="105" t="s">
        <v>111</v>
      </c>
      <c r="F26" s="114">
        <v>10</v>
      </c>
      <c r="H26" s="121">
        <v>10</v>
      </c>
      <c r="I26" s="121">
        <v>0</v>
      </c>
      <c r="J26" s="121">
        <v>0</v>
      </c>
      <c r="K26" s="121">
        <v>0</v>
      </c>
      <c r="L26" s="121">
        <v>0</v>
      </c>
      <c r="M26" s="121">
        <v>0</v>
      </c>
      <c r="N26" s="121">
        <v>0</v>
      </c>
      <c r="O26" s="121">
        <v>0</v>
      </c>
      <c r="P26" s="121">
        <v>0</v>
      </c>
      <c r="Q26" s="121">
        <v>0</v>
      </c>
      <c r="R26" s="121">
        <v>0</v>
      </c>
      <c r="S26" s="121">
        <v>0</v>
      </c>
      <c r="T26" s="121">
        <v>0</v>
      </c>
      <c r="U26" s="121">
        <v>0</v>
      </c>
      <c r="V26" s="121">
        <v>0</v>
      </c>
      <c r="W26" s="121">
        <v>0</v>
      </c>
      <c r="X26" s="121">
        <v>0</v>
      </c>
      <c r="Y26" s="121">
        <v>0</v>
      </c>
      <c r="Z26" s="121">
        <v>0</v>
      </c>
      <c r="AA26" s="121">
        <v>0</v>
      </c>
      <c r="AB26" s="121">
        <v>0</v>
      </c>
      <c r="AC26" s="121">
        <v>0</v>
      </c>
      <c r="AD26" s="121">
        <v>0</v>
      </c>
      <c r="AE26" s="121">
        <v>0</v>
      </c>
      <c r="AF26" s="121">
        <v>0</v>
      </c>
      <c r="AG26" s="121">
        <v>0</v>
      </c>
      <c r="AH26" s="121">
        <v>0</v>
      </c>
      <c r="AI26" s="121">
        <v>0</v>
      </c>
      <c r="AJ26" s="121">
        <v>0</v>
      </c>
      <c r="AK26" s="121">
        <v>0</v>
      </c>
      <c r="AL26" s="121">
        <v>0</v>
      </c>
      <c r="AM26" s="121">
        <v>0</v>
      </c>
      <c r="AN26" s="121">
        <v>0</v>
      </c>
      <c r="AO26" s="121">
        <v>0</v>
      </c>
      <c r="AP26" s="103"/>
    </row>
    <row r="27" spans="2:42" s="67" customFormat="1" ht="20.100000000000001" customHeight="1">
      <c r="B27" s="131"/>
      <c r="C27" s="105">
        <v>22</v>
      </c>
      <c r="D27" s="113" t="s">
        <v>135</v>
      </c>
      <c r="E27" s="105" t="s">
        <v>136</v>
      </c>
      <c r="F27" s="70">
        <v>4</v>
      </c>
      <c r="H27" s="121">
        <v>4</v>
      </c>
      <c r="I27" s="121">
        <v>0</v>
      </c>
      <c r="J27" s="121">
        <v>0</v>
      </c>
      <c r="K27" s="121">
        <v>0</v>
      </c>
      <c r="L27" s="121">
        <v>0</v>
      </c>
      <c r="M27" s="121">
        <v>0</v>
      </c>
      <c r="N27" s="121">
        <v>0</v>
      </c>
      <c r="O27" s="121">
        <v>0</v>
      </c>
      <c r="P27" s="121">
        <v>0</v>
      </c>
      <c r="Q27" s="121">
        <v>0</v>
      </c>
      <c r="R27" s="121">
        <v>0</v>
      </c>
      <c r="S27" s="121">
        <v>0</v>
      </c>
      <c r="T27" s="121">
        <v>0</v>
      </c>
      <c r="U27" s="121">
        <v>0</v>
      </c>
      <c r="V27" s="121">
        <v>0</v>
      </c>
      <c r="W27" s="121">
        <v>0</v>
      </c>
      <c r="X27" s="121">
        <v>0</v>
      </c>
      <c r="Y27" s="121">
        <v>0</v>
      </c>
      <c r="Z27" s="121">
        <v>0</v>
      </c>
      <c r="AA27" s="121">
        <v>0</v>
      </c>
      <c r="AB27" s="121">
        <v>0</v>
      </c>
      <c r="AC27" s="121">
        <v>0</v>
      </c>
      <c r="AD27" s="121">
        <v>0</v>
      </c>
      <c r="AE27" s="121">
        <v>0</v>
      </c>
      <c r="AF27" s="121">
        <v>0</v>
      </c>
      <c r="AG27" s="121">
        <v>0</v>
      </c>
      <c r="AH27" s="121">
        <v>0</v>
      </c>
      <c r="AI27" s="121">
        <v>0</v>
      </c>
      <c r="AJ27" s="121">
        <v>0</v>
      </c>
      <c r="AK27" s="121">
        <v>0</v>
      </c>
      <c r="AL27" s="121">
        <v>0</v>
      </c>
      <c r="AM27" s="121">
        <v>0</v>
      </c>
      <c r="AN27" s="121">
        <v>0</v>
      </c>
      <c r="AO27" s="121">
        <v>0</v>
      </c>
      <c r="AP27" s="103"/>
    </row>
    <row r="28" spans="2:42" s="67" customFormat="1" ht="20.100000000000001" customHeight="1">
      <c r="B28" s="131"/>
      <c r="C28" s="105">
        <v>23</v>
      </c>
      <c r="D28" s="113" t="s">
        <v>137</v>
      </c>
      <c r="E28" s="105" t="s">
        <v>84</v>
      </c>
      <c r="F28" s="70">
        <v>30</v>
      </c>
      <c r="H28" s="121">
        <v>30</v>
      </c>
      <c r="I28" s="121">
        <v>0</v>
      </c>
      <c r="J28" s="121">
        <v>0</v>
      </c>
      <c r="K28" s="121">
        <v>0</v>
      </c>
      <c r="L28" s="121">
        <v>0</v>
      </c>
      <c r="M28" s="121">
        <v>0</v>
      </c>
      <c r="N28" s="121">
        <v>0</v>
      </c>
      <c r="O28" s="121">
        <v>0</v>
      </c>
      <c r="P28" s="121">
        <v>0</v>
      </c>
      <c r="Q28" s="121">
        <v>0</v>
      </c>
      <c r="R28" s="121">
        <v>0</v>
      </c>
      <c r="S28" s="121">
        <v>0</v>
      </c>
      <c r="T28" s="121">
        <v>0</v>
      </c>
      <c r="U28" s="121">
        <v>0</v>
      </c>
      <c r="V28" s="121">
        <v>0</v>
      </c>
      <c r="W28" s="121">
        <v>0</v>
      </c>
      <c r="X28" s="121">
        <v>0</v>
      </c>
      <c r="Y28" s="121">
        <v>0</v>
      </c>
      <c r="Z28" s="121">
        <v>0</v>
      </c>
      <c r="AA28" s="121">
        <v>0</v>
      </c>
      <c r="AB28" s="121">
        <v>0</v>
      </c>
      <c r="AC28" s="121">
        <v>0</v>
      </c>
      <c r="AD28" s="121">
        <v>0</v>
      </c>
      <c r="AE28" s="121">
        <v>0</v>
      </c>
      <c r="AF28" s="121">
        <v>0</v>
      </c>
      <c r="AG28" s="121">
        <v>0</v>
      </c>
      <c r="AH28" s="121">
        <v>0</v>
      </c>
      <c r="AI28" s="121">
        <v>0</v>
      </c>
      <c r="AJ28" s="121">
        <v>0</v>
      </c>
      <c r="AK28" s="121">
        <v>0</v>
      </c>
      <c r="AL28" s="121">
        <v>0</v>
      </c>
      <c r="AM28" s="121">
        <v>0</v>
      </c>
      <c r="AN28" s="121">
        <v>0</v>
      </c>
      <c r="AO28" s="121">
        <v>0</v>
      </c>
      <c r="AP28" s="103"/>
    </row>
    <row r="29" spans="2:42" s="67" customFormat="1" ht="20.100000000000001" customHeight="1">
      <c r="B29" s="131"/>
      <c r="C29" s="105">
        <v>24</v>
      </c>
      <c r="D29" s="113" t="s">
        <v>138</v>
      </c>
      <c r="E29" s="105" t="s">
        <v>139</v>
      </c>
      <c r="F29" s="70">
        <v>5</v>
      </c>
      <c r="H29" s="121">
        <v>5</v>
      </c>
      <c r="I29" s="121">
        <v>0</v>
      </c>
      <c r="J29" s="121">
        <v>0</v>
      </c>
      <c r="K29" s="121">
        <v>0</v>
      </c>
      <c r="L29" s="121">
        <v>0</v>
      </c>
      <c r="M29" s="121">
        <v>0</v>
      </c>
      <c r="N29" s="121">
        <v>0</v>
      </c>
      <c r="O29" s="121">
        <v>0</v>
      </c>
      <c r="P29" s="121">
        <v>0</v>
      </c>
      <c r="Q29" s="121">
        <v>0</v>
      </c>
      <c r="R29" s="121">
        <v>0</v>
      </c>
      <c r="S29" s="121">
        <v>0</v>
      </c>
      <c r="T29" s="121">
        <v>0</v>
      </c>
      <c r="U29" s="121">
        <v>0</v>
      </c>
      <c r="V29" s="121">
        <v>0</v>
      </c>
      <c r="W29" s="121">
        <v>0</v>
      </c>
      <c r="X29" s="121">
        <v>0</v>
      </c>
      <c r="Y29" s="121">
        <v>0</v>
      </c>
      <c r="Z29" s="121">
        <v>0</v>
      </c>
      <c r="AA29" s="121">
        <v>0</v>
      </c>
      <c r="AB29" s="121">
        <v>0</v>
      </c>
      <c r="AC29" s="121">
        <v>0</v>
      </c>
      <c r="AD29" s="121">
        <v>0</v>
      </c>
      <c r="AE29" s="121">
        <v>0</v>
      </c>
      <c r="AF29" s="121">
        <v>0</v>
      </c>
      <c r="AG29" s="121">
        <v>0</v>
      </c>
      <c r="AH29" s="121">
        <v>0</v>
      </c>
      <c r="AI29" s="121">
        <v>0</v>
      </c>
      <c r="AJ29" s="121">
        <v>0</v>
      </c>
      <c r="AK29" s="121">
        <v>0</v>
      </c>
      <c r="AL29" s="121">
        <v>0</v>
      </c>
      <c r="AM29" s="121">
        <v>0</v>
      </c>
      <c r="AN29" s="121">
        <v>0</v>
      </c>
      <c r="AO29" s="121">
        <v>0</v>
      </c>
      <c r="AP29" s="103"/>
    </row>
    <row r="30" spans="2:42" s="67" customFormat="1" ht="20.100000000000001" customHeight="1">
      <c r="B30" s="131"/>
      <c r="C30" s="105">
        <v>25</v>
      </c>
      <c r="D30" s="113" t="s">
        <v>140</v>
      </c>
      <c r="E30" s="105" t="s">
        <v>287</v>
      </c>
      <c r="F30" s="70">
        <v>40</v>
      </c>
      <c r="H30" s="121">
        <v>40</v>
      </c>
      <c r="I30" s="121">
        <v>0</v>
      </c>
      <c r="J30" s="121">
        <v>0</v>
      </c>
      <c r="K30" s="121">
        <v>0</v>
      </c>
      <c r="L30" s="121">
        <v>0</v>
      </c>
      <c r="M30" s="121">
        <v>0</v>
      </c>
      <c r="N30" s="121">
        <v>0</v>
      </c>
      <c r="O30" s="121">
        <v>0</v>
      </c>
      <c r="P30" s="121">
        <v>0</v>
      </c>
      <c r="Q30" s="121">
        <v>0</v>
      </c>
      <c r="R30" s="121">
        <v>0</v>
      </c>
      <c r="S30" s="121">
        <v>0</v>
      </c>
      <c r="T30" s="121">
        <v>0</v>
      </c>
      <c r="U30" s="121">
        <v>0</v>
      </c>
      <c r="V30" s="121">
        <v>0</v>
      </c>
      <c r="W30" s="121">
        <v>0</v>
      </c>
      <c r="X30" s="121">
        <v>0</v>
      </c>
      <c r="Y30" s="121">
        <v>0</v>
      </c>
      <c r="Z30" s="121">
        <v>0</v>
      </c>
      <c r="AA30" s="121">
        <v>0</v>
      </c>
      <c r="AB30" s="121">
        <v>0</v>
      </c>
      <c r="AC30" s="121">
        <v>0</v>
      </c>
      <c r="AD30" s="121">
        <v>0</v>
      </c>
      <c r="AE30" s="121">
        <v>0</v>
      </c>
      <c r="AF30" s="121">
        <v>0</v>
      </c>
      <c r="AG30" s="121">
        <v>0</v>
      </c>
      <c r="AH30" s="121">
        <v>0</v>
      </c>
      <c r="AI30" s="121">
        <v>0</v>
      </c>
      <c r="AJ30" s="121">
        <v>0</v>
      </c>
      <c r="AK30" s="121">
        <v>0</v>
      </c>
      <c r="AL30" s="121">
        <v>0</v>
      </c>
      <c r="AM30" s="121">
        <v>0</v>
      </c>
      <c r="AN30" s="121">
        <v>0</v>
      </c>
      <c r="AO30" s="121">
        <v>0</v>
      </c>
      <c r="AP30" s="103"/>
    </row>
    <row r="31" spans="2:42" s="67" customFormat="1" ht="20.100000000000001" customHeight="1">
      <c r="B31" s="131"/>
      <c r="C31" s="105">
        <v>26</v>
      </c>
      <c r="D31" s="113" t="s">
        <v>141</v>
      </c>
      <c r="E31" s="105" t="s">
        <v>84</v>
      </c>
      <c r="F31" s="70">
        <v>2</v>
      </c>
      <c r="H31" s="121">
        <v>2</v>
      </c>
      <c r="I31" s="121">
        <v>0</v>
      </c>
      <c r="J31" s="121">
        <v>0</v>
      </c>
      <c r="K31" s="121">
        <v>0</v>
      </c>
      <c r="L31" s="121">
        <v>0</v>
      </c>
      <c r="M31" s="121">
        <v>0</v>
      </c>
      <c r="N31" s="121">
        <v>0</v>
      </c>
      <c r="O31" s="121">
        <v>0</v>
      </c>
      <c r="P31" s="121">
        <v>0</v>
      </c>
      <c r="Q31" s="121">
        <v>0</v>
      </c>
      <c r="R31" s="121">
        <v>0</v>
      </c>
      <c r="S31" s="121">
        <v>0</v>
      </c>
      <c r="T31" s="121">
        <v>0</v>
      </c>
      <c r="U31" s="121">
        <v>0</v>
      </c>
      <c r="V31" s="121">
        <v>0</v>
      </c>
      <c r="W31" s="121">
        <v>0</v>
      </c>
      <c r="X31" s="121">
        <v>0</v>
      </c>
      <c r="Y31" s="121">
        <v>0</v>
      </c>
      <c r="Z31" s="121">
        <v>0</v>
      </c>
      <c r="AA31" s="121">
        <v>0</v>
      </c>
      <c r="AB31" s="121">
        <v>0</v>
      </c>
      <c r="AC31" s="121">
        <v>0</v>
      </c>
      <c r="AD31" s="121">
        <v>0</v>
      </c>
      <c r="AE31" s="121">
        <v>0</v>
      </c>
      <c r="AF31" s="121">
        <v>0</v>
      </c>
      <c r="AG31" s="121">
        <v>0</v>
      </c>
      <c r="AH31" s="121">
        <v>0</v>
      </c>
      <c r="AI31" s="121">
        <v>0</v>
      </c>
      <c r="AJ31" s="121">
        <v>0</v>
      </c>
      <c r="AK31" s="121">
        <v>0</v>
      </c>
      <c r="AL31" s="121">
        <v>0</v>
      </c>
      <c r="AM31" s="121">
        <v>0</v>
      </c>
      <c r="AN31" s="121">
        <v>0</v>
      </c>
      <c r="AO31" s="121">
        <v>0</v>
      </c>
      <c r="AP31" s="103"/>
    </row>
    <row r="32" spans="2:42" s="67" customFormat="1" ht="20.100000000000001" customHeight="1">
      <c r="B32" s="131"/>
      <c r="C32" s="105">
        <v>27</v>
      </c>
      <c r="D32" s="113" t="s">
        <v>142</v>
      </c>
      <c r="E32" s="105" t="s">
        <v>84</v>
      </c>
      <c r="F32" s="70">
        <v>2</v>
      </c>
      <c r="H32" s="121">
        <v>2</v>
      </c>
      <c r="I32" s="121">
        <v>0</v>
      </c>
      <c r="J32" s="121">
        <v>0</v>
      </c>
      <c r="K32" s="121">
        <v>0</v>
      </c>
      <c r="L32" s="121">
        <v>0</v>
      </c>
      <c r="M32" s="121">
        <v>0</v>
      </c>
      <c r="N32" s="121">
        <v>0</v>
      </c>
      <c r="O32" s="121">
        <v>0</v>
      </c>
      <c r="P32" s="121">
        <v>0</v>
      </c>
      <c r="Q32" s="121">
        <v>0</v>
      </c>
      <c r="R32" s="121">
        <v>0</v>
      </c>
      <c r="S32" s="121">
        <v>0</v>
      </c>
      <c r="T32" s="121">
        <v>0</v>
      </c>
      <c r="U32" s="121">
        <v>0</v>
      </c>
      <c r="V32" s="121">
        <v>0</v>
      </c>
      <c r="W32" s="121">
        <v>0</v>
      </c>
      <c r="X32" s="121">
        <v>0</v>
      </c>
      <c r="Y32" s="121">
        <v>0</v>
      </c>
      <c r="Z32" s="121">
        <v>0</v>
      </c>
      <c r="AA32" s="121">
        <v>0</v>
      </c>
      <c r="AB32" s="121">
        <v>0</v>
      </c>
      <c r="AC32" s="121">
        <v>0</v>
      </c>
      <c r="AD32" s="121">
        <v>0</v>
      </c>
      <c r="AE32" s="121">
        <v>0</v>
      </c>
      <c r="AF32" s="121">
        <v>0</v>
      </c>
      <c r="AG32" s="121">
        <v>0</v>
      </c>
      <c r="AH32" s="121">
        <v>0</v>
      </c>
      <c r="AI32" s="121">
        <v>0</v>
      </c>
      <c r="AJ32" s="121">
        <v>0</v>
      </c>
      <c r="AK32" s="121">
        <v>0</v>
      </c>
      <c r="AL32" s="121">
        <v>0</v>
      </c>
      <c r="AM32" s="121">
        <v>0</v>
      </c>
      <c r="AN32" s="121">
        <v>0</v>
      </c>
      <c r="AO32" s="121">
        <v>0</v>
      </c>
      <c r="AP32" s="103"/>
    </row>
    <row r="33" spans="2:42" s="67" customFormat="1" ht="20.100000000000001" customHeight="1">
      <c r="B33" s="131"/>
      <c r="C33" s="105">
        <v>28</v>
      </c>
      <c r="D33" s="113" t="s">
        <v>143</v>
      </c>
      <c r="E33" s="105" t="s">
        <v>84</v>
      </c>
      <c r="F33" s="70">
        <v>2</v>
      </c>
      <c r="H33" s="121">
        <v>2</v>
      </c>
      <c r="I33" s="121">
        <v>0</v>
      </c>
      <c r="J33" s="121">
        <v>0</v>
      </c>
      <c r="K33" s="121">
        <v>0</v>
      </c>
      <c r="L33" s="121">
        <v>0</v>
      </c>
      <c r="M33" s="121">
        <v>0</v>
      </c>
      <c r="N33" s="121">
        <v>0</v>
      </c>
      <c r="O33" s="121">
        <v>0</v>
      </c>
      <c r="P33" s="121">
        <v>0</v>
      </c>
      <c r="Q33" s="121">
        <v>0</v>
      </c>
      <c r="R33" s="121">
        <v>0</v>
      </c>
      <c r="S33" s="121">
        <v>0</v>
      </c>
      <c r="T33" s="121">
        <v>0</v>
      </c>
      <c r="U33" s="121">
        <v>0</v>
      </c>
      <c r="V33" s="121">
        <v>0</v>
      </c>
      <c r="W33" s="121">
        <v>0</v>
      </c>
      <c r="X33" s="121">
        <v>0</v>
      </c>
      <c r="Y33" s="121">
        <v>0</v>
      </c>
      <c r="Z33" s="121">
        <v>0</v>
      </c>
      <c r="AA33" s="121">
        <v>0</v>
      </c>
      <c r="AB33" s="121">
        <v>0</v>
      </c>
      <c r="AC33" s="121">
        <v>0</v>
      </c>
      <c r="AD33" s="121">
        <v>0</v>
      </c>
      <c r="AE33" s="121">
        <v>0</v>
      </c>
      <c r="AF33" s="121">
        <v>0</v>
      </c>
      <c r="AG33" s="121">
        <v>0</v>
      </c>
      <c r="AH33" s="121">
        <v>0</v>
      </c>
      <c r="AI33" s="121">
        <v>0</v>
      </c>
      <c r="AJ33" s="121">
        <v>0</v>
      </c>
      <c r="AK33" s="121">
        <v>0</v>
      </c>
      <c r="AL33" s="121">
        <v>0</v>
      </c>
      <c r="AM33" s="121">
        <v>0</v>
      </c>
      <c r="AN33" s="121">
        <v>0</v>
      </c>
      <c r="AO33" s="121">
        <v>0</v>
      </c>
      <c r="AP33" s="103"/>
    </row>
    <row r="34" spans="2:42" s="67" customFormat="1" ht="20.100000000000001" customHeight="1">
      <c r="B34" s="132" t="s">
        <v>156</v>
      </c>
      <c r="C34" s="105">
        <v>29</v>
      </c>
      <c r="D34" s="113" t="s">
        <v>144</v>
      </c>
      <c r="E34" s="105" t="s">
        <v>84</v>
      </c>
      <c r="F34" s="70">
        <v>237</v>
      </c>
      <c r="H34" s="115">
        <v>1</v>
      </c>
      <c r="I34" s="115">
        <v>17</v>
      </c>
      <c r="J34" s="115">
        <v>4</v>
      </c>
      <c r="K34" s="115">
        <v>8</v>
      </c>
      <c r="L34" s="115">
        <v>17</v>
      </c>
      <c r="M34" s="115">
        <v>9</v>
      </c>
      <c r="N34" s="115">
        <v>13</v>
      </c>
      <c r="O34" s="115">
        <v>7</v>
      </c>
      <c r="P34" s="115">
        <v>5</v>
      </c>
      <c r="Q34" s="115">
        <v>4</v>
      </c>
      <c r="R34" s="115">
        <v>8</v>
      </c>
      <c r="S34" s="115">
        <v>6</v>
      </c>
      <c r="T34" s="115">
        <v>6</v>
      </c>
      <c r="U34" s="115">
        <v>9</v>
      </c>
      <c r="V34" s="115">
        <v>14</v>
      </c>
      <c r="W34" s="115">
        <v>6</v>
      </c>
      <c r="X34" s="115">
        <v>6</v>
      </c>
      <c r="Y34" s="115">
        <v>9</v>
      </c>
      <c r="Z34" s="115">
        <v>6</v>
      </c>
      <c r="AA34" s="115">
        <v>11</v>
      </c>
      <c r="AB34" s="115">
        <v>7</v>
      </c>
      <c r="AC34" s="115">
        <v>5</v>
      </c>
      <c r="AD34" s="115">
        <v>4</v>
      </c>
      <c r="AE34" s="115">
        <v>6</v>
      </c>
      <c r="AF34" s="115">
        <v>2</v>
      </c>
      <c r="AG34" s="115">
        <v>11</v>
      </c>
      <c r="AH34" s="115">
        <v>5</v>
      </c>
      <c r="AI34" s="115">
        <v>11</v>
      </c>
      <c r="AJ34" s="115">
        <v>15</v>
      </c>
      <c r="AK34" s="115">
        <v>1</v>
      </c>
      <c r="AL34" s="115">
        <v>1</v>
      </c>
      <c r="AM34" s="115">
        <v>1</v>
      </c>
      <c r="AN34" s="115">
        <v>1</v>
      </c>
      <c r="AO34" s="115">
        <v>1</v>
      </c>
      <c r="AP34" s="103"/>
    </row>
    <row r="35" spans="2:42" s="67" customFormat="1" ht="20.100000000000001" customHeight="1">
      <c r="B35" s="132"/>
      <c r="C35" s="105">
        <v>30</v>
      </c>
      <c r="D35" s="113" t="s">
        <v>145</v>
      </c>
      <c r="E35" s="105" t="s">
        <v>84</v>
      </c>
      <c r="F35" s="70">
        <v>237</v>
      </c>
      <c r="H35" s="115">
        <v>1</v>
      </c>
      <c r="I35" s="115">
        <v>17</v>
      </c>
      <c r="J35" s="115">
        <v>4</v>
      </c>
      <c r="K35" s="115">
        <v>8</v>
      </c>
      <c r="L35" s="115">
        <v>17</v>
      </c>
      <c r="M35" s="115">
        <v>9</v>
      </c>
      <c r="N35" s="115">
        <v>13</v>
      </c>
      <c r="O35" s="115">
        <v>7</v>
      </c>
      <c r="P35" s="115">
        <v>5</v>
      </c>
      <c r="Q35" s="115">
        <v>4</v>
      </c>
      <c r="R35" s="115">
        <v>8</v>
      </c>
      <c r="S35" s="115">
        <v>6</v>
      </c>
      <c r="T35" s="115">
        <v>6</v>
      </c>
      <c r="U35" s="115">
        <v>9</v>
      </c>
      <c r="V35" s="115">
        <v>14</v>
      </c>
      <c r="W35" s="115">
        <v>6</v>
      </c>
      <c r="X35" s="115">
        <v>6</v>
      </c>
      <c r="Y35" s="115">
        <v>9</v>
      </c>
      <c r="Z35" s="115">
        <v>6</v>
      </c>
      <c r="AA35" s="115">
        <v>11</v>
      </c>
      <c r="AB35" s="115">
        <v>7</v>
      </c>
      <c r="AC35" s="115">
        <v>5</v>
      </c>
      <c r="AD35" s="115">
        <v>4</v>
      </c>
      <c r="AE35" s="115">
        <v>6</v>
      </c>
      <c r="AF35" s="115">
        <v>2</v>
      </c>
      <c r="AG35" s="115">
        <v>11</v>
      </c>
      <c r="AH35" s="115">
        <v>5</v>
      </c>
      <c r="AI35" s="115">
        <v>11</v>
      </c>
      <c r="AJ35" s="115">
        <v>15</v>
      </c>
      <c r="AK35" s="115">
        <v>1</v>
      </c>
      <c r="AL35" s="115">
        <v>1</v>
      </c>
      <c r="AM35" s="115">
        <v>1</v>
      </c>
      <c r="AN35" s="115">
        <v>1</v>
      </c>
      <c r="AO35" s="115">
        <v>1</v>
      </c>
      <c r="AP35" s="103"/>
    </row>
    <row r="36" spans="2:42" s="67" customFormat="1" ht="20.100000000000001" customHeight="1">
      <c r="B36" s="132"/>
      <c r="C36" s="105">
        <v>31</v>
      </c>
      <c r="D36" s="113" t="s">
        <v>146</v>
      </c>
      <c r="E36" s="105" t="s">
        <v>147</v>
      </c>
      <c r="F36" s="70">
        <v>35</v>
      </c>
      <c r="H36" s="115">
        <v>2</v>
      </c>
      <c r="I36" s="115">
        <v>1</v>
      </c>
      <c r="J36" s="115">
        <v>1</v>
      </c>
      <c r="K36" s="115">
        <v>1</v>
      </c>
      <c r="L36" s="115">
        <v>1</v>
      </c>
      <c r="M36" s="115">
        <v>1</v>
      </c>
      <c r="N36" s="115">
        <v>1</v>
      </c>
      <c r="O36" s="115">
        <v>1</v>
      </c>
      <c r="P36" s="115">
        <v>1</v>
      </c>
      <c r="Q36" s="115">
        <v>1</v>
      </c>
      <c r="R36" s="115">
        <v>1</v>
      </c>
      <c r="S36" s="115">
        <v>1</v>
      </c>
      <c r="T36" s="115">
        <v>1</v>
      </c>
      <c r="U36" s="115">
        <v>1</v>
      </c>
      <c r="V36" s="115">
        <v>1</v>
      </c>
      <c r="W36" s="115">
        <v>1</v>
      </c>
      <c r="X36" s="115">
        <v>1</v>
      </c>
      <c r="Y36" s="115">
        <v>1</v>
      </c>
      <c r="Z36" s="115">
        <v>1</v>
      </c>
      <c r="AA36" s="115">
        <v>1</v>
      </c>
      <c r="AB36" s="115">
        <v>1</v>
      </c>
      <c r="AC36" s="115">
        <v>1</v>
      </c>
      <c r="AD36" s="115">
        <v>1</v>
      </c>
      <c r="AE36" s="115">
        <v>1</v>
      </c>
      <c r="AF36" s="115">
        <v>1</v>
      </c>
      <c r="AG36" s="115">
        <v>1</v>
      </c>
      <c r="AH36" s="115">
        <v>1</v>
      </c>
      <c r="AI36" s="115">
        <v>1</v>
      </c>
      <c r="AJ36" s="115">
        <v>1</v>
      </c>
      <c r="AK36" s="115">
        <v>1</v>
      </c>
      <c r="AL36" s="115">
        <v>1</v>
      </c>
      <c r="AM36" s="115">
        <v>1</v>
      </c>
      <c r="AN36" s="115">
        <v>1</v>
      </c>
      <c r="AO36" s="115">
        <v>1</v>
      </c>
      <c r="AP36" s="103"/>
    </row>
    <row r="37" spans="2:42" s="67" customFormat="1" ht="20.100000000000001" customHeight="1">
      <c r="B37" s="132"/>
      <c r="C37" s="105">
        <v>32</v>
      </c>
      <c r="D37" s="113" t="s">
        <v>148</v>
      </c>
      <c r="E37" s="105" t="s">
        <v>149</v>
      </c>
      <c r="F37" s="70">
        <v>34</v>
      </c>
      <c r="H37" s="115">
        <v>1</v>
      </c>
      <c r="I37" s="115">
        <v>1</v>
      </c>
      <c r="J37" s="115">
        <v>1</v>
      </c>
      <c r="K37" s="115">
        <v>1</v>
      </c>
      <c r="L37" s="115">
        <v>1</v>
      </c>
      <c r="M37" s="115">
        <v>1</v>
      </c>
      <c r="N37" s="115">
        <v>1</v>
      </c>
      <c r="O37" s="115">
        <v>1</v>
      </c>
      <c r="P37" s="115">
        <v>1</v>
      </c>
      <c r="Q37" s="115">
        <v>1</v>
      </c>
      <c r="R37" s="115">
        <v>1</v>
      </c>
      <c r="S37" s="115">
        <v>1</v>
      </c>
      <c r="T37" s="115">
        <v>1</v>
      </c>
      <c r="U37" s="115">
        <v>1</v>
      </c>
      <c r="V37" s="115">
        <v>1</v>
      </c>
      <c r="W37" s="115">
        <v>1</v>
      </c>
      <c r="X37" s="115">
        <v>1</v>
      </c>
      <c r="Y37" s="115">
        <v>1</v>
      </c>
      <c r="Z37" s="115">
        <v>1</v>
      </c>
      <c r="AA37" s="115">
        <v>1</v>
      </c>
      <c r="AB37" s="115">
        <v>1</v>
      </c>
      <c r="AC37" s="115">
        <v>1</v>
      </c>
      <c r="AD37" s="115">
        <v>1</v>
      </c>
      <c r="AE37" s="115">
        <v>1</v>
      </c>
      <c r="AF37" s="115">
        <v>1</v>
      </c>
      <c r="AG37" s="115">
        <v>1</v>
      </c>
      <c r="AH37" s="115">
        <v>1</v>
      </c>
      <c r="AI37" s="115">
        <v>1</v>
      </c>
      <c r="AJ37" s="115">
        <v>1</v>
      </c>
      <c r="AK37" s="115">
        <v>1</v>
      </c>
      <c r="AL37" s="115">
        <v>1</v>
      </c>
      <c r="AM37" s="115">
        <v>1</v>
      </c>
      <c r="AN37" s="115">
        <v>1</v>
      </c>
      <c r="AO37" s="115">
        <v>1</v>
      </c>
      <c r="AP37" s="103"/>
    </row>
    <row r="38" spans="2:42" s="67" customFormat="1" ht="52.5" customHeight="1">
      <c r="B38" s="80" t="s">
        <v>157</v>
      </c>
      <c r="C38" s="108" t="s">
        <v>288</v>
      </c>
      <c r="D38" s="113" t="s">
        <v>289</v>
      </c>
      <c r="E38" s="105" t="s">
        <v>150</v>
      </c>
      <c r="F38" s="71">
        <v>1098</v>
      </c>
      <c r="H38" s="115">
        <v>0</v>
      </c>
      <c r="I38" s="115">
        <v>63</v>
      </c>
      <c r="J38" s="115">
        <v>24</v>
      </c>
      <c r="K38" s="115">
        <v>36</v>
      </c>
      <c r="L38" s="115">
        <v>63</v>
      </c>
      <c r="M38" s="115">
        <v>39</v>
      </c>
      <c r="N38" s="115">
        <v>51</v>
      </c>
      <c r="O38" s="115">
        <v>33</v>
      </c>
      <c r="P38" s="115">
        <v>27</v>
      </c>
      <c r="Q38" s="115">
        <v>24</v>
      </c>
      <c r="R38" s="115">
        <v>36</v>
      </c>
      <c r="S38" s="115">
        <v>30</v>
      </c>
      <c r="T38" s="115">
        <v>30</v>
      </c>
      <c r="U38" s="115">
        <v>39</v>
      </c>
      <c r="V38" s="115">
        <v>54</v>
      </c>
      <c r="W38" s="115">
        <v>30</v>
      </c>
      <c r="X38" s="115">
        <v>30</v>
      </c>
      <c r="Y38" s="115">
        <v>39</v>
      </c>
      <c r="Z38" s="115">
        <v>30</v>
      </c>
      <c r="AA38" s="115">
        <v>39</v>
      </c>
      <c r="AB38" s="115">
        <v>33</v>
      </c>
      <c r="AC38" s="115">
        <v>27</v>
      </c>
      <c r="AD38" s="115">
        <v>24</v>
      </c>
      <c r="AE38" s="115">
        <v>30</v>
      </c>
      <c r="AF38" s="115">
        <v>18</v>
      </c>
      <c r="AG38" s="115">
        <v>45</v>
      </c>
      <c r="AH38" s="115">
        <v>27</v>
      </c>
      <c r="AI38" s="115">
        <v>45</v>
      </c>
      <c r="AJ38" s="115">
        <v>57</v>
      </c>
      <c r="AK38" s="115">
        <v>15</v>
      </c>
      <c r="AL38" s="115">
        <v>15</v>
      </c>
      <c r="AM38" s="115">
        <v>15</v>
      </c>
      <c r="AN38" s="115">
        <v>15</v>
      </c>
      <c r="AO38" s="115">
        <v>15</v>
      </c>
      <c r="AP38" s="103"/>
    </row>
    <row r="39" spans="2:42" s="67" customFormat="1" ht="42" customHeight="1">
      <c r="B39" s="80" t="s">
        <v>158</v>
      </c>
      <c r="C39" s="108" t="s">
        <v>290</v>
      </c>
      <c r="D39" s="113" t="s">
        <v>302</v>
      </c>
      <c r="E39" s="105" t="s">
        <v>150</v>
      </c>
      <c r="F39" s="71">
        <v>279</v>
      </c>
      <c r="H39" s="115">
        <v>0</v>
      </c>
      <c r="I39" s="115">
        <v>20</v>
      </c>
      <c r="J39" s="115">
        <v>4</v>
      </c>
      <c r="K39" s="115">
        <v>11</v>
      </c>
      <c r="L39" s="115">
        <v>20</v>
      </c>
      <c r="M39" s="115">
        <v>12</v>
      </c>
      <c r="N39" s="115">
        <v>16</v>
      </c>
      <c r="O39" s="115">
        <v>10</v>
      </c>
      <c r="P39" s="115">
        <v>5</v>
      </c>
      <c r="Q39" s="115">
        <v>4</v>
      </c>
      <c r="R39" s="115">
        <v>11</v>
      </c>
      <c r="S39" s="115">
        <v>6</v>
      </c>
      <c r="T39" s="115">
        <v>6</v>
      </c>
      <c r="U39" s="115">
        <v>12</v>
      </c>
      <c r="V39" s="115">
        <v>17</v>
      </c>
      <c r="W39" s="115">
        <v>6</v>
      </c>
      <c r="X39" s="115">
        <v>6</v>
      </c>
      <c r="Y39" s="115">
        <v>12</v>
      </c>
      <c r="Z39" s="115">
        <v>6</v>
      </c>
      <c r="AA39" s="115">
        <v>12</v>
      </c>
      <c r="AB39" s="115">
        <v>10</v>
      </c>
      <c r="AC39" s="115">
        <v>5</v>
      </c>
      <c r="AD39" s="115">
        <v>4</v>
      </c>
      <c r="AE39" s="115">
        <v>6</v>
      </c>
      <c r="AF39" s="115">
        <v>2</v>
      </c>
      <c r="AG39" s="115">
        <v>14</v>
      </c>
      <c r="AH39" s="115">
        <v>5</v>
      </c>
      <c r="AI39" s="115">
        <v>14</v>
      </c>
      <c r="AJ39" s="115">
        <v>18</v>
      </c>
      <c r="AK39" s="115">
        <v>1</v>
      </c>
      <c r="AL39" s="115">
        <v>1</v>
      </c>
      <c r="AM39" s="115">
        <v>1</v>
      </c>
      <c r="AN39" s="115">
        <v>1</v>
      </c>
      <c r="AO39" s="115">
        <v>1</v>
      </c>
      <c r="AP39" s="103"/>
    </row>
    <row r="40" spans="2:42" s="67" customFormat="1" ht="20.100000000000001" customHeight="1">
      <c r="B40" s="131" t="s">
        <v>153</v>
      </c>
      <c r="C40" s="105">
        <v>65</v>
      </c>
      <c r="D40" s="113" t="s">
        <v>85</v>
      </c>
      <c r="E40" s="105" t="s">
        <v>84</v>
      </c>
      <c r="F40" s="70">
        <v>538</v>
      </c>
      <c r="H40" s="115">
        <v>0</v>
      </c>
      <c r="I40" s="115">
        <v>36</v>
      </c>
      <c r="J40" s="115">
        <v>10</v>
      </c>
      <c r="K40" s="115">
        <v>18</v>
      </c>
      <c r="L40" s="115">
        <v>36</v>
      </c>
      <c r="M40" s="115">
        <v>20</v>
      </c>
      <c r="N40" s="115">
        <v>28</v>
      </c>
      <c r="O40" s="115">
        <v>16</v>
      </c>
      <c r="P40" s="115">
        <v>12</v>
      </c>
      <c r="Q40" s="115">
        <v>10</v>
      </c>
      <c r="R40" s="115">
        <v>16</v>
      </c>
      <c r="S40" s="115">
        <v>14</v>
      </c>
      <c r="T40" s="115">
        <v>14</v>
      </c>
      <c r="U40" s="115">
        <v>20</v>
      </c>
      <c r="V40" s="115">
        <v>30</v>
      </c>
      <c r="W40" s="115">
        <v>14</v>
      </c>
      <c r="X40" s="115">
        <v>14</v>
      </c>
      <c r="Y40" s="115">
        <v>20</v>
      </c>
      <c r="Z40" s="115">
        <v>14</v>
      </c>
      <c r="AA40" s="115">
        <v>24</v>
      </c>
      <c r="AB40" s="115">
        <v>16</v>
      </c>
      <c r="AC40" s="115">
        <v>12</v>
      </c>
      <c r="AD40" s="115">
        <v>10</v>
      </c>
      <c r="AE40" s="115">
        <v>14</v>
      </c>
      <c r="AF40" s="115">
        <v>6</v>
      </c>
      <c r="AG40" s="115">
        <v>24</v>
      </c>
      <c r="AH40" s="115">
        <v>12</v>
      </c>
      <c r="AI40" s="115">
        <v>24</v>
      </c>
      <c r="AJ40" s="115">
        <v>32</v>
      </c>
      <c r="AK40" s="115">
        <v>6</v>
      </c>
      <c r="AL40" s="115">
        <v>4</v>
      </c>
      <c r="AM40" s="115">
        <v>4</v>
      </c>
      <c r="AN40" s="115">
        <v>4</v>
      </c>
      <c r="AO40" s="115">
        <v>4</v>
      </c>
      <c r="AP40" s="103"/>
    </row>
    <row r="41" spans="2:42" s="67" customFormat="1" ht="20.100000000000001" customHeight="1">
      <c r="B41" s="131"/>
      <c r="C41" s="105">
        <v>66</v>
      </c>
      <c r="D41" s="113" t="s">
        <v>86</v>
      </c>
      <c r="E41" s="105" t="s">
        <v>84</v>
      </c>
      <c r="F41" s="70">
        <v>538</v>
      </c>
      <c r="H41" s="115">
        <v>0</v>
      </c>
      <c r="I41" s="115">
        <v>36</v>
      </c>
      <c r="J41" s="115">
        <v>10</v>
      </c>
      <c r="K41" s="115">
        <v>18</v>
      </c>
      <c r="L41" s="115">
        <v>36</v>
      </c>
      <c r="M41" s="115">
        <v>20</v>
      </c>
      <c r="N41" s="115">
        <v>28</v>
      </c>
      <c r="O41" s="115">
        <v>16</v>
      </c>
      <c r="P41" s="115">
        <v>12</v>
      </c>
      <c r="Q41" s="115">
        <v>10</v>
      </c>
      <c r="R41" s="115">
        <v>16</v>
      </c>
      <c r="S41" s="115">
        <v>14</v>
      </c>
      <c r="T41" s="115">
        <v>14</v>
      </c>
      <c r="U41" s="115">
        <v>20</v>
      </c>
      <c r="V41" s="115">
        <v>30</v>
      </c>
      <c r="W41" s="115">
        <v>14</v>
      </c>
      <c r="X41" s="115">
        <v>14</v>
      </c>
      <c r="Y41" s="115">
        <v>20</v>
      </c>
      <c r="Z41" s="115">
        <v>14</v>
      </c>
      <c r="AA41" s="115">
        <v>24</v>
      </c>
      <c r="AB41" s="115">
        <v>16</v>
      </c>
      <c r="AC41" s="115">
        <v>12</v>
      </c>
      <c r="AD41" s="115">
        <v>10</v>
      </c>
      <c r="AE41" s="115">
        <v>14</v>
      </c>
      <c r="AF41" s="115">
        <v>6</v>
      </c>
      <c r="AG41" s="115">
        <v>24</v>
      </c>
      <c r="AH41" s="115">
        <v>12</v>
      </c>
      <c r="AI41" s="115">
        <v>24</v>
      </c>
      <c r="AJ41" s="115">
        <v>32</v>
      </c>
      <c r="AK41" s="115">
        <v>6</v>
      </c>
      <c r="AL41" s="115">
        <v>4</v>
      </c>
      <c r="AM41" s="115">
        <v>4</v>
      </c>
      <c r="AN41" s="115">
        <v>4</v>
      </c>
      <c r="AO41" s="115">
        <v>4</v>
      </c>
      <c r="AP41" s="103"/>
    </row>
    <row r="42" spans="2:42" s="67" customFormat="1" ht="20.100000000000001" customHeight="1">
      <c r="B42" s="131"/>
      <c r="C42" s="105">
        <v>67</v>
      </c>
      <c r="D42" s="113" t="s">
        <v>87</v>
      </c>
      <c r="E42" s="105" t="s">
        <v>84</v>
      </c>
      <c r="F42" s="70">
        <v>538</v>
      </c>
      <c r="H42" s="115">
        <v>0</v>
      </c>
      <c r="I42" s="115">
        <v>36</v>
      </c>
      <c r="J42" s="115">
        <v>10</v>
      </c>
      <c r="K42" s="115">
        <v>18</v>
      </c>
      <c r="L42" s="115">
        <v>36</v>
      </c>
      <c r="M42" s="115">
        <v>20</v>
      </c>
      <c r="N42" s="115">
        <v>28</v>
      </c>
      <c r="O42" s="115">
        <v>16</v>
      </c>
      <c r="P42" s="115">
        <v>12</v>
      </c>
      <c r="Q42" s="115">
        <v>10</v>
      </c>
      <c r="R42" s="115">
        <v>16</v>
      </c>
      <c r="S42" s="115">
        <v>14</v>
      </c>
      <c r="T42" s="115">
        <v>14</v>
      </c>
      <c r="U42" s="115">
        <v>20</v>
      </c>
      <c r="V42" s="115">
        <v>30</v>
      </c>
      <c r="W42" s="115">
        <v>14</v>
      </c>
      <c r="X42" s="115">
        <v>14</v>
      </c>
      <c r="Y42" s="115">
        <v>20</v>
      </c>
      <c r="Z42" s="115">
        <v>14</v>
      </c>
      <c r="AA42" s="115">
        <v>24</v>
      </c>
      <c r="AB42" s="115">
        <v>16</v>
      </c>
      <c r="AC42" s="115">
        <v>12</v>
      </c>
      <c r="AD42" s="115">
        <v>10</v>
      </c>
      <c r="AE42" s="115">
        <v>14</v>
      </c>
      <c r="AF42" s="115">
        <v>6</v>
      </c>
      <c r="AG42" s="115">
        <v>24</v>
      </c>
      <c r="AH42" s="115">
        <v>12</v>
      </c>
      <c r="AI42" s="115">
        <v>24</v>
      </c>
      <c r="AJ42" s="115">
        <v>32</v>
      </c>
      <c r="AK42" s="115">
        <v>6</v>
      </c>
      <c r="AL42" s="115">
        <v>4</v>
      </c>
      <c r="AM42" s="115">
        <v>4</v>
      </c>
      <c r="AN42" s="115">
        <v>4</v>
      </c>
      <c r="AO42" s="115">
        <v>4</v>
      </c>
      <c r="AP42" s="103"/>
    </row>
    <row r="43" spans="2:42" s="67" customFormat="1" ht="20.100000000000001" customHeight="1">
      <c r="B43" s="131"/>
      <c r="C43" s="105">
        <v>68</v>
      </c>
      <c r="D43" s="113" t="s">
        <v>88</v>
      </c>
      <c r="E43" s="105" t="s">
        <v>84</v>
      </c>
      <c r="F43" s="70">
        <v>538</v>
      </c>
      <c r="H43" s="115">
        <v>0</v>
      </c>
      <c r="I43" s="115">
        <v>36</v>
      </c>
      <c r="J43" s="115">
        <v>10</v>
      </c>
      <c r="K43" s="115">
        <v>18</v>
      </c>
      <c r="L43" s="115">
        <v>36</v>
      </c>
      <c r="M43" s="115">
        <v>20</v>
      </c>
      <c r="N43" s="115">
        <v>28</v>
      </c>
      <c r="O43" s="115">
        <v>16</v>
      </c>
      <c r="P43" s="115">
        <v>12</v>
      </c>
      <c r="Q43" s="115">
        <v>10</v>
      </c>
      <c r="R43" s="115">
        <v>16</v>
      </c>
      <c r="S43" s="115">
        <v>14</v>
      </c>
      <c r="T43" s="115">
        <v>14</v>
      </c>
      <c r="U43" s="115">
        <v>20</v>
      </c>
      <c r="V43" s="115">
        <v>30</v>
      </c>
      <c r="W43" s="115">
        <v>14</v>
      </c>
      <c r="X43" s="115">
        <v>14</v>
      </c>
      <c r="Y43" s="115">
        <v>20</v>
      </c>
      <c r="Z43" s="115">
        <v>14</v>
      </c>
      <c r="AA43" s="115">
        <v>24</v>
      </c>
      <c r="AB43" s="115">
        <v>16</v>
      </c>
      <c r="AC43" s="115">
        <v>12</v>
      </c>
      <c r="AD43" s="115">
        <v>10</v>
      </c>
      <c r="AE43" s="115">
        <v>14</v>
      </c>
      <c r="AF43" s="115">
        <v>6</v>
      </c>
      <c r="AG43" s="115">
        <v>24</v>
      </c>
      <c r="AH43" s="115">
        <v>12</v>
      </c>
      <c r="AI43" s="115">
        <v>24</v>
      </c>
      <c r="AJ43" s="115">
        <v>32</v>
      </c>
      <c r="AK43" s="115">
        <v>6</v>
      </c>
      <c r="AL43" s="115">
        <v>4</v>
      </c>
      <c r="AM43" s="115">
        <v>4</v>
      </c>
      <c r="AN43" s="115">
        <v>4</v>
      </c>
      <c r="AO43" s="115">
        <v>4</v>
      </c>
      <c r="AP43" s="103"/>
    </row>
    <row r="44" spans="2:42" s="67" customFormat="1" ht="20.100000000000001" customHeight="1">
      <c r="B44" s="131"/>
      <c r="C44" s="105">
        <v>69</v>
      </c>
      <c r="D44" s="113" t="s">
        <v>301</v>
      </c>
      <c r="E44" s="105" t="s">
        <v>84</v>
      </c>
      <c r="F44" s="70">
        <v>279</v>
      </c>
      <c r="H44" s="115">
        <v>1</v>
      </c>
      <c r="I44" s="115">
        <v>20</v>
      </c>
      <c r="J44" s="115">
        <v>4</v>
      </c>
      <c r="K44" s="115">
        <v>11</v>
      </c>
      <c r="L44" s="115">
        <v>20</v>
      </c>
      <c r="M44" s="115">
        <v>12</v>
      </c>
      <c r="N44" s="115">
        <v>16</v>
      </c>
      <c r="O44" s="115">
        <v>7</v>
      </c>
      <c r="P44" s="115">
        <v>5</v>
      </c>
      <c r="Q44" s="115">
        <v>4</v>
      </c>
      <c r="R44" s="115">
        <v>10</v>
      </c>
      <c r="S44" s="115">
        <v>6</v>
      </c>
      <c r="T44" s="115">
        <v>6</v>
      </c>
      <c r="U44" s="115">
        <v>12</v>
      </c>
      <c r="V44" s="115">
        <v>17</v>
      </c>
      <c r="W44" s="115">
        <v>9</v>
      </c>
      <c r="X44" s="115">
        <v>6</v>
      </c>
      <c r="Y44" s="115">
        <v>12</v>
      </c>
      <c r="Z44" s="115">
        <v>6</v>
      </c>
      <c r="AA44" s="115">
        <v>12</v>
      </c>
      <c r="AB44" s="115">
        <v>10</v>
      </c>
      <c r="AC44" s="115">
        <v>5</v>
      </c>
      <c r="AD44" s="115">
        <v>4</v>
      </c>
      <c r="AE44" s="115">
        <v>6</v>
      </c>
      <c r="AF44" s="115">
        <v>2</v>
      </c>
      <c r="AG44" s="115">
        <v>14</v>
      </c>
      <c r="AH44" s="115">
        <v>5</v>
      </c>
      <c r="AI44" s="115">
        <v>14</v>
      </c>
      <c r="AJ44" s="115">
        <v>18</v>
      </c>
      <c r="AK44" s="115">
        <v>1</v>
      </c>
      <c r="AL44" s="115">
        <v>1</v>
      </c>
      <c r="AM44" s="115">
        <v>1</v>
      </c>
      <c r="AN44" s="115">
        <v>1</v>
      </c>
      <c r="AO44" s="115">
        <v>1</v>
      </c>
      <c r="AP44" s="103"/>
    </row>
    <row r="45" spans="2:42">
      <c r="B45" s="72"/>
      <c r="C45" s="72" t="s">
        <v>291</v>
      </c>
      <c r="AO45" s="111"/>
      <c r="AP45" s="109"/>
    </row>
    <row r="46" spans="2:42" ht="24" customHeight="1">
      <c r="AO46" s="110"/>
      <c r="AP46" s="109"/>
    </row>
    <row r="47" spans="2:42" ht="27.75" hidden="1" customHeight="1"/>
    <row r="48" spans="2:42" ht="27.75" hidden="1" customHeight="1"/>
    <row r="49" ht="27.75" hidden="1" customHeight="1"/>
    <row r="50" ht="27.75" hidden="1" customHeight="1"/>
    <row r="51" ht="27.75" hidden="1" customHeight="1"/>
    <row r="52" ht="27.75" hidden="1" customHeight="1"/>
    <row r="53" ht="27.75" hidden="1" customHeight="1"/>
    <row r="54" ht="27.75" hidden="1" customHeight="1"/>
    <row r="55" ht="27.75" hidden="1" customHeight="1"/>
    <row r="56" ht="27.75" hidden="1" customHeight="1"/>
    <row r="57" ht="27.75" hidden="1" customHeight="1"/>
    <row r="58" ht="27.75" hidden="1" customHeight="1"/>
    <row r="59" ht="27.75" hidden="1" customHeight="1"/>
    <row r="60" ht="27.75" hidden="1" customHeight="1"/>
    <row r="61" ht="27.75" hidden="1" customHeight="1"/>
    <row r="62" ht="27.75" hidden="1" customHeight="1"/>
    <row r="63" ht="27.75" hidden="1" customHeight="1"/>
    <row r="64" ht="27.75" hidden="1" customHeight="1"/>
    <row r="65" ht="27.75" hidden="1" customHeight="1"/>
    <row r="66" ht="27.75" hidden="1" customHeight="1"/>
    <row r="67" ht="27.75" hidden="1" customHeight="1"/>
    <row r="68" ht="27.75" hidden="1" customHeight="1"/>
    <row r="69" ht="27.75" hidden="1" customHeight="1"/>
    <row r="70" ht="27.75" hidden="1" customHeight="1"/>
    <row r="71" ht="27.75" hidden="1" customHeight="1"/>
    <row r="72" ht="27.75" hidden="1" customHeight="1"/>
    <row r="73" ht="27.75" hidden="1" customHeight="1"/>
    <row r="74" ht="27.75" hidden="1" customHeight="1"/>
    <row r="75" ht="27.75" hidden="1" customHeight="1"/>
    <row r="76" ht="27.75" hidden="1" customHeight="1"/>
    <row r="77" ht="27.75" hidden="1" customHeight="1"/>
    <row r="78" ht="27.75" hidden="1" customHeight="1"/>
    <row r="79" ht="42.75" hidden="1" customHeight="1"/>
    <row r="80" ht="27.75" hidden="1" customHeight="1"/>
    <row r="81" spans="41:42" ht="27.75" hidden="1" customHeight="1"/>
    <row r="82" spans="41:42">
      <c r="AO82" s="110"/>
      <c r="AP82" s="109"/>
    </row>
    <row r="83" spans="41:42">
      <c r="AO83" s="110"/>
      <c r="AP83" s="109"/>
    </row>
    <row r="84" spans="41:42">
      <c r="AO84" s="110"/>
      <c r="AP84" s="109"/>
    </row>
    <row r="85" spans="41:42">
      <c r="AO85" s="110"/>
      <c r="AP85" s="109"/>
    </row>
    <row r="86" spans="41:42">
      <c r="AO86" s="110"/>
      <c r="AP86" s="109"/>
    </row>
    <row r="87" spans="41:42">
      <c r="AO87" s="110"/>
      <c r="AP87" s="109"/>
    </row>
    <row r="88" spans="41:42">
      <c r="AO88" s="110"/>
      <c r="AP88" s="109"/>
    </row>
    <row r="89" spans="41:42">
      <c r="AO89" s="110"/>
      <c r="AP89" s="109"/>
    </row>
    <row r="90" spans="41:42">
      <c r="AO90" s="110"/>
      <c r="AP90" s="109"/>
    </row>
    <row r="91" spans="41:42">
      <c r="AO91" s="110"/>
      <c r="AP91" s="109"/>
    </row>
    <row r="92" spans="41:42">
      <c r="AO92" s="110"/>
      <c r="AP92" s="109"/>
    </row>
  </sheetData>
  <sheetProtection algorithmName="SHA-512" hashValue="azuHxN+fe2UQf7gAEKGa3KhtWDVSnKVFKjs9oukrUyTwscZ03aiAUNbfZDen5vj3V78f+Zo5PugpD/VEP1p0sg==" saltValue="7eLQWa3vy8ZHwZAkflHvjg==" spinCount="100000" sheet="1" objects="1" scenarios="1" selectLockedCells="1" selectUnlockedCells="1"/>
  <mergeCells count="8">
    <mergeCell ref="H3:AO3"/>
    <mergeCell ref="AP4:AP5"/>
    <mergeCell ref="B6:B15"/>
    <mergeCell ref="B16:B33"/>
    <mergeCell ref="B34:B37"/>
    <mergeCell ref="B40:B44"/>
    <mergeCell ref="C2:F2"/>
    <mergeCell ref="C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85" zoomScaleNormal="85" workbookViewId="0">
      <pane xSplit="1" ySplit="5" topLeftCell="B6" activePane="bottomRight" state="frozen"/>
      <selection pane="topRight" activeCell="B1" sqref="B1"/>
      <selection pane="bottomLeft" activeCell="A4" sqref="A4"/>
      <selection pane="bottomRight" activeCell="B5" sqref="B5"/>
    </sheetView>
  </sheetViews>
  <sheetFormatPr baseColWidth="10" defaultColWidth="0" defaultRowHeight="14.25" customHeight="1" zeroHeight="1"/>
  <cols>
    <col min="1" max="1" width="4.85546875" style="101" customWidth="1"/>
    <col min="2" max="2" width="5.7109375" style="65" customWidth="1"/>
    <col min="3" max="3" width="35.42578125" style="65" customWidth="1"/>
    <col min="4" max="4" width="19.140625" style="65" customWidth="1"/>
    <col min="5" max="5" width="19" style="65" customWidth="1"/>
    <col min="6" max="6" width="19.85546875" style="65" customWidth="1"/>
    <col min="7" max="7" width="6.7109375" style="65" customWidth="1"/>
    <col min="8" max="8" width="5.7109375" style="65" customWidth="1"/>
    <col min="9" max="9" width="35.42578125" style="65" customWidth="1"/>
    <col min="10" max="10" width="19.140625" style="65" customWidth="1"/>
    <col min="11" max="11" width="19" style="65" customWidth="1"/>
    <col min="12" max="12" width="19.85546875" style="65" customWidth="1"/>
    <col min="13" max="13" width="6" style="65" customWidth="1"/>
    <col min="14" max="16384" width="11.42578125" style="65" hidden="1"/>
  </cols>
  <sheetData>
    <row r="1" spans="1:12" ht="12.75">
      <c r="A1" s="65"/>
    </row>
    <row r="2" spans="1:12" ht="20.25" customHeight="1">
      <c r="A2" s="65"/>
      <c r="B2" s="128" t="s">
        <v>278</v>
      </c>
      <c r="C2" s="128"/>
      <c r="D2" s="128"/>
      <c r="E2" s="128"/>
      <c r="F2" s="128"/>
    </row>
    <row r="3" spans="1:12" ht="22.5" customHeight="1">
      <c r="A3" s="65"/>
      <c r="B3" s="85"/>
      <c r="C3" s="85"/>
      <c r="D3" s="85"/>
      <c r="E3" s="85"/>
    </row>
    <row r="4" spans="1:12" ht="29.25" customHeight="1">
      <c r="A4" s="65"/>
      <c r="B4" s="137" t="s">
        <v>232</v>
      </c>
      <c r="C4" s="137"/>
      <c r="D4" s="137"/>
      <c r="E4" s="137"/>
      <c r="F4" s="137"/>
      <c r="H4" s="138" t="s">
        <v>233</v>
      </c>
      <c r="I4" s="138"/>
      <c r="J4" s="138"/>
      <c r="K4" s="138"/>
      <c r="L4" s="138"/>
    </row>
    <row r="5" spans="1:12" ht="31.5" customHeight="1">
      <c r="A5" s="65"/>
      <c r="B5" s="66" t="s">
        <v>105</v>
      </c>
      <c r="C5" s="66" t="s">
        <v>83</v>
      </c>
      <c r="D5" s="66" t="s">
        <v>106</v>
      </c>
      <c r="E5" s="66" t="s">
        <v>234</v>
      </c>
      <c r="F5" s="66" t="s">
        <v>235</v>
      </c>
      <c r="H5" s="66" t="s">
        <v>105</v>
      </c>
      <c r="I5" s="66" t="s">
        <v>83</v>
      </c>
      <c r="J5" s="66" t="s">
        <v>106</v>
      </c>
      <c r="K5" s="66" t="s">
        <v>234</v>
      </c>
      <c r="L5" s="66" t="s">
        <v>235</v>
      </c>
    </row>
    <row r="6" spans="1:12" ht="26.25" customHeight="1">
      <c r="A6" s="65"/>
      <c r="B6" s="92">
        <v>33</v>
      </c>
      <c r="C6" s="93" t="s">
        <v>236</v>
      </c>
      <c r="D6" s="92" t="s">
        <v>237</v>
      </c>
      <c r="E6" s="92">
        <v>1098</v>
      </c>
      <c r="F6" s="92">
        <v>1</v>
      </c>
      <c r="G6" s="117"/>
      <c r="H6" s="68">
        <v>48</v>
      </c>
      <c r="I6" s="94" t="s">
        <v>238</v>
      </c>
      <c r="J6" s="95" t="s">
        <v>239</v>
      </c>
      <c r="K6" s="68">
        <v>279</v>
      </c>
      <c r="L6" s="68">
        <v>1</v>
      </c>
    </row>
    <row r="7" spans="1:12" ht="26.25" customHeight="1">
      <c r="A7" s="65"/>
      <c r="B7" s="92">
        <v>34</v>
      </c>
      <c r="C7" s="93" t="s">
        <v>240</v>
      </c>
      <c r="D7" s="92" t="s">
        <v>241</v>
      </c>
      <c r="E7" s="92">
        <v>1098</v>
      </c>
      <c r="F7" s="92">
        <v>1</v>
      </c>
      <c r="G7" s="117"/>
      <c r="H7" s="68">
        <v>49</v>
      </c>
      <c r="I7" s="94" t="s">
        <v>242</v>
      </c>
      <c r="J7" s="95" t="s">
        <v>243</v>
      </c>
      <c r="K7" s="68">
        <v>279</v>
      </c>
      <c r="L7" s="68">
        <v>2</v>
      </c>
    </row>
    <row r="8" spans="1:12" ht="26.25" customHeight="1">
      <c r="A8" s="65"/>
      <c r="B8" s="92">
        <v>35</v>
      </c>
      <c r="C8" s="93" t="s">
        <v>128</v>
      </c>
      <c r="D8" s="92" t="s">
        <v>129</v>
      </c>
      <c r="E8" s="92">
        <v>1098</v>
      </c>
      <c r="F8" s="92">
        <v>1</v>
      </c>
      <c r="G8" s="117"/>
      <c r="H8" s="68">
        <v>50</v>
      </c>
      <c r="I8" s="94" t="s">
        <v>244</v>
      </c>
      <c r="J8" s="95" t="s">
        <v>245</v>
      </c>
      <c r="K8" s="68">
        <v>279</v>
      </c>
      <c r="L8" s="68">
        <v>2</v>
      </c>
    </row>
    <row r="9" spans="1:12" ht="26.25" customHeight="1">
      <c r="A9" s="65"/>
      <c r="B9" s="92">
        <v>36</v>
      </c>
      <c r="C9" s="93" t="s">
        <v>246</v>
      </c>
      <c r="D9" s="92" t="s">
        <v>247</v>
      </c>
      <c r="E9" s="92">
        <v>1098</v>
      </c>
      <c r="F9" s="92">
        <v>2</v>
      </c>
      <c r="G9" s="117"/>
      <c r="H9" s="68">
        <v>51</v>
      </c>
      <c r="I9" s="94" t="s">
        <v>248</v>
      </c>
      <c r="J9" s="95" t="s">
        <v>249</v>
      </c>
      <c r="K9" s="68">
        <v>279</v>
      </c>
      <c r="L9" s="68">
        <v>2</v>
      </c>
    </row>
    <row r="10" spans="1:12" ht="26.25" customHeight="1">
      <c r="A10" s="65"/>
      <c r="B10" s="92">
        <v>37</v>
      </c>
      <c r="C10" s="93" t="s">
        <v>250</v>
      </c>
      <c r="D10" s="92" t="s">
        <v>251</v>
      </c>
      <c r="E10" s="92">
        <v>1098</v>
      </c>
      <c r="F10" s="92">
        <v>2</v>
      </c>
      <c r="G10" s="117"/>
      <c r="H10" s="68">
        <v>52</v>
      </c>
      <c r="I10" s="94" t="s">
        <v>252</v>
      </c>
      <c r="J10" s="95" t="s">
        <v>253</v>
      </c>
      <c r="K10" s="68">
        <v>279</v>
      </c>
      <c r="L10" s="68">
        <v>1</v>
      </c>
    </row>
    <row r="11" spans="1:12" ht="26.25" customHeight="1">
      <c r="A11" s="65"/>
      <c r="B11" s="92">
        <v>38</v>
      </c>
      <c r="C11" s="93" t="s">
        <v>254</v>
      </c>
      <c r="D11" s="92" t="s">
        <v>84</v>
      </c>
      <c r="E11" s="92">
        <v>1098</v>
      </c>
      <c r="F11" s="92">
        <v>1</v>
      </c>
      <c r="G11" s="117"/>
      <c r="H11" s="68">
        <v>53</v>
      </c>
      <c r="I11" s="94" t="s">
        <v>252</v>
      </c>
      <c r="J11" s="95" t="s">
        <v>255</v>
      </c>
      <c r="K11" s="68">
        <v>279</v>
      </c>
      <c r="L11" s="68">
        <v>1</v>
      </c>
    </row>
    <row r="12" spans="1:12" ht="26.25" customHeight="1">
      <c r="A12" s="65"/>
      <c r="B12" s="92">
        <v>39</v>
      </c>
      <c r="C12" s="93" t="s">
        <v>256</v>
      </c>
      <c r="D12" s="92" t="s">
        <v>84</v>
      </c>
      <c r="E12" s="92">
        <v>1098</v>
      </c>
      <c r="F12" s="92">
        <v>4</v>
      </c>
      <c r="G12" s="117"/>
      <c r="H12" s="68">
        <v>54</v>
      </c>
      <c r="I12" s="94" t="s">
        <v>257</v>
      </c>
      <c r="J12" s="95" t="s">
        <v>253</v>
      </c>
      <c r="K12" s="68">
        <v>279</v>
      </c>
      <c r="L12" s="68">
        <v>1</v>
      </c>
    </row>
    <row r="13" spans="1:12" ht="26.25" customHeight="1">
      <c r="A13" s="65"/>
      <c r="B13" s="92">
        <v>40</v>
      </c>
      <c r="C13" s="93" t="s">
        <v>258</v>
      </c>
      <c r="D13" s="92" t="s">
        <v>292</v>
      </c>
      <c r="E13" s="92">
        <v>1098</v>
      </c>
      <c r="F13" s="92">
        <v>1</v>
      </c>
      <c r="G13" s="117"/>
      <c r="H13" s="68">
        <v>55</v>
      </c>
      <c r="I13" s="94" t="s">
        <v>257</v>
      </c>
      <c r="J13" s="95" t="s">
        <v>255</v>
      </c>
      <c r="K13" s="68">
        <v>279</v>
      </c>
      <c r="L13" s="68">
        <v>1</v>
      </c>
    </row>
    <row r="14" spans="1:12" ht="26.25" customHeight="1">
      <c r="A14" s="65"/>
      <c r="B14" s="92">
        <v>41</v>
      </c>
      <c r="C14" s="93" t="s">
        <v>252</v>
      </c>
      <c r="D14" s="92" t="s">
        <v>253</v>
      </c>
      <c r="E14" s="92">
        <v>1098</v>
      </c>
      <c r="F14" s="92">
        <v>1</v>
      </c>
      <c r="G14" s="117"/>
      <c r="H14" s="68">
        <v>56</v>
      </c>
      <c r="I14" s="94" t="s">
        <v>259</v>
      </c>
      <c r="J14" s="95" t="s">
        <v>260</v>
      </c>
      <c r="K14" s="68">
        <v>279</v>
      </c>
      <c r="L14" s="68">
        <v>1</v>
      </c>
    </row>
    <row r="15" spans="1:12" ht="26.25" customHeight="1">
      <c r="A15" s="65"/>
      <c r="B15" s="92">
        <v>42</v>
      </c>
      <c r="C15" s="93" t="s">
        <v>261</v>
      </c>
      <c r="D15" s="92" t="s">
        <v>84</v>
      </c>
      <c r="E15" s="92">
        <v>1098</v>
      </c>
      <c r="F15" s="92">
        <v>1</v>
      </c>
      <c r="G15" s="117"/>
      <c r="H15" s="68">
        <v>57</v>
      </c>
      <c r="I15" s="94" t="s">
        <v>140</v>
      </c>
      <c r="J15" s="95" t="s">
        <v>262</v>
      </c>
      <c r="K15" s="68">
        <v>279</v>
      </c>
      <c r="L15" s="68">
        <v>2</v>
      </c>
    </row>
    <row r="16" spans="1:12" ht="26.25" customHeight="1">
      <c r="A16" s="65"/>
      <c r="B16" s="92">
        <v>43</v>
      </c>
      <c r="C16" s="93" t="s">
        <v>263</v>
      </c>
      <c r="D16" s="92" t="s">
        <v>84</v>
      </c>
      <c r="E16" s="92">
        <v>1098</v>
      </c>
      <c r="F16" s="92">
        <v>4</v>
      </c>
      <c r="G16" s="117"/>
      <c r="H16" s="68">
        <v>58</v>
      </c>
      <c r="I16" s="94" t="s">
        <v>293</v>
      </c>
      <c r="J16" s="95" t="s">
        <v>264</v>
      </c>
      <c r="K16" s="68">
        <v>279</v>
      </c>
      <c r="L16" s="68">
        <v>1</v>
      </c>
    </row>
    <row r="17" spans="1:12" ht="26.25" customHeight="1">
      <c r="A17" s="65"/>
      <c r="B17" s="92">
        <v>44</v>
      </c>
      <c r="C17" s="93" t="s">
        <v>138</v>
      </c>
      <c r="D17" s="92" t="s">
        <v>84</v>
      </c>
      <c r="E17" s="92">
        <v>1098</v>
      </c>
      <c r="F17" s="92">
        <v>2</v>
      </c>
      <c r="G17" s="117"/>
      <c r="H17" s="68">
        <v>59</v>
      </c>
      <c r="I17" s="94" t="s">
        <v>265</v>
      </c>
      <c r="J17" s="95" t="s">
        <v>266</v>
      </c>
      <c r="K17" s="68">
        <v>279</v>
      </c>
      <c r="L17" s="68">
        <v>2</v>
      </c>
    </row>
    <row r="18" spans="1:12" ht="26.25" customHeight="1">
      <c r="A18" s="65"/>
      <c r="B18" s="92">
        <v>45</v>
      </c>
      <c r="C18" s="93" t="s">
        <v>267</v>
      </c>
      <c r="D18" s="92" t="s">
        <v>268</v>
      </c>
      <c r="E18" s="92">
        <v>1098</v>
      </c>
      <c r="F18" s="92">
        <v>1</v>
      </c>
      <c r="G18" s="117"/>
      <c r="H18" s="68">
        <v>60</v>
      </c>
      <c r="I18" s="94" t="s">
        <v>133</v>
      </c>
      <c r="J18" s="95" t="s">
        <v>269</v>
      </c>
      <c r="K18" s="68">
        <v>279</v>
      </c>
      <c r="L18" s="68">
        <v>5</v>
      </c>
    </row>
    <row r="19" spans="1:12" ht="26.25" customHeight="1">
      <c r="A19" s="65"/>
      <c r="B19" s="92">
        <v>46</v>
      </c>
      <c r="C19" s="93" t="s">
        <v>270</v>
      </c>
      <c r="D19" s="92" t="s">
        <v>268</v>
      </c>
      <c r="E19" s="92">
        <v>1098</v>
      </c>
      <c r="F19" s="92">
        <v>1</v>
      </c>
      <c r="G19" s="117"/>
      <c r="H19" s="68">
        <v>61</v>
      </c>
      <c r="I19" s="94" t="s">
        <v>271</v>
      </c>
      <c r="J19" s="95" t="s">
        <v>272</v>
      </c>
      <c r="K19" s="68">
        <v>279</v>
      </c>
      <c r="L19" s="68">
        <v>6</v>
      </c>
    </row>
    <row r="20" spans="1:12" ht="26.25" customHeight="1">
      <c r="A20" s="65"/>
      <c r="B20" s="92">
        <v>47</v>
      </c>
      <c r="C20" s="96" t="s">
        <v>133</v>
      </c>
      <c r="D20" s="97" t="s">
        <v>269</v>
      </c>
      <c r="E20" s="92">
        <v>1098</v>
      </c>
      <c r="F20" s="92">
        <v>1</v>
      </c>
      <c r="G20" s="117"/>
      <c r="H20" s="68">
        <v>62</v>
      </c>
      <c r="I20" s="94" t="s">
        <v>273</v>
      </c>
      <c r="J20" s="95" t="s">
        <v>274</v>
      </c>
      <c r="K20" s="68">
        <v>279</v>
      </c>
      <c r="L20" s="68">
        <v>1</v>
      </c>
    </row>
    <row r="21" spans="1:12" ht="26.25" customHeight="1">
      <c r="A21" s="65"/>
      <c r="B21" s="98"/>
      <c r="C21" s="99"/>
      <c r="D21" s="100"/>
      <c r="E21" s="98"/>
      <c r="F21" s="98"/>
      <c r="G21" s="117"/>
      <c r="H21" s="68">
        <v>63</v>
      </c>
      <c r="I21" s="94" t="s">
        <v>275</v>
      </c>
      <c r="J21" s="95" t="s">
        <v>274</v>
      </c>
      <c r="K21" s="68">
        <v>279</v>
      </c>
      <c r="L21" s="68">
        <v>1</v>
      </c>
    </row>
    <row r="22" spans="1:12" ht="26.25" customHeight="1">
      <c r="A22" s="65"/>
      <c r="G22" s="118"/>
      <c r="H22" s="68">
        <v>64</v>
      </c>
      <c r="I22" s="95" t="s">
        <v>261</v>
      </c>
      <c r="J22" s="68" t="s">
        <v>84</v>
      </c>
      <c r="K22" s="68">
        <v>279</v>
      </c>
      <c r="L22" s="68">
        <v>1</v>
      </c>
    </row>
    <row r="23" spans="1:12" ht="12.75" customHeight="1">
      <c r="A23" s="65"/>
    </row>
    <row r="24" spans="1:12" ht="12.75">
      <c r="A24" s="65"/>
    </row>
    <row r="25" spans="1:12" ht="12.75" hidden="1">
      <c r="A25" s="65"/>
    </row>
    <row r="26" spans="1:12" ht="12.75" hidden="1">
      <c r="A26" s="65"/>
    </row>
    <row r="27" spans="1:12" ht="37.5" hidden="1" customHeight="1">
      <c r="A27" s="65"/>
    </row>
    <row r="28" spans="1:12" ht="12.75" hidden="1">
      <c r="A28" s="65"/>
    </row>
    <row r="29" spans="1:12" ht="12.75" hidden="1">
      <c r="A29" s="65"/>
    </row>
    <row r="30" spans="1:12" ht="24" hidden="1" customHeight="1">
      <c r="A30" s="65"/>
    </row>
    <row r="31" spans="1:12" ht="12.75" hidden="1">
      <c r="A31" s="65"/>
    </row>
    <row r="32" spans="1:12" ht="12.75" hidden="1">
      <c r="A32" s="65"/>
    </row>
    <row r="33" spans="1:2" ht="12.75" hidden="1">
      <c r="A33" s="65"/>
    </row>
    <row r="34" spans="1:2" ht="12.75" hidden="1">
      <c r="A34" s="65"/>
    </row>
    <row r="35" spans="1:2" ht="12.75" hidden="1">
      <c r="A35" s="65"/>
    </row>
    <row r="36" spans="1:2" ht="12.75" hidden="1">
      <c r="A36" s="65"/>
    </row>
    <row r="37" spans="1:2" ht="12.75" hidden="1">
      <c r="A37" s="65"/>
    </row>
    <row r="38" spans="1:2" ht="12.75" hidden="1">
      <c r="A38" s="65"/>
    </row>
    <row r="39" spans="1:2" ht="12.75" hidden="1">
      <c r="A39" s="65"/>
    </row>
    <row r="40" spans="1:2" ht="12.75" hidden="1">
      <c r="A40" s="65"/>
      <c r="B40" s="72"/>
    </row>
    <row r="41" spans="1:2"/>
  </sheetData>
  <sheetProtection algorithmName="SHA-512" hashValue="0ncWZDfXDloRzMpGAb6rcakYTqh/9dqMcmrC6ifrukn07Es642nUJ2qWitUDWxojZ39ukRYSTPrxDSnxOsQYWw==" saltValue="MugQ0UmcRrK2HaL65k8e/w==" spinCount="100000" sheet="1" objects="1" scenarios="1" selectLockedCells="1" selectUnlockedCells="1"/>
  <mergeCells count="3">
    <mergeCell ref="B2:F2"/>
    <mergeCell ref="B4:F4"/>
    <mergeCell ref="H4:L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4"/>
  <sheetViews>
    <sheetView showGridLines="0" tabSelected="1" zoomScale="80" zoomScaleNormal="80" zoomScaleSheetLayoutView="80" workbookViewId="0">
      <selection activeCell="D11" sqref="D11:E11"/>
    </sheetView>
  </sheetViews>
  <sheetFormatPr baseColWidth="10" defaultColWidth="0" defaultRowHeight="12.75" zeroHeight="1"/>
  <cols>
    <col min="1" max="1" width="4.28515625" style="65" customWidth="1"/>
    <col min="2" max="2" width="11.42578125" style="65" customWidth="1"/>
    <col min="3" max="3" width="7.42578125" style="65" customWidth="1"/>
    <col min="4" max="4" width="43.7109375" style="65" customWidth="1"/>
    <col min="5" max="5" width="17.7109375" style="65" customWidth="1"/>
    <col min="6" max="7" width="19.140625" style="65" customWidth="1"/>
    <col min="8" max="8" width="13.85546875" style="65" customWidth="1"/>
    <col min="9" max="10" width="14.140625" style="65" customWidth="1"/>
    <col min="11" max="11" width="5.42578125" style="65" customWidth="1"/>
    <col min="12" max="16" width="14.140625" style="65" hidden="1" customWidth="1"/>
    <col min="17" max="18" width="11.42578125" style="65" hidden="1" customWidth="1"/>
    <col min="19" max="19" width="0" style="65" hidden="1" customWidth="1"/>
    <col min="20" max="16384" width="11.42578125" style="65" hidden="1"/>
  </cols>
  <sheetData>
    <row r="1" spans="2:10" s="60" customFormat="1" ht="13.5" customHeight="1">
      <c r="C1" s="61"/>
      <c r="D1" s="62"/>
    </row>
    <row r="2" spans="2:10" s="60" customFormat="1" ht="13.5" customHeight="1">
      <c r="B2" s="152"/>
      <c r="C2" s="153"/>
      <c r="D2" s="153"/>
      <c r="E2" s="153"/>
      <c r="F2" s="153"/>
      <c r="G2" s="153"/>
      <c r="H2" s="153"/>
      <c r="I2" s="153"/>
      <c r="J2" s="154"/>
    </row>
    <row r="3" spans="2:10" s="60" customFormat="1" ht="13.5" customHeight="1">
      <c r="B3" s="155"/>
      <c r="C3" s="156"/>
      <c r="D3" s="156"/>
      <c r="E3" s="156"/>
      <c r="F3" s="156"/>
      <c r="G3" s="156"/>
      <c r="H3" s="156"/>
      <c r="I3" s="156"/>
      <c r="J3" s="157"/>
    </row>
    <row r="4" spans="2:10" s="60" customFormat="1" ht="13.5" customHeight="1">
      <c r="B4" s="155"/>
      <c r="C4" s="156"/>
      <c r="D4" s="156"/>
      <c r="E4" s="156"/>
      <c r="F4" s="156"/>
      <c r="G4" s="156"/>
      <c r="H4" s="156"/>
      <c r="I4" s="156"/>
      <c r="J4" s="157"/>
    </row>
    <row r="5" spans="2:10" s="60" customFormat="1" ht="13.5" customHeight="1">
      <c r="B5" s="155"/>
      <c r="C5" s="156"/>
      <c r="D5" s="156"/>
      <c r="E5" s="156"/>
      <c r="F5" s="156"/>
      <c r="G5" s="156"/>
      <c r="H5" s="156"/>
      <c r="I5" s="156"/>
      <c r="J5" s="157"/>
    </row>
    <row r="6" spans="2:10" s="60" customFormat="1" ht="13.5" customHeight="1">
      <c r="B6" s="155"/>
      <c r="C6" s="156"/>
      <c r="D6" s="156"/>
      <c r="E6" s="156"/>
      <c r="F6" s="156"/>
      <c r="G6" s="156"/>
      <c r="H6" s="156"/>
      <c r="I6" s="156"/>
      <c r="J6" s="157"/>
    </row>
    <row r="7" spans="2:10" s="60" customFormat="1" ht="15.75" customHeight="1">
      <c r="B7" s="158"/>
      <c r="C7" s="159"/>
      <c r="D7" s="159"/>
      <c r="E7" s="159"/>
      <c r="F7" s="159"/>
      <c r="G7" s="159"/>
      <c r="H7" s="159"/>
      <c r="I7" s="159"/>
      <c r="J7" s="160"/>
    </row>
    <row r="8" spans="2:10" s="60" customFormat="1" ht="5.25" customHeight="1">
      <c r="C8" s="169"/>
      <c r="D8" s="169"/>
      <c r="E8" s="169"/>
      <c r="F8" s="169"/>
      <c r="G8" s="169"/>
      <c r="H8" s="74"/>
      <c r="I8" s="74"/>
    </row>
    <row r="9" spans="2:10" s="63" customFormat="1" ht="17.25" customHeight="1">
      <c r="B9" s="149" t="s">
        <v>300</v>
      </c>
      <c r="C9" s="150"/>
      <c r="D9" s="150"/>
      <c r="E9" s="150"/>
      <c r="F9" s="150"/>
      <c r="G9" s="150"/>
      <c r="H9" s="150"/>
      <c r="I9" s="150"/>
      <c r="J9" s="151"/>
    </row>
    <row r="10" spans="2:10" s="63" customFormat="1" ht="7.5" customHeight="1">
      <c r="C10" s="82"/>
      <c r="D10" s="82"/>
      <c r="E10" s="82"/>
      <c r="F10" s="82"/>
      <c r="G10" s="75"/>
      <c r="H10" s="75"/>
    </row>
    <row r="11" spans="2:10" s="61" customFormat="1" ht="12" customHeight="1">
      <c r="B11" s="145" t="s">
        <v>102</v>
      </c>
      <c r="C11" s="145"/>
      <c r="D11" s="146"/>
      <c r="E11" s="147"/>
      <c r="F11" s="83" t="s">
        <v>103</v>
      </c>
      <c r="G11" s="146"/>
      <c r="H11" s="148"/>
      <c r="I11" s="148"/>
      <c r="J11" s="147"/>
    </row>
    <row r="12" spans="2:10" s="61" customFormat="1" ht="12" customHeight="1">
      <c r="B12" s="145" t="s">
        <v>23</v>
      </c>
      <c r="C12" s="145"/>
      <c r="D12" s="146"/>
      <c r="E12" s="147"/>
      <c r="F12" s="83" t="s">
        <v>20</v>
      </c>
      <c r="G12" s="146"/>
      <c r="H12" s="148"/>
      <c r="I12" s="148"/>
      <c r="J12" s="147"/>
    </row>
    <row r="13" spans="2:10" s="61" customFormat="1" ht="12" customHeight="1">
      <c r="B13" s="145" t="s">
        <v>21</v>
      </c>
      <c r="C13" s="145"/>
      <c r="D13" s="146"/>
      <c r="E13" s="147"/>
      <c r="F13" s="83" t="s">
        <v>22</v>
      </c>
      <c r="G13" s="146"/>
      <c r="H13" s="148"/>
      <c r="I13" s="148"/>
      <c r="J13" s="147"/>
    </row>
    <row r="14" spans="2:10" s="63" customFormat="1" ht="10.5" customHeight="1">
      <c r="C14" s="64"/>
      <c r="D14" s="64"/>
      <c r="E14" s="64"/>
      <c r="F14" s="64"/>
      <c r="G14" s="64"/>
      <c r="H14" s="77"/>
      <c r="I14" s="76"/>
    </row>
    <row r="15" spans="2:10" customFormat="1" ht="19.5" customHeight="1">
      <c r="B15" s="165" t="s">
        <v>69</v>
      </c>
      <c r="C15" s="166"/>
      <c r="D15" s="166"/>
      <c r="E15" s="166"/>
      <c r="F15" s="166"/>
      <c r="G15" s="166"/>
      <c r="H15" s="166"/>
      <c r="I15" s="166"/>
      <c r="J15" s="167"/>
    </row>
    <row r="16" spans="2:10" customFormat="1" ht="97.5" customHeight="1">
      <c r="B16" s="142" t="s">
        <v>299</v>
      </c>
      <c r="C16" s="143"/>
      <c r="D16" s="143"/>
      <c r="E16" s="143"/>
      <c r="F16" s="143"/>
      <c r="G16" s="143"/>
      <c r="H16" s="143"/>
      <c r="I16" s="143"/>
      <c r="J16" s="144"/>
    </row>
    <row r="17" spans="2:10" customFormat="1" ht="69.75" customHeight="1">
      <c r="B17" s="142" t="s">
        <v>298</v>
      </c>
      <c r="C17" s="143"/>
      <c r="D17" s="143"/>
      <c r="E17" s="143"/>
      <c r="F17" s="143"/>
      <c r="G17" s="143"/>
      <c r="H17" s="143"/>
      <c r="I17" s="143"/>
      <c r="J17" s="144"/>
    </row>
    <row r="18" spans="2:10">
      <c r="C18" s="84"/>
      <c r="D18" s="84"/>
      <c r="E18" s="84"/>
      <c r="F18" s="84"/>
      <c r="G18" s="84"/>
    </row>
    <row r="19" spans="2:10" ht="19.5" customHeight="1">
      <c r="C19" s="86"/>
      <c r="D19" s="86"/>
      <c r="E19" s="86"/>
      <c r="G19" s="168" t="s">
        <v>194</v>
      </c>
      <c r="H19" s="168"/>
      <c r="I19" s="168"/>
      <c r="J19" s="168"/>
    </row>
    <row r="20" spans="2:10" s="67" customFormat="1" ht="26.25" customHeight="1">
      <c r="B20" s="87" t="s">
        <v>280</v>
      </c>
      <c r="C20" s="88" t="s">
        <v>105</v>
      </c>
      <c r="D20" s="88" t="s">
        <v>83</v>
      </c>
      <c r="E20" s="88" t="s">
        <v>106</v>
      </c>
      <c r="F20" s="88" t="s">
        <v>107</v>
      </c>
      <c r="G20" s="68" t="s">
        <v>108</v>
      </c>
      <c r="H20" s="68" t="s">
        <v>294</v>
      </c>
      <c r="I20" s="68" t="s">
        <v>295</v>
      </c>
      <c r="J20" s="68" t="s">
        <v>296</v>
      </c>
    </row>
    <row r="21" spans="2:10" s="67" customFormat="1" ht="26.25" customHeight="1">
      <c r="B21" s="131" t="s">
        <v>154</v>
      </c>
      <c r="C21" s="105">
        <v>1</v>
      </c>
      <c r="D21" s="112" t="s">
        <v>109</v>
      </c>
      <c r="E21" s="107" t="s">
        <v>84</v>
      </c>
      <c r="F21" s="68">
        <v>63</v>
      </c>
      <c r="G21" s="119"/>
      <c r="H21" s="122"/>
      <c r="I21" s="123">
        <f>+G21*(1+H21)</f>
        <v>0</v>
      </c>
      <c r="J21" s="69">
        <f t="shared" ref="J21:J59" si="0">+I21*F21</f>
        <v>0</v>
      </c>
    </row>
    <row r="22" spans="2:10" s="67" customFormat="1" ht="20.100000000000001" customHeight="1">
      <c r="B22" s="131"/>
      <c r="C22" s="105">
        <v>2</v>
      </c>
      <c r="D22" s="112" t="s">
        <v>110</v>
      </c>
      <c r="E22" s="107" t="s">
        <v>281</v>
      </c>
      <c r="F22" s="68">
        <v>1142</v>
      </c>
      <c r="G22" s="119"/>
      <c r="H22" s="122"/>
      <c r="I22" s="123">
        <f t="shared" ref="I22:I59" si="1">+G22*(1+H22)</f>
        <v>0</v>
      </c>
      <c r="J22" s="69">
        <f>+I22*F22</f>
        <v>0</v>
      </c>
    </row>
    <row r="23" spans="2:10" s="67" customFormat="1" ht="20.100000000000001" customHeight="1">
      <c r="B23" s="131"/>
      <c r="C23" s="105">
        <v>3</v>
      </c>
      <c r="D23" s="112" t="s">
        <v>113</v>
      </c>
      <c r="E23" s="107" t="s">
        <v>282</v>
      </c>
      <c r="F23" s="68">
        <v>571</v>
      </c>
      <c r="G23" s="119"/>
      <c r="H23" s="122"/>
      <c r="I23" s="123">
        <f t="shared" si="1"/>
        <v>0</v>
      </c>
      <c r="J23" s="69">
        <f t="shared" si="0"/>
        <v>0</v>
      </c>
    </row>
    <row r="24" spans="2:10" s="67" customFormat="1" ht="20.100000000000001" customHeight="1">
      <c r="B24" s="131"/>
      <c r="C24" s="105">
        <v>4</v>
      </c>
      <c r="D24" s="112" t="s">
        <v>113</v>
      </c>
      <c r="E24" s="107" t="s">
        <v>282</v>
      </c>
      <c r="F24" s="68">
        <v>571</v>
      </c>
      <c r="G24" s="119"/>
      <c r="H24" s="122"/>
      <c r="I24" s="123">
        <f t="shared" si="1"/>
        <v>0</v>
      </c>
      <c r="J24" s="69">
        <f t="shared" si="0"/>
        <v>0</v>
      </c>
    </row>
    <row r="25" spans="2:10" s="67" customFormat="1" ht="20.100000000000001" customHeight="1">
      <c r="B25" s="131"/>
      <c r="C25" s="105">
        <v>5</v>
      </c>
      <c r="D25" s="112" t="s">
        <v>114</v>
      </c>
      <c r="E25" s="107" t="s">
        <v>84</v>
      </c>
      <c r="F25" s="68">
        <v>10</v>
      </c>
      <c r="G25" s="119"/>
      <c r="H25" s="122"/>
      <c r="I25" s="123">
        <f t="shared" si="1"/>
        <v>0</v>
      </c>
      <c r="J25" s="69">
        <f t="shared" si="0"/>
        <v>0</v>
      </c>
    </row>
    <row r="26" spans="2:10" s="67" customFormat="1" ht="20.100000000000001" customHeight="1">
      <c r="B26" s="131"/>
      <c r="C26" s="105">
        <v>6</v>
      </c>
      <c r="D26" s="112" t="s">
        <v>115</v>
      </c>
      <c r="E26" s="107" t="s">
        <v>84</v>
      </c>
      <c r="F26" s="68">
        <v>10</v>
      </c>
      <c r="G26" s="119"/>
      <c r="H26" s="122"/>
      <c r="I26" s="123">
        <f t="shared" si="1"/>
        <v>0</v>
      </c>
      <c r="J26" s="69">
        <f t="shared" si="0"/>
        <v>0</v>
      </c>
    </row>
    <row r="27" spans="2:10" s="67" customFormat="1" ht="20.100000000000001" customHeight="1">
      <c r="B27" s="131"/>
      <c r="C27" s="105">
        <v>7</v>
      </c>
      <c r="D27" s="112" t="s">
        <v>116</v>
      </c>
      <c r="E27" s="107" t="s">
        <v>112</v>
      </c>
      <c r="F27" s="68">
        <v>8</v>
      </c>
      <c r="G27" s="119"/>
      <c r="H27" s="122"/>
      <c r="I27" s="123">
        <f t="shared" si="1"/>
        <v>0</v>
      </c>
      <c r="J27" s="69">
        <f t="shared" si="0"/>
        <v>0</v>
      </c>
    </row>
    <row r="28" spans="2:10" s="67" customFormat="1" ht="26.25" customHeight="1">
      <c r="B28" s="131"/>
      <c r="C28" s="105">
        <v>8</v>
      </c>
      <c r="D28" s="112" t="s">
        <v>117</v>
      </c>
      <c r="E28" s="107" t="s">
        <v>112</v>
      </c>
      <c r="F28" s="68">
        <v>2</v>
      </c>
      <c r="G28" s="119"/>
      <c r="H28" s="122"/>
      <c r="I28" s="123">
        <f t="shared" si="1"/>
        <v>0</v>
      </c>
      <c r="J28" s="69">
        <f t="shared" si="0"/>
        <v>0</v>
      </c>
    </row>
    <row r="29" spans="2:10" s="67" customFormat="1" ht="26.25" customHeight="1">
      <c r="B29" s="131"/>
      <c r="C29" s="105">
        <v>9</v>
      </c>
      <c r="D29" s="112" t="s">
        <v>283</v>
      </c>
      <c r="E29" s="107" t="s">
        <v>84</v>
      </c>
      <c r="F29" s="68">
        <v>1878</v>
      </c>
      <c r="G29" s="119"/>
      <c r="H29" s="122"/>
      <c r="I29" s="123">
        <f t="shared" si="1"/>
        <v>0</v>
      </c>
      <c r="J29" s="69">
        <f t="shared" si="0"/>
        <v>0</v>
      </c>
    </row>
    <row r="30" spans="2:10" s="67" customFormat="1" ht="20.100000000000001" customHeight="1">
      <c r="B30" s="131"/>
      <c r="C30" s="105">
        <v>10</v>
      </c>
      <c r="D30" s="112" t="s">
        <v>118</v>
      </c>
      <c r="E30" s="107" t="s">
        <v>84</v>
      </c>
      <c r="F30" s="68">
        <v>28</v>
      </c>
      <c r="G30" s="119"/>
      <c r="H30" s="122"/>
      <c r="I30" s="123">
        <f t="shared" si="1"/>
        <v>0</v>
      </c>
      <c r="J30" s="69">
        <f t="shared" si="0"/>
        <v>0</v>
      </c>
    </row>
    <row r="31" spans="2:10" s="67" customFormat="1" ht="20.100000000000001" customHeight="1">
      <c r="B31" s="131" t="s">
        <v>155</v>
      </c>
      <c r="C31" s="105">
        <v>11</v>
      </c>
      <c r="D31" s="113" t="s">
        <v>119</v>
      </c>
      <c r="E31" s="105" t="s">
        <v>284</v>
      </c>
      <c r="F31" s="68">
        <v>10</v>
      </c>
      <c r="G31" s="119"/>
      <c r="H31" s="122"/>
      <c r="I31" s="123">
        <f t="shared" si="1"/>
        <v>0</v>
      </c>
      <c r="J31" s="69">
        <f t="shared" si="0"/>
        <v>0</v>
      </c>
    </row>
    <row r="32" spans="2:10" s="67" customFormat="1" ht="20.100000000000001" customHeight="1">
      <c r="B32" s="131"/>
      <c r="C32" s="105">
        <v>12</v>
      </c>
      <c r="D32" s="113" t="s">
        <v>120</v>
      </c>
      <c r="E32" s="105" t="s">
        <v>121</v>
      </c>
      <c r="F32" s="68">
        <v>20</v>
      </c>
      <c r="G32" s="119"/>
      <c r="H32" s="122"/>
      <c r="I32" s="123">
        <f t="shared" si="1"/>
        <v>0</v>
      </c>
      <c r="J32" s="69">
        <f t="shared" si="0"/>
        <v>0</v>
      </c>
    </row>
    <row r="33" spans="2:10" s="67" customFormat="1" ht="20.100000000000001" customHeight="1">
      <c r="B33" s="131"/>
      <c r="C33" s="105">
        <v>13</v>
      </c>
      <c r="D33" s="113" t="s">
        <v>122</v>
      </c>
      <c r="E33" s="105" t="s">
        <v>123</v>
      </c>
      <c r="F33" s="68">
        <v>50</v>
      </c>
      <c r="G33" s="119"/>
      <c r="H33" s="122"/>
      <c r="I33" s="123">
        <f t="shared" si="1"/>
        <v>0</v>
      </c>
      <c r="J33" s="69">
        <f t="shared" si="0"/>
        <v>0</v>
      </c>
    </row>
    <row r="34" spans="2:10" s="67" customFormat="1" ht="20.100000000000001" customHeight="1">
      <c r="B34" s="131"/>
      <c r="C34" s="105">
        <v>14</v>
      </c>
      <c r="D34" s="113" t="s">
        <v>124</v>
      </c>
      <c r="E34" s="105" t="s">
        <v>125</v>
      </c>
      <c r="F34" s="68">
        <v>50</v>
      </c>
      <c r="G34" s="119"/>
      <c r="H34" s="122"/>
      <c r="I34" s="123">
        <f t="shared" si="1"/>
        <v>0</v>
      </c>
      <c r="J34" s="69">
        <f t="shared" si="0"/>
        <v>0</v>
      </c>
    </row>
    <row r="35" spans="2:10" s="67" customFormat="1" ht="20.100000000000001" customHeight="1">
      <c r="B35" s="131"/>
      <c r="C35" s="105">
        <v>15</v>
      </c>
      <c r="D35" s="113" t="s">
        <v>126</v>
      </c>
      <c r="E35" s="105" t="s">
        <v>125</v>
      </c>
      <c r="F35" s="68">
        <v>50</v>
      </c>
      <c r="G35" s="119"/>
      <c r="H35" s="122"/>
      <c r="I35" s="123">
        <f t="shared" si="1"/>
        <v>0</v>
      </c>
      <c r="J35" s="69">
        <f t="shared" si="0"/>
        <v>0</v>
      </c>
    </row>
    <row r="36" spans="2:10" s="67" customFormat="1" ht="26.25" customHeight="1">
      <c r="B36" s="131"/>
      <c r="C36" s="105">
        <v>16</v>
      </c>
      <c r="D36" s="113" t="s">
        <v>128</v>
      </c>
      <c r="E36" s="105" t="s">
        <v>129</v>
      </c>
      <c r="F36" s="68">
        <v>10</v>
      </c>
      <c r="G36" s="119"/>
      <c r="H36" s="122"/>
      <c r="I36" s="123">
        <f t="shared" si="1"/>
        <v>0</v>
      </c>
      <c r="J36" s="69">
        <f t="shared" si="0"/>
        <v>0</v>
      </c>
    </row>
    <row r="37" spans="2:10" s="67" customFormat="1" ht="20.100000000000001" customHeight="1">
      <c r="B37" s="131"/>
      <c r="C37" s="105">
        <v>17</v>
      </c>
      <c r="D37" s="113" t="s">
        <v>130</v>
      </c>
      <c r="E37" s="105" t="s">
        <v>281</v>
      </c>
      <c r="F37" s="68">
        <v>50</v>
      </c>
      <c r="G37" s="119"/>
      <c r="H37" s="122"/>
      <c r="I37" s="123">
        <f t="shared" si="1"/>
        <v>0</v>
      </c>
      <c r="J37" s="69">
        <f t="shared" si="0"/>
        <v>0</v>
      </c>
    </row>
    <row r="38" spans="2:10" s="67" customFormat="1" ht="26.25" customHeight="1">
      <c r="B38" s="131"/>
      <c r="C38" s="105">
        <v>18</v>
      </c>
      <c r="D38" s="113" t="s">
        <v>131</v>
      </c>
      <c r="E38" s="105" t="s">
        <v>285</v>
      </c>
      <c r="F38" s="68">
        <v>5</v>
      </c>
      <c r="G38" s="119"/>
      <c r="H38" s="122"/>
      <c r="I38" s="123">
        <f t="shared" si="1"/>
        <v>0</v>
      </c>
      <c r="J38" s="69">
        <f t="shared" si="0"/>
        <v>0</v>
      </c>
    </row>
    <row r="39" spans="2:10" s="67" customFormat="1" ht="26.25" customHeight="1">
      <c r="B39" s="131"/>
      <c r="C39" s="105">
        <v>19</v>
      </c>
      <c r="D39" s="113" t="s">
        <v>132</v>
      </c>
      <c r="E39" s="105" t="s">
        <v>286</v>
      </c>
      <c r="F39" s="68">
        <v>1</v>
      </c>
      <c r="G39" s="119"/>
      <c r="H39" s="122"/>
      <c r="I39" s="123">
        <f t="shared" si="1"/>
        <v>0</v>
      </c>
      <c r="J39" s="69">
        <f t="shared" si="0"/>
        <v>0</v>
      </c>
    </row>
    <row r="40" spans="2:10" s="67" customFormat="1" ht="20.100000000000001" customHeight="1">
      <c r="B40" s="131"/>
      <c r="C40" s="105">
        <v>20</v>
      </c>
      <c r="D40" s="113" t="s">
        <v>133</v>
      </c>
      <c r="E40" s="105" t="s">
        <v>127</v>
      </c>
      <c r="F40" s="68">
        <v>50</v>
      </c>
      <c r="G40" s="119"/>
      <c r="H40" s="122"/>
      <c r="I40" s="123">
        <f t="shared" si="1"/>
        <v>0</v>
      </c>
      <c r="J40" s="69">
        <f t="shared" si="0"/>
        <v>0</v>
      </c>
    </row>
    <row r="41" spans="2:10" s="67" customFormat="1" ht="20.100000000000001" customHeight="1">
      <c r="B41" s="131"/>
      <c r="C41" s="105">
        <v>21</v>
      </c>
      <c r="D41" s="113" t="s">
        <v>134</v>
      </c>
      <c r="E41" s="105" t="s">
        <v>111</v>
      </c>
      <c r="F41" s="68">
        <v>10</v>
      </c>
      <c r="G41" s="119"/>
      <c r="H41" s="122"/>
      <c r="I41" s="123">
        <f t="shared" si="1"/>
        <v>0</v>
      </c>
      <c r="J41" s="69">
        <f t="shared" si="0"/>
        <v>0</v>
      </c>
    </row>
    <row r="42" spans="2:10" s="67" customFormat="1" ht="20.100000000000001" customHeight="1">
      <c r="B42" s="131"/>
      <c r="C42" s="105">
        <v>22</v>
      </c>
      <c r="D42" s="113" t="s">
        <v>135</v>
      </c>
      <c r="E42" s="105" t="s">
        <v>136</v>
      </c>
      <c r="F42" s="68">
        <v>4</v>
      </c>
      <c r="G42" s="119"/>
      <c r="H42" s="122"/>
      <c r="I42" s="123">
        <f t="shared" si="1"/>
        <v>0</v>
      </c>
      <c r="J42" s="69">
        <f t="shared" si="0"/>
        <v>0</v>
      </c>
    </row>
    <row r="43" spans="2:10" s="67" customFormat="1" ht="20.100000000000001" customHeight="1">
      <c r="B43" s="131"/>
      <c r="C43" s="105">
        <v>23</v>
      </c>
      <c r="D43" s="113" t="s">
        <v>137</v>
      </c>
      <c r="E43" s="105" t="s">
        <v>84</v>
      </c>
      <c r="F43" s="68">
        <v>30</v>
      </c>
      <c r="G43" s="119"/>
      <c r="H43" s="122"/>
      <c r="I43" s="123">
        <f t="shared" si="1"/>
        <v>0</v>
      </c>
      <c r="J43" s="69">
        <f t="shared" si="0"/>
        <v>0</v>
      </c>
    </row>
    <row r="44" spans="2:10" s="67" customFormat="1" ht="20.100000000000001" customHeight="1">
      <c r="B44" s="131"/>
      <c r="C44" s="105">
        <v>24</v>
      </c>
      <c r="D44" s="113" t="s">
        <v>138</v>
      </c>
      <c r="E44" s="105" t="s">
        <v>139</v>
      </c>
      <c r="F44" s="68">
        <v>5</v>
      </c>
      <c r="G44" s="119"/>
      <c r="H44" s="122"/>
      <c r="I44" s="123">
        <f t="shared" si="1"/>
        <v>0</v>
      </c>
      <c r="J44" s="69">
        <f t="shared" si="0"/>
        <v>0</v>
      </c>
    </row>
    <row r="45" spans="2:10" s="67" customFormat="1" ht="20.100000000000001" customHeight="1">
      <c r="B45" s="131"/>
      <c r="C45" s="105">
        <v>25</v>
      </c>
      <c r="D45" s="113" t="s">
        <v>140</v>
      </c>
      <c r="E45" s="105" t="s">
        <v>287</v>
      </c>
      <c r="F45" s="68">
        <v>40</v>
      </c>
      <c r="G45" s="119"/>
      <c r="H45" s="122"/>
      <c r="I45" s="123">
        <f t="shared" si="1"/>
        <v>0</v>
      </c>
      <c r="J45" s="69">
        <f t="shared" si="0"/>
        <v>0</v>
      </c>
    </row>
    <row r="46" spans="2:10" s="67" customFormat="1" ht="20.100000000000001" customHeight="1">
      <c r="B46" s="131"/>
      <c r="C46" s="105">
        <v>26</v>
      </c>
      <c r="D46" s="113" t="s">
        <v>141</v>
      </c>
      <c r="E46" s="105" t="s">
        <v>84</v>
      </c>
      <c r="F46" s="68">
        <v>2</v>
      </c>
      <c r="G46" s="119"/>
      <c r="H46" s="122"/>
      <c r="I46" s="123">
        <f t="shared" si="1"/>
        <v>0</v>
      </c>
      <c r="J46" s="69">
        <f t="shared" si="0"/>
        <v>0</v>
      </c>
    </row>
    <row r="47" spans="2:10" s="67" customFormat="1" ht="20.100000000000001" customHeight="1">
      <c r="B47" s="131"/>
      <c r="C47" s="105">
        <v>27</v>
      </c>
      <c r="D47" s="113" t="s">
        <v>142</v>
      </c>
      <c r="E47" s="105" t="s">
        <v>84</v>
      </c>
      <c r="F47" s="68">
        <v>2</v>
      </c>
      <c r="G47" s="119"/>
      <c r="H47" s="122"/>
      <c r="I47" s="123">
        <f t="shared" si="1"/>
        <v>0</v>
      </c>
      <c r="J47" s="69">
        <f t="shared" si="0"/>
        <v>0</v>
      </c>
    </row>
    <row r="48" spans="2:10" s="67" customFormat="1" ht="20.100000000000001" customHeight="1">
      <c r="B48" s="131"/>
      <c r="C48" s="105">
        <v>28</v>
      </c>
      <c r="D48" s="113" t="s">
        <v>143</v>
      </c>
      <c r="E48" s="105" t="s">
        <v>84</v>
      </c>
      <c r="F48" s="68">
        <v>2</v>
      </c>
      <c r="G48" s="119"/>
      <c r="H48" s="122"/>
      <c r="I48" s="123">
        <f t="shared" si="1"/>
        <v>0</v>
      </c>
      <c r="J48" s="69">
        <f t="shared" si="0"/>
        <v>0</v>
      </c>
    </row>
    <row r="49" spans="2:10" s="67" customFormat="1" ht="20.100000000000001" customHeight="1">
      <c r="B49" s="132" t="s">
        <v>156</v>
      </c>
      <c r="C49" s="105">
        <v>29</v>
      </c>
      <c r="D49" s="113" t="s">
        <v>144</v>
      </c>
      <c r="E49" s="105" t="s">
        <v>84</v>
      </c>
      <c r="F49" s="68">
        <v>237</v>
      </c>
      <c r="G49" s="119"/>
      <c r="H49" s="122"/>
      <c r="I49" s="123">
        <f t="shared" si="1"/>
        <v>0</v>
      </c>
      <c r="J49" s="69">
        <f t="shared" si="0"/>
        <v>0</v>
      </c>
    </row>
    <row r="50" spans="2:10" s="67" customFormat="1" ht="20.100000000000001" customHeight="1">
      <c r="B50" s="132"/>
      <c r="C50" s="105">
        <v>30</v>
      </c>
      <c r="D50" s="113" t="s">
        <v>145</v>
      </c>
      <c r="E50" s="105" t="s">
        <v>84</v>
      </c>
      <c r="F50" s="68">
        <v>237</v>
      </c>
      <c r="G50" s="119"/>
      <c r="H50" s="122"/>
      <c r="I50" s="123">
        <f t="shared" si="1"/>
        <v>0</v>
      </c>
      <c r="J50" s="69">
        <f t="shared" si="0"/>
        <v>0</v>
      </c>
    </row>
    <row r="51" spans="2:10" s="67" customFormat="1" ht="20.100000000000001" customHeight="1">
      <c r="B51" s="132"/>
      <c r="C51" s="105">
        <v>31</v>
      </c>
      <c r="D51" s="113" t="s">
        <v>146</v>
      </c>
      <c r="E51" s="105" t="s">
        <v>147</v>
      </c>
      <c r="F51" s="68">
        <v>35</v>
      </c>
      <c r="G51" s="119"/>
      <c r="H51" s="122"/>
      <c r="I51" s="123">
        <f t="shared" si="1"/>
        <v>0</v>
      </c>
      <c r="J51" s="69">
        <f t="shared" si="0"/>
        <v>0</v>
      </c>
    </row>
    <row r="52" spans="2:10" s="67" customFormat="1" ht="20.100000000000001" customHeight="1">
      <c r="B52" s="132"/>
      <c r="C52" s="105">
        <v>32</v>
      </c>
      <c r="D52" s="113" t="s">
        <v>148</v>
      </c>
      <c r="E52" s="105" t="s">
        <v>149</v>
      </c>
      <c r="F52" s="68">
        <v>34</v>
      </c>
      <c r="G52" s="119"/>
      <c r="H52" s="122"/>
      <c r="I52" s="123">
        <f t="shared" si="1"/>
        <v>0</v>
      </c>
      <c r="J52" s="69">
        <f t="shared" si="0"/>
        <v>0</v>
      </c>
    </row>
    <row r="53" spans="2:10" s="67" customFormat="1" ht="52.5" customHeight="1">
      <c r="B53" s="80" t="s">
        <v>157</v>
      </c>
      <c r="C53" s="108" t="s">
        <v>288</v>
      </c>
      <c r="D53" s="113" t="s">
        <v>297</v>
      </c>
      <c r="E53" s="105" t="s">
        <v>150</v>
      </c>
      <c r="F53" s="68">
        <v>1098</v>
      </c>
      <c r="G53" s="119"/>
      <c r="H53" s="122"/>
      <c r="I53" s="123">
        <f t="shared" si="1"/>
        <v>0</v>
      </c>
      <c r="J53" s="69">
        <f t="shared" si="0"/>
        <v>0</v>
      </c>
    </row>
    <row r="54" spans="2:10" s="67" customFormat="1" ht="39.75" customHeight="1">
      <c r="B54" s="80" t="s">
        <v>158</v>
      </c>
      <c r="C54" s="108" t="s">
        <v>290</v>
      </c>
      <c r="D54" s="113" t="s">
        <v>303</v>
      </c>
      <c r="E54" s="105" t="s">
        <v>150</v>
      </c>
      <c r="F54" s="68">
        <v>279</v>
      </c>
      <c r="G54" s="119"/>
      <c r="H54" s="122"/>
      <c r="I54" s="123">
        <f t="shared" si="1"/>
        <v>0</v>
      </c>
      <c r="J54" s="69">
        <f t="shared" si="0"/>
        <v>0</v>
      </c>
    </row>
    <row r="55" spans="2:10" s="67" customFormat="1" ht="20.100000000000001" customHeight="1">
      <c r="B55" s="131" t="s">
        <v>153</v>
      </c>
      <c r="C55" s="105">
        <v>65</v>
      </c>
      <c r="D55" s="113" t="s">
        <v>85</v>
      </c>
      <c r="E55" s="105" t="s">
        <v>84</v>
      </c>
      <c r="F55" s="68">
        <v>538</v>
      </c>
      <c r="G55" s="119"/>
      <c r="H55" s="122"/>
      <c r="I55" s="123">
        <f t="shared" si="1"/>
        <v>0</v>
      </c>
      <c r="J55" s="69">
        <f t="shared" si="0"/>
        <v>0</v>
      </c>
    </row>
    <row r="56" spans="2:10" s="67" customFormat="1" ht="20.100000000000001" customHeight="1">
      <c r="B56" s="131"/>
      <c r="C56" s="105">
        <v>66</v>
      </c>
      <c r="D56" s="113" t="s">
        <v>86</v>
      </c>
      <c r="E56" s="105" t="s">
        <v>84</v>
      </c>
      <c r="F56" s="68">
        <v>538</v>
      </c>
      <c r="G56" s="119"/>
      <c r="H56" s="122"/>
      <c r="I56" s="123">
        <f t="shared" si="1"/>
        <v>0</v>
      </c>
      <c r="J56" s="69">
        <f t="shared" si="0"/>
        <v>0</v>
      </c>
    </row>
    <row r="57" spans="2:10" s="67" customFormat="1" ht="20.100000000000001" customHeight="1">
      <c r="B57" s="131"/>
      <c r="C57" s="105">
        <v>67</v>
      </c>
      <c r="D57" s="113" t="s">
        <v>87</v>
      </c>
      <c r="E57" s="105" t="s">
        <v>84</v>
      </c>
      <c r="F57" s="68">
        <v>538</v>
      </c>
      <c r="G57" s="119"/>
      <c r="H57" s="122"/>
      <c r="I57" s="123">
        <f t="shared" si="1"/>
        <v>0</v>
      </c>
      <c r="J57" s="69">
        <f t="shared" si="0"/>
        <v>0</v>
      </c>
    </row>
    <row r="58" spans="2:10" s="67" customFormat="1" ht="20.100000000000001" customHeight="1">
      <c r="B58" s="131"/>
      <c r="C58" s="105">
        <v>68</v>
      </c>
      <c r="D58" s="113" t="s">
        <v>88</v>
      </c>
      <c r="E58" s="105" t="s">
        <v>84</v>
      </c>
      <c r="F58" s="68">
        <v>538</v>
      </c>
      <c r="G58" s="119"/>
      <c r="H58" s="122"/>
      <c r="I58" s="123">
        <f t="shared" si="1"/>
        <v>0</v>
      </c>
      <c r="J58" s="69">
        <f t="shared" si="0"/>
        <v>0</v>
      </c>
    </row>
    <row r="59" spans="2:10" s="67" customFormat="1" ht="20.100000000000001" customHeight="1">
      <c r="B59" s="131"/>
      <c r="C59" s="105">
        <v>69</v>
      </c>
      <c r="D59" s="113" t="s">
        <v>301</v>
      </c>
      <c r="E59" s="105" t="s">
        <v>84</v>
      </c>
      <c r="F59" s="68">
        <v>279</v>
      </c>
      <c r="G59" s="119"/>
      <c r="H59" s="122"/>
      <c r="I59" s="123">
        <f t="shared" si="1"/>
        <v>0</v>
      </c>
      <c r="J59" s="69">
        <f t="shared" si="0"/>
        <v>0</v>
      </c>
    </row>
    <row r="60" spans="2:10" s="67" customFormat="1" ht="29.25" customHeight="1">
      <c r="B60" s="161" t="s">
        <v>279</v>
      </c>
      <c r="C60" s="161"/>
      <c r="D60" s="161"/>
      <c r="E60" s="161"/>
      <c r="F60" s="161"/>
      <c r="G60" s="161"/>
      <c r="H60" s="161"/>
      <c r="I60" s="161"/>
      <c r="J60" s="120">
        <f>SUM(J21:J59)</f>
        <v>0</v>
      </c>
    </row>
    <row r="61" spans="2:10">
      <c r="C61" s="72"/>
      <c r="J61" s="73"/>
    </row>
    <row r="62" spans="2:10" customFormat="1" ht="15">
      <c r="B62" s="162" t="s">
        <v>70</v>
      </c>
      <c r="C62" s="163"/>
      <c r="D62" s="163"/>
      <c r="E62" s="163"/>
      <c r="F62" s="163"/>
      <c r="G62" s="163"/>
      <c r="H62" s="163"/>
      <c r="I62" s="163"/>
      <c r="J62" s="164"/>
    </row>
    <row r="63" spans="2:10" customFormat="1" ht="59.25" customHeight="1">
      <c r="B63" s="139" t="s">
        <v>104</v>
      </c>
      <c r="C63" s="140"/>
      <c r="D63" s="140"/>
      <c r="E63" s="140"/>
      <c r="F63" s="140"/>
      <c r="G63" s="140"/>
      <c r="H63" s="140"/>
      <c r="I63" s="140"/>
      <c r="J63" s="141"/>
    </row>
    <row r="64" spans="2:10" customFormat="1" ht="57.75" customHeight="1">
      <c r="B64" s="139" t="s">
        <v>159</v>
      </c>
      <c r="C64" s="140"/>
      <c r="D64" s="140"/>
      <c r="E64" s="140"/>
      <c r="F64" s="140"/>
      <c r="G64" s="140"/>
      <c r="H64" s="140"/>
      <c r="I64" s="140"/>
      <c r="J64" s="141"/>
    </row>
    <row r="65" ht="24.75" customHeight="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sheetData>
  <sheetProtection algorithmName="SHA-512" hashValue="WF089XN00zsyZb42FZitmESOdkUzFcuxXXYaFnQWjE5dUq1lK6ZHi/Ptcrapth7VgGdLWuXV8lC9bHQYK8iomg==" saltValue="8/99RRHovexO8cDHh79hug==" spinCount="100000" sheet="1" objects="1" scenarios="1" selectLockedCells="1"/>
  <mergeCells count="24">
    <mergeCell ref="B9:J9"/>
    <mergeCell ref="B2:J7"/>
    <mergeCell ref="B60:I60"/>
    <mergeCell ref="B62:J62"/>
    <mergeCell ref="B16:J16"/>
    <mergeCell ref="B15:J15"/>
    <mergeCell ref="B12:C12"/>
    <mergeCell ref="D13:E13"/>
    <mergeCell ref="G13:J13"/>
    <mergeCell ref="B21:B30"/>
    <mergeCell ref="B31:B48"/>
    <mergeCell ref="B49:B52"/>
    <mergeCell ref="B55:B59"/>
    <mergeCell ref="G19:J19"/>
    <mergeCell ref="C8:G8"/>
    <mergeCell ref="B63:J63"/>
    <mergeCell ref="B64:J64"/>
    <mergeCell ref="B17:J17"/>
    <mergeCell ref="B11:C11"/>
    <mergeCell ref="B13:C13"/>
    <mergeCell ref="D11:E11"/>
    <mergeCell ref="D12:E12"/>
    <mergeCell ref="G11:J11"/>
    <mergeCell ref="G12:J12"/>
  </mergeCells>
  <pageMargins left="0.70866141732283472" right="0.51181102362204722" top="0.35433070866141736" bottom="0.35433070866141736" header="0.31496062992125984" footer="0.31496062992125984"/>
  <pageSetup scale="50" fitToWidth="8" orientation="portrait" r:id="rId1"/>
  <ignoredErrors>
    <ignoredError sqref="I21:I59"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8" customWidth="1"/>
    <col min="2" max="2" width="47.42578125" style="28" customWidth="1"/>
    <col min="3" max="3" width="7.140625" style="28" bestFit="1" customWidth="1"/>
    <col min="4" max="4" width="11.42578125" style="28" customWidth="1"/>
    <col min="5" max="5" width="21" style="29" customWidth="1"/>
    <col min="6" max="7" width="11.42578125" style="28" customWidth="1"/>
    <col min="8" max="8" width="4.28515625" style="28" customWidth="1"/>
    <col min="9" max="16384" width="11.42578125" style="28" hidden="1"/>
  </cols>
  <sheetData>
    <row r="1" spans="2:7"/>
    <row r="2" spans="2:7" s="33" customFormat="1" ht="15" customHeight="1">
      <c r="B2" s="30"/>
      <c r="C2" s="31"/>
      <c r="D2" s="31"/>
      <c r="E2" s="32"/>
      <c r="F2" s="1"/>
      <c r="G2" s="2"/>
    </row>
    <row r="3" spans="2:7" s="33" customFormat="1" ht="15" customHeight="1">
      <c r="B3" s="34"/>
      <c r="C3" s="35"/>
      <c r="D3" s="35"/>
      <c r="E3" s="36"/>
      <c r="F3" s="3"/>
      <c r="G3" s="4"/>
    </row>
    <row r="4" spans="2:7" s="33" customFormat="1" ht="15.75" customHeight="1">
      <c r="B4" s="34"/>
      <c r="C4" s="35"/>
      <c r="D4" s="35"/>
      <c r="E4" s="36"/>
      <c r="F4" s="3"/>
      <c r="G4" s="4"/>
    </row>
    <row r="5" spans="2:7" s="33" customFormat="1" ht="15.75" customHeight="1">
      <c r="B5" s="34"/>
      <c r="C5" s="35"/>
      <c r="D5" s="35"/>
      <c r="E5" s="36"/>
      <c r="F5" s="3"/>
      <c r="G5" s="4"/>
    </row>
    <row r="6" spans="2:7" s="33" customFormat="1" ht="15.75" customHeight="1">
      <c r="B6" s="34"/>
      <c r="C6" s="35"/>
      <c r="D6" s="35"/>
      <c r="E6" s="36"/>
      <c r="G6" s="37"/>
    </row>
    <row r="7" spans="2:7" s="33" customFormat="1" ht="15.75" customHeight="1">
      <c r="B7" s="34"/>
      <c r="C7" s="35"/>
      <c r="D7" s="35"/>
      <c r="E7" s="36"/>
      <c r="G7" s="37"/>
    </row>
    <row r="8" spans="2:7" s="33" customFormat="1" ht="15.75" customHeight="1">
      <c r="B8" s="34"/>
      <c r="C8" s="35"/>
      <c r="D8" s="35"/>
      <c r="E8" s="36"/>
      <c r="G8" s="37"/>
    </row>
    <row r="9" spans="2:7" s="33" customFormat="1" ht="9" customHeight="1">
      <c r="B9" s="175" t="s">
        <v>89</v>
      </c>
      <c r="C9" s="176"/>
      <c r="D9" s="176"/>
      <c r="E9" s="176"/>
      <c r="F9" s="176"/>
      <c r="G9" s="177"/>
    </row>
    <row r="10" spans="2:7" s="33" customFormat="1" ht="9" customHeight="1">
      <c r="B10" s="178"/>
      <c r="C10" s="179"/>
      <c r="D10" s="179"/>
      <c r="E10" s="179"/>
      <c r="F10" s="179"/>
      <c r="G10" s="180"/>
    </row>
    <row r="11" spans="2:7" s="38" customFormat="1" ht="15.75" customHeight="1">
      <c r="B11" s="13"/>
      <c r="C11" s="14"/>
      <c r="D11" s="14"/>
      <c r="E11" s="15"/>
      <c r="F11" s="14"/>
      <c r="G11" s="16"/>
    </row>
    <row r="12" spans="2:7" s="38" customFormat="1" ht="34.5" customHeight="1">
      <c r="B12" s="181" t="s">
        <v>0</v>
      </c>
      <c r="C12" s="182"/>
      <c r="D12" s="182"/>
      <c r="E12" s="182"/>
      <c r="F12" s="182"/>
      <c r="G12" s="183"/>
    </row>
    <row r="13" spans="2:7">
      <c r="B13" s="39"/>
      <c r="C13" s="40"/>
      <c r="D13" s="40"/>
      <c r="E13" s="41"/>
      <c r="F13" s="40"/>
      <c r="G13" s="42"/>
    </row>
    <row r="14" spans="2:7">
      <c r="B14" s="43" t="s">
        <v>1</v>
      </c>
      <c r="C14" s="40"/>
      <c r="D14" s="40"/>
      <c r="E14" s="41"/>
      <c r="F14" s="40"/>
      <c r="G14" s="42"/>
    </row>
    <row r="15" spans="2:7">
      <c r="B15" s="44"/>
      <c r="C15" s="45"/>
      <c r="D15" s="45"/>
      <c r="E15" s="46"/>
      <c r="F15" s="45"/>
      <c r="G15" s="47"/>
    </row>
    <row r="16" spans="2:7" ht="25.5">
      <c r="B16" s="184" t="s">
        <v>2</v>
      </c>
      <c r="C16" s="184"/>
      <c r="D16" s="78" t="s">
        <v>3</v>
      </c>
      <c r="E16" s="184" t="s">
        <v>4</v>
      </c>
      <c r="F16" s="184"/>
      <c r="G16" s="184"/>
    </row>
    <row r="17" spans="2:7" ht="22.5" customHeight="1">
      <c r="B17" s="173" t="s">
        <v>5</v>
      </c>
      <c r="C17" s="173"/>
      <c r="D17" s="5">
        <v>0.1</v>
      </c>
      <c r="E17" s="172" t="s">
        <v>6</v>
      </c>
      <c r="F17" s="172"/>
      <c r="G17" s="172"/>
    </row>
    <row r="18" spans="2:7" ht="28.5" customHeight="1">
      <c r="B18" s="173" t="s">
        <v>7</v>
      </c>
      <c r="C18" s="173"/>
      <c r="D18" s="5">
        <v>0.2</v>
      </c>
      <c r="E18" s="174" t="s">
        <v>8</v>
      </c>
      <c r="F18" s="174"/>
      <c r="G18" s="174"/>
    </row>
    <row r="19" spans="2:7" ht="29.25" customHeight="1">
      <c r="B19" s="173" t="s">
        <v>9</v>
      </c>
      <c r="C19" s="173"/>
      <c r="D19" s="5">
        <v>0.1</v>
      </c>
      <c r="E19" s="174" t="s">
        <v>10</v>
      </c>
      <c r="F19" s="174"/>
      <c r="G19" s="174"/>
    </row>
    <row r="20" spans="2:7" ht="25.5" customHeight="1">
      <c r="B20" s="173" t="s">
        <v>11</v>
      </c>
      <c r="C20" s="173"/>
      <c r="D20" s="5">
        <v>0.2</v>
      </c>
      <c r="E20" s="174" t="s">
        <v>8</v>
      </c>
      <c r="F20" s="174"/>
      <c r="G20" s="174"/>
    </row>
    <row r="21" spans="2:7" ht="23.25" customHeight="1">
      <c r="B21" s="170" t="s">
        <v>12</v>
      </c>
      <c r="C21" s="171"/>
      <c r="D21" s="5">
        <v>0.1</v>
      </c>
      <c r="E21" s="172" t="s">
        <v>6</v>
      </c>
      <c r="F21" s="172"/>
      <c r="G21" s="172"/>
    </row>
    <row r="22" spans="2:7" ht="27" customHeight="1">
      <c r="B22" s="28"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F10" sqref="F10:L11"/>
    </sheetView>
  </sheetViews>
  <sheetFormatPr baseColWidth="10" defaultColWidth="0" defaultRowHeight="0" customHeight="1" zeroHeight="1"/>
  <cols>
    <col min="1" max="1" width="2.42578125" style="17" customWidth="1"/>
    <col min="2" max="2" width="3.140625" style="17" customWidth="1"/>
    <col min="3" max="3" width="3.7109375" style="17" customWidth="1"/>
    <col min="4" max="4" width="3.140625" style="17" customWidth="1"/>
    <col min="5" max="20" width="2.7109375" style="17" customWidth="1"/>
    <col min="21" max="26" width="2.42578125" style="17" customWidth="1"/>
    <col min="27" max="30" width="3.140625" style="17" customWidth="1"/>
    <col min="31" max="36" width="2.85546875" style="17" customWidth="1"/>
    <col min="37" max="38" width="3.85546875" style="17" customWidth="1"/>
    <col min="39" max="39" width="3.140625" style="17" customWidth="1"/>
    <col min="40" max="40" width="3.42578125" style="17" customWidth="1"/>
    <col min="41" max="41" width="3.85546875" style="17" customWidth="1"/>
    <col min="42" max="42" width="3" style="17" customWidth="1"/>
    <col min="43" max="47" width="0" style="17" hidden="1" customWidth="1"/>
    <col min="48" max="16384" width="11.42578125" style="17" hidden="1"/>
  </cols>
  <sheetData>
    <row r="1" spans="2:41" ht="6" customHeight="1"/>
    <row r="2" spans="2:41" ht="15.75" customHeight="1">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20"/>
    </row>
    <row r="3" spans="2:41" ht="15.75"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row>
    <row r="4" spans="2:41" ht="15.75" customHeight="1">
      <c r="B4" s="21"/>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3"/>
    </row>
    <row r="5" spans="2:41" ht="15.75" customHeight="1">
      <c r="B5" s="21"/>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3"/>
    </row>
    <row r="6" spans="2:41" ht="15.75" customHeight="1">
      <c r="B6" s="24"/>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6"/>
    </row>
    <row r="7" spans="2:41" ht="8.25" customHeight="1"/>
    <row r="8" spans="2:41" ht="18.75" customHeight="1">
      <c r="B8" s="185" t="s">
        <v>32</v>
      </c>
      <c r="C8" s="185"/>
      <c r="D8" s="185"/>
      <c r="E8" s="185"/>
      <c r="F8" s="186"/>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row>
    <row r="9" spans="2:41" ht="6.75" customHeight="1"/>
    <row r="10" spans="2:41" ht="16.5" customHeight="1">
      <c r="B10" s="187" t="s">
        <v>33</v>
      </c>
      <c r="C10" s="188"/>
      <c r="D10" s="188"/>
      <c r="E10" s="189"/>
      <c r="F10" s="193"/>
      <c r="G10" s="194"/>
      <c r="H10" s="194"/>
      <c r="I10" s="194"/>
      <c r="J10" s="194"/>
      <c r="K10" s="194"/>
      <c r="L10" s="195"/>
      <c r="M10" s="199" t="s">
        <v>34</v>
      </c>
      <c r="N10" s="200"/>
      <c r="O10" s="200"/>
      <c r="P10" s="200"/>
      <c r="Q10" s="200"/>
      <c r="R10" s="200"/>
      <c r="S10" s="200"/>
      <c r="T10" s="201"/>
      <c r="U10" s="205"/>
      <c r="V10" s="206"/>
      <c r="W10" s="206"/>
      <c r="X10" s="206"/>
      <c r="Y10" s="206"/>
      <c r="Z10" s="206"/>
      <c r="AA10" s="206"/>
      <c r="AB10" s="206"/>
      <c r="AC10" s="207"/>
      <c r="AD10" s="187" t="s">
        <v>35</v>
      </c>
      <c r="AE10" s="188"/>
      <c r="AF10" s="188"/>
      <c r="AG10" s="188"/>
      <c r="AH10" s="188"/>
      <c r="AI10" s="188"/>
      <c r="AJ10" s="189"/>
      <c r="AK10" s="211"/>
      <c r="AL10" s="212"/>
      <c r="AM10" s="212"/>
      <c r="AN10" s="212"/>
      <c r="AO10" s="213"/>
    </row>
    <row r="11" spans="2:41" ht="16.5" customHeight="1">
      <c r="B11" s="190"/>
      <c r="C11" s="191"/>
      <c r="D11" s="191"/>
      <c r="E11" s="192"/>
      <c r="F11" s="196"/>
      <c r="G11" s="197"/>
      <c r="H11" s="197"/>
      <c r="I11" s="197"/>
      <c r="J11" s="197"/>
      <c r="K11" s="197"/>
      <c r="L11" s="198"/>
      <c r="M11" s="202"/>
      <c r="N11" s="203"/>
      <c r="O11" s="203"/>
      <c r="P11" s="203"/>
      <c r="Q11" s="203"/>
      <c r="R11" s="203"/>
      <c r="S11" s="203"/>
      <c r="T11" s="204"/>
      <c r="U11" s="208"/>
      <c r="V11" s="209"/>
      <c r="W11" s="209"/>
      <c r="X11" s="209"/>
      <c r="Y11" s="209"/>
      <c r="Z11" s="209"/>
      <c r="AA11" s="209"/>
      <c r="AB11" s="209"/>
      <c r="AC11" s="210"/>
      <c r="AD11" s="214" t="s">
        <v>93</v>
      </c>
      <c r="AE11" s="214"/>
      <c r="AF11" s="214"/>
      <c r="AG11" s="214"/>
      <c r="AH11" s="214"/>
      <c r="AI11" s="214"/>
      <c r="AJ11" s="214"/>
      <c r="AK11" s="211"/>
      <c r="AL11" s="212"/>
      <c r="AM11" s="212"/>
      <c r="AN11" s="212"/>
      <c r="AO11" s="213"/>
    </row>
    <row r="12" spans="2:41" ht="16.5" customHeight="1">
      <c r="B12" s="215" t="s">
        <v>36</v>
      </c>
      <c r="C12" s="215"/>
      <c r="D12" s="215"/>
      <c r="E12" s="215"/>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row>
    <row r="13" spans="2:41" ht="16.5" customHeight="1">
      <c r="B13" s="215" t="s">
        <v>14</v>
      </c>
      <c r="C13" s="215"/>
      <c r="D13" s="215"/>
      <c r="E13" s="215"/>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row>
    <row r="14" spans="2:41" ht="16.5" customHeight="1">
      <c r="B14" s="199" t="s">
        <v>37</v>
      </c>
      <c r="C14" s="200"/>
      <c r="D14" s="200"/>
      <c r="E14" s="201"/>
      <c r="F14" s="217" t="s">
        <v>38</v>
      </c>
      <c r="G14" s="218"/>
      <c r="H14" s="218"/>
      <c r="I14" s="218"/>
      <c r="J14" s="218"/>
      <c r="K14" s="219"/>
      <c r="L14" s="219"/>
      <c r="M14" s="219"/>
      <c r="N14" s="219"/>
      <c r="O14" s="219"/>
      <c r="P14" s="219"/>
      <c r="Q14" s="219"/>
      <c r="R14" s="219"/>
      <c r="S14" s="219"/>
      <c r="T14" s="220"/>
      <c r="U14" s="217" t="s">
        <v>65</v>
      </c>
      <c r="V14" s="218"/>
      <c r="W14" s="218"/>
      <c r="X14" s="218"/>
      <c r="Y14" s="218"/>
      <c r="Z14" s="218"/>
      <c r="AA14" s="218"/>
      <c r="AB14" s="218"/>
      <c r="AC14" s="218"/>
      <c r="AD14" s="218"/>
      <c r="AE14" s="218"/>
      <c r="AF14" s="218"/>
      <c r="AG14" s="218"/>
      <c r="AH14" s="218"/>
      <c r="AI14" s="218"/>
      <c r="AJ14" s="221"/>
      <c r="AK14" s="222" t="s">
        <v>39</v>
      </c>
      <c r="AL14" s="223"/>
      <c r="AM14" s="223"/>
      <c r="AN14" s="223"/>
      <c r="AO14" s="224"/>
    </row>
    <row r="15" spans="2:41" ht="16.5" customHeight="1">
      <c r="B15" s="202"/>
      <c r="C15" s="203"/>
      <c r="D15" s="203"/>
      <c r="E15" s="204"/>
      <c r="F15" s="225"/>
      <c r="G15" s="226"/>
      <c r="H15" s="226"/>
      <c r="I15" s="226"/>
      <c r="J15" s="226"/>
      <c r="K15" s="226"/>
      <c r="L15" s="226"/>
      <c r="M15" s="226"/>
      <c r="N15" s="226"/>
      <c r="O15" s="226"/>
      <c r="P15" s="226"/>
      <c r="Q15" s="226"/>
      <c r="R15" s="226"/>
      <c r="S15" s="226"/>
      <c r="T15" s="227"/>
      <c r="U15" s="225"/>
      <c r="V15" s="226"/>
      <c r="W15" s="226"/>
      <c r="X15" s="226"/>
      <c r="Y15" s="226"/>
      <c r="Z15" s="226"/>
      <c r="AA15" s="226"/>
      <c r="AB15" s="226"/>
      <c r="AC15" s="226"/>
      <c r="AD15" s="226"/>
      <c r="AE15" s="226"/>
      <c r="AF15" s="226"/>
      <c r="AG15" s="226"/>
      <c r="AH15" s="226"/>
      <c r="AI15" s="226"/>
      <c r="AJ15" s="227"/>
      <c r="AK15" s="225"/>
      <c r="AL15" s="226"/>
      <c r="AM15" s="226"/>
      <c r="AN15" s="226"/>
      <c r="AO15" s="227"/>
    </row>
    <row r="16" spans="2:41" ht="16.5" customHeight="1">
      <c r="B16" s="199" t="s">
        <v>94</v>
      </c>
      <c r="C16" s="200"/>
      <c r="D16" s="200"/>
      <c r="E16" s="201"/>
      <c r="F16" s="214" t="s">
        <v>40</v>
      </c>
      <c r="G16" s="214"/>
      <c r="H16" s="214"/>
      <c r="I16" s="214"/>
      <c r="J16" s="214"/>
      <c r="K16" s="228"/>
      <c r="L16" s="228"/>
      <c r="M16" s="228"/>
      <c r="N16" s="228"/>
      <c r="O16" s="228"/>
      <c r="P16" s="228"/>
      <c r="Q16" s="228"/>
      <c r="R16" s="228"/>
      <c r="S16" s="228"/>
      <c r="T16" s="228"/>
      <c r="U16" s="217" t="s">
        <v>15</v>
      </c>
      <c r="V16" s="218"/>
      <c r="W16" s="218"/>
      <c r="X16" s="218"/>
      <c r="Y16" s="218"/>
      <c r="Z16" s="218"/>
      <c r="AA16" s="218"/>
      <c r="AB16" s="218"/>
      <c r="AC16" s="218"/>
      <c r="AD16" s="218"/>
      <c r="AE16" s="218"/>
      <c r="AF16" s="218"/>
      <c r="AG16" s="218"/>
      <c r="AH16" s="218"/>
      <c r="AI16" s="218"/>
      <c r="AJ16" s="221"/>
      <c r="AK16" s="217" t="s">
        <v>16</v>
      </c>
      <c r="AL16" s="218"/>
      <c r="AM16" s="218"/>
      <c r="AN16" s="218"/>
      <c r="AO16" s="221"/>
    </row>
    <row r="17" spans="2:41" ht="16.5" customHeight="1">
      <c r="B17" s="202"/>
      <c r="C17" s="203"/>
      <c r="D17" s="203"/>
      <c r="E17" s="204"/>
      <c r="F17" s="229"/>
      <c r="G17" s="229"/>
      <c r="H17" s="229"/>
      <c r="I17" s="229"/>
      <c r="J17" s="229"/>
      <c r="K17" s="229"/>
      <c r="L17" s="229"/>
      <c r="M17" s="229"/>
      <c r="N17" s="229"/>
      <c r="O17" s="229"/>
      <c r="P17" s="229"/>
      <c r="Q17" s="229"/>
      <c r="R17" s="229"/>
      <c r="S17" s="229"/>
      <c r="T17" s="229"/>
      <c r="U17" s="225"/>
      <c r="V17" s="226"/>
      <c r="W17" s="226"/>
      <c r="X17" s="226"/>
      <c r="Y17" s="226"/>
      <c r="Z17" s="226"/>
      <c r="AA17" s="226"/>
      <c r="AB17" s="226"/>
      <c r="AC17" s="226"/>
      <c r="AD17" s="226"/>
      <c r="AE17" s="226"/>
      <c r="AF17" s="226"/>
      <c r="AG17" s="226"/>
      <c r="AH17" s="226"/>
      <c r="AI17" s="226"/>
      <c r="AJ17" s="227"/>
      <c r="AK17" s="225"/>
      <c r="AL17" s="226"/>
      <c r="AM17" s="226"/>
      <c r="AN17" s="226"/>
      <c r="AO17" s="227"/>
    </row>
    <row r="18" spans="2:41" s="12" customFormat="1" ht="16.5" customHeight="1">
      <c r="B18" s="217" t="s">
        <v>41</v>
      </c>
      <c r="C18" s="218"/>
      <c r="D18" s="218"/>
      <c r="E18" s="218"/>
      <c r="F18" s="219"/>
      <c r="G18" s="219"/>
      <c r="H18" s="219"/>
      <c r="I18" s="219"/>
      <c r="J18" s="219"/>
      <c r="K18" s="219"/>
      <c r="L18" s="219"/>
      <c r="M18" s="219"/>
      <c r="N18" s="219"/>
      <c r="O18" s="219"/>
      <c r="P18" s="219"/>
      <c r="Q18" s="219"/>
      <c r="R18" s="219"/>
      <c r="S18" s="219"/>
      <c r="T18" s="220"/>
      <c r="U18" s="217" t="s">
        <v>42</v>
      </c>
      <c r="V18" s="218"/>
      <c r="W18" s="218"/>
      <c r="X18" s="218"/>
      <c r="Y18" s="218"/>
      <c r="Z18" s="218"/>
      <c r="AA18" s="218"/>
      <c r="AB18" s="218"/>
      <c r="AC18" s="221"/>
      <c r="AD18" s="217" t="s">
        <v>43</v>
      </c>
      <c r="AE18" s="218"/>
      <c r="AF18" s="218"/>
      <c r="AG18" s="218"/>
      <c r="AH18" s="218"/>
      <c r="AI18" s="218"/>
      <c r="AJ18" s="221"/>
      <c r="AK18" s="217" t="s">
        <v>33</v>
      </c>
      <c r="AL18" s="218"/>
      <c r="AM18" s="218"/>
      <c r="AN18" s="218"/>
      <c r="AO18" s="221"/>
    </row>
    <row r="19" spans="2:41" ht="16.5" customHeight="1">
      <c r="B19" s="225"/>
      <c r="C19" s="226"/>
      <c r="D19" s="226"/>
      <c r="E19" s="226"/>
      <c r="F19" s="226"/>
      <c r="G19" s="226"/>
      <c r="H19" s="226"/>
      <c r="I19" s="226"/>
      <c r="J19" s="226"/>
      <c r="K19" s="226"/>
      <c r="L19" s="226"/>
      <c r="M19" s="226"/>
      <c r="N19" s="226"/>
      <c r="O19" s="226"/>
      <c r="P19" s="226"/>
      <c r="Q19" s="226"/>
      <c r="R19" s="226"/>
      <c r="S19" s="226"/>
      <c r="T19" s="227"/>
      <c r="U19" s="225"/>
      <c r="V19" s="226"/>
      <c r="W19" s="226"/>
      <c r="X19" s="226"/>
      <c r="Y19" s="226"/>
      <c r="Z19" s="226"/>
      <c r="AA19" s="226"/>
      <c r="AB19" s="226"/>
      <c r="AC19" s="227"/>
      <c r="AD19" s="225"/>
      <c r="AE19" s="226"/>
      <c r="AF19" s="226"/>
      <c r="AG19" s="226"/>
      <c r="AH19" s="226"/>
      <c r="AI19" s="226"/>
      <c r="AJ19" s="227"/>
      <c r="AK19" s="225"/>
      <c r="AL19" s="226"/>
      <c r="AM19" s="226"/>
      <c r="AN19" s="226"/>
      <c r="AO19" s="227"/>
    </row>
    <row r="20" spans="2:41" s="12" customFormat="1" ht="16.5" customHeight="1">
      <c r="B20" s="217" t="s">
        <v>44</v>
      </c>
      <c r="C20" s="218"/>
      <c r="D20" s="218"/>
      <c r="E20" s="218"/>
      <c r="F20" s="219"/>
      <c r="G20" s="219"/>
      <c r="H20" s="219"/>
      <c r="I20" s="219"/>
      <c r="J20" s="219"/>
      <c r="K20" s="219"/>
      <c r="L20" s="219"/>
      <c r="M20" s="219"/>
      <c r="N20" s="219"/>
      <c r="O20" s="219"/>
      <c r="P20" s="219"/>
      <c r="Q20" s="219"/>
      <c r="R20" s="219"/>
      <c r="S20" s="219"/>
      <c r="T20" s="220"/>
      <c r="U20" s="217" t="s">
        <v>95</v>
      </c>
      <c r="V20" s="218"/>
      <c r="W20" s="218"/>
      <c r="X20" s="218"/>
      <c r="Y20" s="218"/>
      <c r="Z20" s="218"/>
      <c r="AA20" s="218"/>
      <c r="AB20" s="218"/>
      <c r="AC20" s="221"/>
      <c r="AD20" s="230" t="s">
        <v>71</v>
      </c>
      <c r="AE20" s="231"/>
      <c r="AF20" s="231"/>
      <c r="AG20" s="231"/>
      <c r="AH20" s="231"/>
      <c r="AI20" s="231"/>
      <c r="AJ20" s="231"/>
      <c r="AK20" s="231"/>
      <c r="AL20" s="231"/>
      <c r="AM20" s="231"/>
      <c r="AN20" s="231"/>
      <c r="AO20" s="232"/>
    </row>
    <row r="21" spans="2:41" ht="16.5" customHeight="1">
      <c r="B21" s="225"/>
      <c r="C21" s="226"/>
      <c r="D21" s="226"/>
      <c r="E21" s="226"/>
      <c r="F21" s="226"/>
      <c r="G21" s="226"/>
      <c r="H21" s="226"/>
      <c r="I21" s="226"/>
      <c r="J21" s="226"/>
      <c r="K21" s="226"/>
      <c r="L21" s="226"/>
      <c r="M21" s="226"/>
      <c r="N21" s="226"/>
      <c r="O21" s="226"/>
      <c r="P21" s="226"/>
      <c r="Q21" s="226"/>
      <c r="R21" s="226"/>
      <c r="S21" s="226"/>
      <c r="T21" s="227"/>
      <c r="U21" s="225"/>
      <c r="V21" s="226"/>
      <c r="W21" s="226"/>
      <c r="X21" s="226"/>
      <c r="Y21" s="226"/>
      <c r="Z21" s="226"/>
      <c r="AA21" s="226"/>
      <c r="AB21" s="226"/>
      <c r="AC21" s="227"/>
      <c r="AD21" s="225"/>
      <c r="AE21" s="226"/>
      <c r="AF21" s="226"/>
      <c r="AG21" s="226"/>
      <c r="AH21" s="226"/>
      <c r="AI21" s="226"/>
      <c r="AJ21" s="226"/>
      <c r="AK21" s="226"/>
      <c r="AL21" s="226"/>
      <c r="AM21" s="226"/>
      <c r="AN21" s="226"/>
      <c r="AO21" s="227"/>
    </row>
    <row r="22" spans="2:41" ht="16.5" customHeight="1">
      <c r="B22" s="215" t="s">
        <v>45</v>
      </c>
      <c r="C22" s="215"/>
      <c r="D22" s="215"/>
      <c r="E22" s="215"/>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row>
    <row r="23" spans="2:41" ht="16.5" customHeight="1">
      <c r="B23" s="217" t="s">
        <v>46</v>
      </c>
      <c r="C23" s="218"/>
      <c r="D23" s="218"/>
      <c r="E23" s="218"/>
      <c r="F23" s="218"/>
      <c r="G23" s="218"/>
      <c r="H23" s="218"/>
      <c r="I23" s="218"/>
      <c r="J23" s="221"/>
      <c r="K23" s="217" t="s">
        <v>47</v>
      </c>
      <c r="L23" s="218"/>
      <c r="M23" s="218"/>
      <c r="N23" s="218"/>
      <c r="O23" s="218"/>
      <c r="P23" s="218"/>
      <c r="Q23" s="218"/>
      <c r="R23" s="218"/>
      <c r="S23" s="218"/>
      <c r="T23" s="220"/>
      <c r="U23" s="217" t="s">
        <v>42</v>
      </c>
      <c r="V23" s="218"/>
      <c r="W23" s="218"/>
      <c r="X23" s="218"/>
      <c r="Y23" s="218"/>
      <c r="Z23" s="218"/>
      <c r="AA23" s="218"/>
      <c r="AB23" s="218"/>
      <c r="AC23" s="221"/>
      <c r="AD23" s="217" t="s">
        <v>48</v>
      </c>
      <c r="AE23" s="218"/>
      <c r="AF23" s="218"/>
      <c r="AG23" s="218"/>
      <c r="AH23" s="218"/>
      <c r="AI23" s="218"/>
      <c r="AJ23" s="221"/>
      <c r="AK23" s="217" t="s">
        <v>49</v>
      </c>
      <c r="AL23" s="218"/>
      <c r="AM23" s="218"/>
      <c r="AN23" s="218"/>
      <c r="AO23" s="221"/>
    </row>
    <row r="24" spans="2:41" ht="16.5" customHeight="1">
      <c r="B24" s="225"/>
      <c r="C24" s="226"/>
      <c r="D24" s="226"/>
      <c r="E24" s="226"/>
      <c r="F24" s="226"/>
      <c r="G24" s="226"/>
      <c r="H24" s="226"/>
      <c r="I24" s="226"/>
      <c r="J24" s="227"/>
      <c r="K24" s="225"/>
      <c r="L24" s="226"/>
      <c r="M24" s="226"/>
      <c r="N24" s="226"/>
      <c r="O24" s="226"/>
      <c r="P24" s="226"/>
      <c r="Q24" s="226"/>
      <c r="R24" s="226"/>
      <c r="S24" s="226"/>
      <c r="T24" s="227"/>
      <c r="U24" s="225"/>
      <c r="V24" s="226"/>
      <c r="W24" s="226"/>
      <c r="X24" s="226"/>
      <c r="Y24" s="226"/>
      <c r="Z24" s="226"/>
      <c r="AA24" s="226"/>
      <c r="AB24" s="226"/>
      <c r="AC24" s="227"/>
      <c r="AD24" s="225"/>
      <c r="AE24" s="226"/>
      <c r="AF24" s="226"/>
      <c r="AG24" s="226"/>
      <c r="AH24" s="226"/>
      <c r="AI24" s="226"/>
      <c r="AJ24" s="227"/>
      <c r="AK24" s="225"/>
      <c r="AL24" s="226"/>
      <c r="AM24" s="226"/>
      <c r="AN24" s="226"/>
      <c r="AO24" s="227"/>
    </row>
    <row r="25" spans="2:41" ht="16.5" customHeight="1">
      <c r="B25" s="217" t="s">
        <v>50</v>
      </c>
      <c r="C25" s="218"/>
      <c r="D25" s="218"/>
      <c r="E25" s="218"/>
      <c r="F25" s="218"/>
      <c r="G25" s="218"/>
      <c r="H25" s="218"/>
      <c r="I25" s="218"/>
      <c r="J25" s="221"/>
      <c r="K25" s="217" t="s">
        <v>47</v>
      </c>
      <c r="L25" s="218"/>
      <c r="M25" s="218"/>
      <c r="N25" s="218"/>
      <c r="O25" s="218"/>
      <c r="P25" s="218"/>
      <c r="Q25" s="218"/>
      <c r="R25" s="218"/>
      <c r="S25" s="218"/>
      <c r="T25" s="220"/>
      <c r="U25" s="217" t="s">
        <v>42</v>
      </c>
      <c r="V25" s="218"/>
      <c r="W25" s="218"/>
      <c r="X25" s="218"/>
      <c r="Y25" s="218"/>
      <c r="Z25" s="218"/>
      <c r="AA25" s="218"/>
      <c r="AB25" s="218"/>
      <c r="AC25" s="221"/>
      <c r="AD25" s="217" t="s">
        <v>48</v>
      </c>
      <c r="AE25" s="218"/>
      <c r="AF25" s="218"/>
      <c r="AG25" s="218"/>
      <c r="AH25" s="218"/>
      <c r="AI25" s="218"/>
      <c r="AJ25" s="221"/>
      <c r="AK25" s="217" t="s">
        <v>49</v>
      </c>
      <c r="AL25" s="218"/>
      <c r="AM25" s="218"/>
      <c r="AN25" s="218"/>
      <c r="AO25" s="221"/>
    </row>
    <row r="26" spans="2:41" ht="16.5" customHeight="1">
      <c r="B26" s="225"/>
      <c r="C26" s="226"/>
      <c r="D26" s="226"/>
      <c r="E26" s="226"/>
      <c r="F26" s="226"/>
      <c r="G26" s="226"/>
      <c r="H26" s="226"/>
      <c r="I26" s="226"/>
      <c r="J26" s="227"/>
      <c r="K26" s="225"/>
      <c r="L26" s="226"/>
      <c r="M26" s="226"/>
      <c r="N26" s="226"/>
      <c r="O26" s="226"/>
      <c r="P26" s="226"/>
      <c r="Q26" s="226"/>
      <c r="R26" s="226"/>
      <c r="S26" s="226"/>
      <c r="T26" s="227"/>
      <c r="U26" s="225"/>
      <c r="V26" s="226"/>
      <c r="W26" s="226"/>
      <c r="X26" s="226"/>
      <c r="Y26" s="226"/>
      <c r="Z26" s="226"/>
      <c r="AA26" s="226"/>
      <c r="AB26" s="226"/>
      <c r="AC26" s="227"/>
      <c r="AD26" s="225"/>
      <c r="AE26" s="226"/>
      <c r="AF26" s="226"/>
      <c r="AG26" s="226"/>
      <c r="AH26" s="226"/>
      <c r="AI26" s="226"/>
      <c r="AJ26" s="227"/>
      <c r="AK26" s="225"/>
      <c r="AL26" s="226"/>
      <c r="AM26" s="226"/>
      <c r="AN26" s="226"/>
      <c r="AO26" s="227"/>
    </row>
    <row r="27" spans="2:41" ht="16.5" customHeight="1">
      <c r="B27" s="217" t="s">
        <v>66</v>
      </c>
      <c r="C27" s="218"/>
      <c r="D27" s="218"/>
      <c r="E27" s="218"/>
      <c r="F27" s="218"/>
      <c r="G27" s="218"/>
      <c r="H27" s="218"/>
      <c r="I27" s="218"/>
      <c r="J27" s="221"/>
      <c r="K27" s="217" t="s">
        <v>47</v>
      </c>
      <c r="L27" s="218"/>
      <c r="M27" s="218"/>
      <c r="N27" s="218"/>
      <c r="O27" s="218"/>
      <c r="P27" s="218"/>
      <c r="Q27" s="218"/>
      <c r="R27" s="218"/>
      <c r="S27" s="218"/>
      <c r="T27" s="220"/>
      <c r="U27" s="217" t="s">
        <v>42</v>
      </c>
      <c r="V27" s="218"/>
      <c r="W27" s="218"/>
      <c r="X27" s="218"/>
      <c r="Y27" s="218"/>
      <c r="Z27" s="218"/>
      <c r="AA27" s="218"/>
      <c r="AB27" s="218"/>
      <c r="AC27" s="221"/>
      <c r="AD27" s="217" t="s">
        <v>48</v>
      </c>
      <c r="AE27" s="218"/>
      <c r="AF27" s="218"/>
      <c r="AG27" s="218"/>
      <c r="AH27" s="218"/>
      <c r="AI27" s="218"/>
      <c r="AJ27" s="221"/>
      <c r="AK27" s="217" t="s">
        <v>49</v>
      </c>
      <c r="AL27" s="218"/>
      <c r="AM27" s="218"/>
      <c r="AN27" s="218"/>
      <c r="AO27" s="221"/>
    </row>
    <row r="28" spans="2:41" ht="16.5" customHeight="1">
      <c r="B28" s="225"/>
      <c r="C28" s="226"/>
      <c r="D28" s="226"/>
      <c r="E28" s="226"/>
      <c r="F28" s="226"/>
      <c r="G28" s="226"/>
      <c r="H28" s="226"/>
      <c r="I28" s="226"/>
      <c r="J28" s="227"/>
      <c r="K28" s="225"/>
      <c r="L28" s="226"/>
      <c r="M28" s="226"/>
      <c r="N28" s="226"/>
      <c r="O28" s="226"/>
      <c r="P28" s="226"/>
      <c r="Q28" s="226"/>
      <c r="R28" s="226"/>
      <c r="S28" s="226"/>
      <c r="T28" s="227"/>
      <c r="U28" s="225"/>
      <c r="V28" s="226"/>
      <c r="W28" s="226"/>
      <c r="X28" s="226"/>
      <c r="Y28" s="226"/>
      <c r="Z28" s="226"/>
      <c r="AA28" s="226"/>
      <c r="AB28" s="226"/>
      <c r="AC28" s="227"/>
      <c r="AD28" s="225"/>
      <c r="AE28" s="226"/>
      <c r="AF28" s="226"/>
      <c r="AG28" s="226"/>
      <c r="AH28" s="226"/>
      <c r="AI28" s="226"/>
      <c r="AJ28" s="227"/>
      <c r="AK28" s="225"/>
      <c r="AL28" s="226"/>
      <c r="AM28" s="226"/>
      <c r="AN28" s="226"/>
      <c r="AO28" s="227"/>
    </row>
    <row r="29" spans="2:41" ht="16.5" customHeight="1">
      <c r="B29" s="215" t="s">
        <v>51</v>
      </c>
      <c r="C29" s="215"/>
      <c r="D29" s="215"/>
      <c r="E29" s="215"/>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row>
    <row r="30" spans="2:41" ht="24.75" customHeight="1">
      <c r="B30" s="238" t="s">
        <v>96</v>
      </c>
      <c r="C30" s="239"/>
      <c r="D30" s="239"/>
      <c r="E30" s="239"/>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1"/>
      <c r="AK30" s="242" t="s">
        <v>67</v>
      </c>
      <c r="AL30" s="243"/>
      <c r="AM30" s="243"/>
      <c r="AN30" s="243"/>
      <c r="AO30" s="244"/>
    </row>
    <row r="31" spans="2:41" ht="16.5" customHeight="1">
      <c r="B31" s="233"/>
      <c r="C31" s="234"/>
      <c r="D31" s="234"/>
      <c r="E31" s="234"/>
      <c r="F31" s="234"/>
      <c r="G31" s="234"/>
      <c r="H31" s="234"/>
      <c r="I31" s="234"/>
      <c r="J31" s="234"/>
      <c r="K31" s="234"/>
      <c r="L31" s="234"/>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5"/>
      <c r="AK31" s="225"/>
      <c r="AL31" s="226"/>
      <c r="AM31" s="226"/>
      <c r="AN31" s="226"/>
      <c r="AO31" s="227"/>
    </row>
    <row r="32" spans="2:41" ht="16.5" customHeight="1">
      <c r="B32" s="23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5"/>
      <c r="AK32" s="225"/>
      <c r="AL32" s="226"/>
      <c r="AM32" s="226"/>
      <c r="AN32" s="226"/>
      <c r="AO32" s="227"/>
    </row>
    <row r="33" spans="2:41" ht="16.5" customHeight="1">
      <c r="B33" s="233"/>
      <c r="C33" s="234"/>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5"/>
      <c r="AK33" s="225"/>
      <c r="AL33" s="226"/>
      <c r="AM33" s="226"/>
      <c r="AN33" s="226"/>
      <c r="AO33" s="227"/>
    </row>
    <row r="34" spans="2:41" ht="16.5" customHeight="1">
      <c r="B34" s="233"/>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5"/>
      <c r="AK34" s="225"/>
      <c r="AL34" s="226"/>
      <c r="AM34" s="226"/>
      <c r="AN34" s="226"/>
      <c r="AO34" s="227"/>
    </row>
    <row r="35" spans="2:41" ht="16.5" customHeight="1">
      <c r="B35" s="236"/>
      <c r="C35" s="237"/>
      <c r="D35" s="237"/>
      <c r="E35" s="237"/>
      <c r="F35" s="234"/>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5"/>
      <c r="AK35" s="225"/>
      <c r="AL35" s="226"/>
      <c r="AM35" s="226"/>
      <c r="AN35" s="226"/>
      <c r="AO35" s="227"/>
    </row>
    <row r="36" spans="2:41" ht="16.5" customHeight="1">
      <c r="B36" s="245" t="s">
        <v>27</v>
      </c>
      <c r="C36" s="246"/>
      <c r="D36" s="246"/>
      <c r="E36" s="246"/>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8"/>
      <c r="AK36" s="249" t="s">
        <v>52</v>
      </c>
      <c r="AL36" s="250"/>
      <c r="AM36" s="250"/>
      <c r="AN36" s="250"/>
      <c r="AO36" s="251"/>
    </row>
    <row r="37" spans="2:41" ht="21.75" customHeight="1">
      <c r="B37" s="255" t="s">
        <v>53</v>
      </c>
      <c r="C37" s="256"/>
      <c r="D37" s="256"/>
      <c r="E37" s="257"/>
      <c r="F37" s="255" t="s">
        <v>17</v>
      </c>
      <c r="G37" s="256"/>
      <c r="H37" s="256"/>
      <c r="I37" s="256"/>
      <c r="J37" s="256"/>
      <c r="K37" s="258"/>
      <c r="L37" s="258"/>
      <c r="M37" s="258"/>
      <c r="N37" s="258"/>
      <c r="O37" s="258"/>
      <c r="P37" s="258"/>
      <c r="Q37" s="258"/>
      <c r="R37" s="258"/>
      <c r="S37" s="258"/>
      <c r="T37" s="258"/>
      <c r="U37" s="258"/>
      <c r="V37" s="258"/>
      <c r="W37" s="258"/>
      <c r="X37" s="258"/>
      <c r="Y37" s="258"/>
      <c r="Z37" s="258"/>
      <c r="AA37" s="258"/>
      <c r="AB37" s="258"/>
      <c r="AC37" s="259"/>
      <c r="AD37" s="255" t="s">
        <v>68</v>
      </c>
      <c r="AE37" s="256"/>
      <c r="AF37" s="256"/>
      <c r="AG37" s="256"/>
      <c r="AH37" s="256"/>
      <c r="AI37" s="256"/>
      <c r="AJ37" s="257"/>
      <c r="AK37" s="252"/>
      <c r="AL37" s="253"/>
      <c r="AM37" s="253"/>
      <c r="AN37" s="253"/>
      <c r="AO37" s="254"/>
    </row>
    <row r="38" spans="2:41" ht="16.5" customHeight="1">
      <c r="B38" s="225"/>
      <c r="C38" s="226"/>
      <c r="D38" s="226"/>
      <c r="E38" s="227"/>
      <c r="F38" s="233"/>
      <c r="G38" s="234"/>
      <c r="H38" s="234"/>
      <c r="I38" s="234"/>
      <c r="J38" s="234"/>
      <c r="K38" s="234"/>
      <c r="L38" s="234"/>
      <c r="M38" s="234"/>
      <c r="N38" s="234"/>
      <c r="O38" s="234"/>
      <c r="P38" s="234"/>
      <c r="Q38" s="234"/>
      <c r="R38" s="234"/>
      <c r="S38" s="234"/>
      <c r="T38" s="234"/>
      <c r="U38" s="234"/>
      <c r="V38" s="234"/>
      <c r="W38" s="234"/>
      <c r="X38" s="234"/>
      <c r="Y38" s="234"/>
      <c r="Z38" s="234"/>
      <c r="AA38" s="234"/>
      <c r="AB38" s="234"/>
      <c r="AC38" s="235"/>
      <c r="AD38" s="225"/>
      <c r="AE38" s="226"/>
      <c r="AF38" s="226"/>
      <c r="AG38" s="226"/>
      <c r="AH38" s="226"/>
      <c r="AI38" s="226"/>
      <c r="AJ38" s="227"/>
      <c r="AK38" s="193"/>
      <c r="AL38" s="194"/>
      <c r="AM38" s="194"/>
      <c r="AN38" s="194"/>
      <c r="AO38" s="195"/>
    </row>
    <row r="39" spans="2:41" ht="16.5" customHeight="1">
      <c r="B39" s="225"/>
      <c r="C39" s="226"/>
      <c r="D39" s="226"/>
      <c r="E39" s="227"/>
      <c r="F39" s="233"/>
      <c r="G39" s="234"/>
      <c r="H39" s="234"/>
      <c r="I39" s="234"/>
      <c r="J39" s="234"/>
      <c r="K39" s="234"/>
      <c r="L39" s="234"/>
      <c r="M39" s="234"/>
      <c r="N39" s="234"/>
      <c r="O39" s="234"/>
      <c r="P39" s="234"/>
      <c r="Q39" s="234"/>
      <c r="R39" s="234"/>
      <c r="S39" s="234"/>
      <c r="T39" s="234"/>
      <c r="U39" s="234"/>
      <c r="V39" s="234"/>
      <c r="W39" s="234"/>
      <c r="X39" s="234"/>
      <c r="Y39" s="234"/>
      <c r="Z39" s="234"/>
      <c r="AA39" s="234"/>
      <c r="AB39" s="234"/>
      <c r="AC39" s="235"/>
      <c r="AD39" s="225"/>
      <c r="AE39" s="226"/>
      <c r="AF39" s="226"/>
      <c r="AG39" s="226"/>
      <c r="AH39" s="226"/>
      <c r="AI39" s="226"/>
      <c r="AJ39" s="227"/>
      <c r="AK39" s="260"/>
      <c r="AL39" s="261"/>
      <c r="AM39" s="261"/>
      <c r="AN39" s="261"/>
      <c r="AO39" s="262"/>
    </row>
    <row r="40" spans="2:41" ht="16.5" customHeight="1">
      <c r="B40" s="225"/>
      <c r="C40" s="226"/>
      <c r="D40" s="226"/>
      <c r="E40" s="227"/>
      <c r="F40" s="233"/>
      <c r="G40" s="234"/>
      <c r="H40" s="234"/>
      <c r="I40" s="234"/>
      <c r="J40" s="234"/>
      <c r="K40" s="234"/>
      <c r="L40" s="234"/>
      <c r="M40" s="234"/>
      <c r="N40" s="234"/>
      <c r="O40" s="234"/>
      <c r="P40" s="234"/>
      <c r="Q40" s="234"/>
      <c r="R40" s="234"/>
      <c r="S40" s="234"/>
      <c r="T40" s="234"/>
      <c r="U40" s="234"/>
      <c r="V40" s="234"/>
      <c r="W40" s="234"/>
      <c r="X40" s="234"/>
      <c r="Y40" s="234"/>
      <c r="Z40" s="234"/>
      <c r="AA40" s="234"/>
      <c r="AB40" s="234"/>
      <c r="AC40" s="235"/>
      <c r="AD40" s="225"/>
      <c r="AE40" s="226"/>
      <c r="AF40" s="226"/>
      <c r="AG40" s="226"/>
      <c r="AH40" s="226"/>
      <c r="AI40" s="226"/>
      <c r="AJ40" s="227"/>
      <c r="AK40" s="196"/>
      <c r="AL40" s="197"/>
      <c r="AM40" s="197"/>
      <c r="AN40" s="197"/>
      <c r="AO40" s="198"/>
    </row>
    <row r="41" spans="2:41" ht="16.5" customHeight="1">
      <c r="B41" s="215" t="s">
        <v>54</v>
      </c>
      <c r="C41" s="215"/>
      <c r="D41" s="215"/>
      <c r="E41" s="215"/>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row>
    <row r="42" spans="2:41" ht="16.5" customHeight="1">
      <c r="B42" s="279" t="s">
        <v>55</v>
      </c>
      <c r="C42" s="280"/>
      <c r="D42" s="280"/>
      <c r="E42" s="280"/>
      <c r="F42" s="280"/>
      <c r="G42" s="280"/>
      <c r="H42" s="280"/>
      <c r="I42" s="280"/>
      <c r="J42" s="280"/>
      <c r="K42" s="280"/>
      <c r="L42" s="281"/>
      <c r="M42" s="282" t="s">
        <v>28</v>
      </c>
      <c r="N42" s="283"/>
      <c r="O42" s="283"/>
      <c r="P42" s="283"/>
      <c r="Q42" s="283"/>
      <c r="R42" s="283"/>
      <c r="S42" s="283"/>
      <c r="T42" s="284"/>
      <c r="U42" s="282" t="s">
        <v>56</v>
      </c>
      <c r="V42" s="283"/>
      <c r="W42" s="283"/>
      <c r="X42" s="283"/>
      <c r="Y42" s="283"/>
      <c r="Z42" s="283"/>
      <c r="AA42" s="283"/>
      <c r="AB42" s="283"/>
      <c r="AC42" s="284"/>
      <c r="AD42" s="279" t="s">
        <v>29</v>
      </c>
      <c r="AE42" s="280"/>
      <c r="AF42" s="280"/>
      <c r="AG42" s="280"/>
      <c r="AH42" s="280"/>
      <c r="AI42" s="280"/>
      <c r="AJ42" s="280"/>
      <c r="AK42" s="280"/>
      <c r="AL42" s="280"/>
      <c r="AM42" s="280"/>
      <c r="AN42" s="280"/>
      <c r="AO42" s="281"/>
    </row>
    <row r="43" spans="2:41" ht="16.5" customHeight="1">
      <c r="B43" s="285" t="s">
        <v>30</v>
      </c>
      <c r="C43" s="286"/>
      <c r="D43" s="286"/>
      <c r="E43" s="287"/>
      <c r="F43" s="267" t="s">
        <v>97</v>
      </c>
      <c r="G43" s="268"/>
      <c r="H43" s="268"/>
      <c r="I43" s="268"/>
      <c r="J43" s="268"/>
      <c r="K43" s="268"/>
      <c r="L43" s="269"/>
      <c r="M43" s="263" t="s">
        <v>57</v>
      </c>
      <c r="N43" s="263"/>
      <c r="O43" s="263"/>
      <c r="P43" s="263"/>
      <c r="Q43" s="263"/>
      <c r="R43" s="263"/>
      <c r="S43" s="263"/>
      <c r="T43" s="263"/>
      <c r="U43" s="264"/>
      <c r="V43" s="265"/>
      <c r="W43" s="265"/>
      <c r="X43" s="265"/>
      <c r="Y43" s="265"/>
      <c r="Z43" s="265"/>
      <c r="AA43" s="265"/>
      <c r="AB43" s="265"/>
      <c r="AC43" s="266"/>
      <c r="AD43" s="294">
        <f>+IFERROR(U43/U44,0)</f>
        <v>0</v>
      </c>
      <c r="AE43" s="295"/>
      <c r="AF43" s="295"/>
      <c r="AG43" s="295"/>
      <c r="AH43" s="295"/>
      <c r="AI43" s="295"/>
      <c r="AJ43" s="296"/>
      <c r="AK43" s="199" t="s">
        <v>18</v>
      </c>
      <c r="AL43" s="200"/>
      <c r="AM43" s="200"/>
      <c r="AN43" s="200"/>
      <c r="AO43" s="201"/>
    </row>
    <row r="44" spans="2:41" ht="16.5" customHeight="1">
      <c r="B44" s="288"/>
      <c r="C44" s="289"/>
      <c r="D44" s="289"/>
      <c r="E44" s="290"/>
      <c r="F44" s="270"/>
      <c r="G44" s="271"/>
      <c r="H44" s="271"/>
      <c r="I44" s="271"/>
      <c r="J44" s="271"/>
      <c r="K44" s="271"/>
      <c r="L44" s="272"/>
      <c r="M44" s="263" t="s">
        <v>58</v>
      </c>
      <c r="N44" s="263"/>
      <c r="O44" s="263"/>
      <c r="P44" s="263"/>
      <c r="Q44" s="263"/>
      <c r="R44" s="263"/>
      <c r="S44" s="263"/>
      <c r="T44" s="263"/>
      <c r="U44" s="264"/>
      <c r="V44" s="265"/>
      <c r="W44" s="265"/>
      <c r="X44" s="265"/>
      <c r="Y44" s="265"/>
      <c r="Z44" s="265"/>
      <c r="AA44" s="265"/>
      <c r="AB44" s="265"/>
      <c r="AC44" s="266"/>
      <c r="AD44" s="297"/>
      <c r="AE44" s="298"/>
      <c r="AF44" s="298"/>
      <c r="AG44" s="298"/>
      <c r="AH44" s="298"/>
      <c r="AI44" s="298"/>
      <c r="AJ44" s="299"/>
      <c r="AK44" s="202"/>
      <c r="AL44" s="203"/>
      <c r="AM44" s="203"/>
      <c r="AN44" s="203"/>
      <c r="AO44" s="204"/>
    </row>
    <row r="45" spans="2:41" ht="16.5" customHeight="1">
      <c r="B45" s="288"/>
      <c r="C45" s="289"/>
      <c r="D45" s="289"/>
      <c r="E45" s="290"/>
      <c r="F45" s="267" t="s">
        <v>98</v>
      </c>
      <c r="G45" s="268"/>
      <c r="H45" s="268"/>
      <c r="I45" s="268"/>
      <c r="J45" s="268"/>
      <c r="K45" s="268"/>
      <c r="L45" s="269"/>
      <c r="M45" s="263" t="s">
        <v>59</v>
      </c>
      <c r="N45" s="263"/>
      <c r="O45" s="263"/>
      <c r="P45" s="263"/>
      <c r="Q45" s="263"/>
      <c r="R45" s="263"/>
      <c r="S45" s="263"/>
      <c r="T45" s="263"/>
      <c r="U45" s="264"/>
      <c r="V45" s="265"/>
      <c r="W45" s="265"/>
      <c r="X45" s="265"/>
      <c r="Y45" s="265"/>
      <c r="Z45" s="265"/>
      <c r="AA45" s="265"/>
      <c r="AB45" s="265"/>
      <c r="AC45" s="266"/>
      <c r="AD45" s="273">
        <f>+IFERROR(U45/U46,0)</f>
        <v>0</v>
      </c>
      <c r="AE45" s="274"/>
      <c r="AF45" s="274"/>
      <c r="AG45" s="274"/>
      <c r="AH45" s="274"/>
      <c r="AI45" s="274"/>
      <c r="AJ45" s="275"/>
      <c r="AK45" s="300" t="s">
        <v>19</v>
      </c>
      <c r="AL45" s="301"/>
      <c r="AM45" s="301"/>
      <c r="AN45" s="301"/>
      <c r="AO45" s="302"/>
    </row>
    <row r="46" spans="2:41" ht="16.5" customHeight="1">
      <c r="B46" s="288"/>
      <c r="C46" s="289"/>
      <c r="D46" s="289"/>
      <c r="E46" s="290"/>
      <c r="F46" s="270"/>
      <c r="G46" s="271"/>
      <c r="H46" s="271"/>
      <c r="I46" s="271"/>
      <c r="J46" s="271"/>
      <c r="K46" s="271"/>
      <c r="L46" s="272"/>
      <c r="M46" s="263" t="s">
        <v>60</v>
      </c>
      <c r="N46" s="263"/>
      <c r="O46" s="263"/>
      <c r="P46" s="263"/>
      <c r="Q46" s="263"/>
      <c r="R46" s="263"/>
      <c r="S46" s="263"/>
      <c r="T46" s="263"/>
      <c r="U46" s="264"/>
      <c r="V46" s="265"/>
      <c r="W46" s="265"/>
      <c r="X46" s="265"/>
      <c r="Y46" s="265"/>
      <c r="Z46" s="265"/>
      <c r="AA46" s="265"/>
      <c r="AB46" s="265"/>
      <c r="AC46" s="266"/>
      <c r="AD46" s="276"/>
      <c r="AE46" s="277"/>
      <c r="AF46" s="277"/>
      <c r="AG46" s="277"/>
      <c r="AH46" s="277"/>
      <c r="AI46" s="277"/>
      <c r="AJ46" s="278"/>
      <c r="AK46" s="303"/>
      <c r="AL46" s="304"/>
      <c r="AM46" s="304"/>
      <c r="AN46" s="304"/>
      <c r="AO46" s="305"/>
    </row>
    <row r="47" spans="2:41" ht="16.5" customHeight="1">
      <c r="B47" s="288"/>
      <c r="C47" s="289"/>
      <c r="D47" s="289"/>
      <c r="E47" s="290"/>
      <c r="F47" s="267" t="s">
        <v>61</v>
      </c>
      <c r="G47" s="268"/>
      <c r="H47" s="268"/>
      <c r="I47" s="268"/>
      <c r="J47" s="268"/>
      <c r="K47" s="268"/>
      <c r="L47" s="269"/>
      <c r="M47" s="263" t="s">
        <v>62</v>
      </c>
      <c r="N47" s="263"/>
      <c r="O47" s="263"/>
      <c r="P47" s="263"/>
      <c r="Q47" s="263"/>
      <c r="R47" s="263"/>
      <c r="S47" s="263"/>
      <c r="T47" s="263"/>
      <c r="U47" s="264"/>
      <c r="V47" s="265"/>
      <c r="W47" s="265"/>
      <c r="X47" s="265"/>
      <c r="Y47" s="265"/>
      <c r="Z47" s="265"/>
      <c r="AA47" s="265"/>
      <c r="AB47" s="265"/>
      <c r="AC47" s="266"/>
      <c r="AD47" s="294">
        <f>+IFERROR(U47/U48,0)</f>
        <v>0</v>
      </c>
      <c r="AE47" s="295"/>
      <c r="AF47" s="295"/>
      <c r="AG47" s="295"/>
      <c r="AH47" s="295"/>
      <c r="AI47" s="295"/>
      <c r="AJ47" s="296"/>
      <c r="AK47" s="306" t="s">
        <v>18</v>
      </c>
      <c r="AL47" s="307"/>
      <c r="AM47" s="307"/>
      <c r="AN47" s="307"/>
      <c r="AO47" s="308"/>
    </row>
    <row r="48" spans="2:41" ht="16.5" customHeight="1">
      <c r="B48" s="291"/>
      <c r="C48" s="292"/>
      <c r="D48" s="292"/>
      <c r="E48" s="293"/>
      <c r="F48" s="270"/>
      <c r="G48" s="271"/>
      <c r="H48" s="271"/>
      <c r="I48" s="271"/>
      <c r="J48" s="271"/>
      <c r="K48" s="271"/>
      <c r="L48" s="272"/>
      <c r="M48" s="263" t="s">
        <v>99</v>
      </c>
      <c r="N48" s="263"/>
      <c r="O48" s="263"/>
      <c r="P48" s="263"/>
      <c r="Q48" s="263"/>
      <c r="R48" s="263"/>
      <c r="S48" s="263"/>
      <c r="T48" s="263"/>
      <c r="U48" s="264"/>
      <c r="V48" s="265"/>
      <c r="W48" s="265"/>
      <c r="X48" s="265"/>
      <c r="Y48" s="265"/>
      <c r="Z48" s="265"/>
      <c r="AA48" s="265"/>
      <c r="AB48" s="265"/>
      <c r="AC48" s="266"/>
      <c r="AD48" s="297"/>
      <c r="AE48" s="298"/>
      <c r="AF48" s="298"/>
      <c r="AG48" s="298"/>
      <c r="AH48" s="298"/>
      <c r="AI48" s="298"/>
      <c r="AJ48" s="299"/>
      <c r="AK48" s="309"/>
      <c r="AL48" s="310"/>
      <c r="AM48" s="310"/>
      <c r="AN48" s="310"/>
      <c r="AO48" s="311"/>
    </row>
    <row r="49" spans="2:41" ht="16.5" customHeight="1">
      <c r="B49" s="285" t="s">
        <v>31</v>
      </c>
      <c r="C49" s="286"/>
      <c r="D49" s="286"/>
      <c r="E49" s="287"/>
      <c r="F49" s="267" t="s">
        <v>63</v>
      </c>
      <c r="G49" s="268"/>
      <c r="H49" s="268"/>
      <c r="I49" s="268"/>
      <c r="J49" s="268"/>
      <c r="K49" s="268"/>
      <c r="L49" s="269"/>
      <c r="M49" s="263" t="s">
        <v>62</v>
      </c>
      <c r="N49" s="263"/>
      <c r="O49" s="263"/>
      <c r="P49" s="263"/>
      <c r="Q49" s="263"/>
      <c r="R49" s="263"/>
      <c r="S49" s="263"/>
      <c r="T49" s="263"/>
      <c r="U49" s="264"/>
      <c r="V49" s="265"/>
      <c r="W49" s="265"/>
      <c r="X49" s="265"/>
      <c r="Y49" s="265"/>
      <c r="Z49" s="265"/>
      <c r="AA49" s="265"/>
      <c r="AB49" s="265"/>
      <c r="AC49" s="266"/>
      <c r="AD49" s="273">
        <f>+IFERROR(U49/U50,0)</f>
        <v>0</v>
      </c>
      <c r="AE49" s="274"/>
      <c r="AF49" s="274"/>
      <c r="AG49" s="274"/>
      <c r="AH49" s="274"/>
      <c r="AI49" s="274"/>
      <c r="AJ49" s="275"/>
      <c r="AK49" s="300" t="s">
        <v>19</v>
      </c>
      <c r="AL49" s="301"/>
      <c r="AM49" s="301"/>
      <c r="AN49" s="301"/>
      <c r="AO49" s="302"/>
    </row>
    <row r="50" spans="2:41" ht="16.5" customHeight="1">
      <c r="B50" s="288"/>
      <c r="C50" s="289"/>
      <c r="D50" s="289"/>
      <c r="E50" s="290"/>
      <c r="F50" s="270"/>
      <c r="G50" s="271"/>
      <c r="H50" s="271"/>
      <c r="I50" s="271"/>
      <c r="J50" s="271"/>
      <c r="K50" s="271"/>
      <c r="L50" s="272"/>
      <c r="M50" s="263" t="s">
        <v>25</v>
      </c>
      <c r="N50" s="263"/>
      <c r="O50" s="263"/>
      <c r="P50" s="263"/>
      <c r="Q50" s="263"/>
      <c r="R50" s="263"/>
      <c r="S50" s="263"/>
      <c r="T50" s="263"/>
      <c r="U50" s="264"/>
      <c r="V50" s="265"/>
      <c r="W50" s="265"/>
      <c r="X50" s="265"/>
      <c r="Y50" s="265"/>
      <c r="Z50" s="265"/>
      <c r="AA50" s="265"/>
      <c r="AB50" s="265"/>
      <c r="AC50" s="266"/>
      <c r="AD50" s="276"/>
      <c r="AE50" s="277"/>
      <c r="AF50" s="277"/>
      <c r="AG50" s="277"/>
      <c r="AH50" s="277"/>
      <c r="AI50" s="277"/>
      <c r="AJ50" s="278"/>
      <c r="AK50" s="303"/>
      <c r="AL50" s="304"/>
      <c r="AM50" s="304"/>
      <c r="AN50" s="304"/>
      <c r="AO50" s="305"/>
    </row>
    <row r="51" spans="2:41" ht="16.5" customHeight="1">
      <c r="B51" s="288"/>
      <c r="C51" s="289"/>
      <c r="D51" s="289"/>
      <c r="E51" s="290"/>
      <c r="F51" s="267" t="s">
        <v>64</v>
      </c>
      <c r="G51" s="268"/>
      <c r="H51" s="268"/>
      <c r="I51" s="268"/>
      <c r="J51" s="268"/>
      <c r="K51" s="268"/>
      <c r="L51" s="269"/>
      <c r="M51" s="263" t="s">
        <v>62</v>
      </c>
      <c r="N51" s="263"/>
      <c r="O51" s="263"/>
      <c r="P51" s="263"/>
      <c r="Q51" s="263"/>
      <c r="R51" s="263"/>
      <c r="S51" s="263"/>
      <c r="T51" s="263"/>
      <c r="U51" s="264"/>
      <c r="V51" s="265"/>
      <c r="W51" s="265"/>
      <c r="X51" s="265"/>
      <c r="Y51" s="265"/>
      <c r="Z51" s="265"/>
      <c r="AA51" s="265"/>
      <c r="AB51" s="265"/>
      <c r="AC51" s="266"/>
      <c r="AD51" s="273">
        <f>+IFERROR(U51/U52,0)</f>
        <v>0</v>
      </c>
      <c r="AE51" s="274"/>
      <c r="AF51" s="274"/>
      <c r="AG51" s="274"/>
      <c r="AH51" s="274"/>
      <c r="AI51" s="274"/>
      <c r="AJ51" s="275"/>
      <c r="AK51" s="300" t="s">
        <v>19</v>
      </c>
      <c r="AL51" s="301"/>
      <c r="AM51" s="301"/>
      <c r="AN51" s="301"/>
      <c r="AO51" s="302"/>
    </row>
    <row r="52" spans="2:41" ht="16.5" customHeight="1">
      <c r="B52" s="291"/>
      <c r="C52" s="292"/>
      <c r="D52" s="292"/>
      <c r="E52" s="293"/>
      <c r="F52" s="270"/>
      <c r="G52" s="271"/>
      <c r="H52" s="271"/>
      <c r="I52" s="271"/>
      <c r="J52" s="271"/>
      <c r="K52" s="271"/>
      <c r="L52" s="272"/>
      <c r="M52" s="263" t="s">
        <v>60</v>
      </c>
      <c r="N52" s="263"/>
      <c r="O52" s="263"/>
      <c r="P52" s="263"/>
      <c r="Q52" s="263"/>
      <c r="R52" s="263"/>
      <c r="S52" s="263"/>
      <c r="T52" s="263"/>
      <c r="U52" s="264"/>
      <c r="V52" s="265"/>
      <c r="W52" s="265"/>
      <c r="X52" s="265"/>
      <c r="Y52" s="265"/>
      <c r="Z52" s="265"/>
      <c r="AA52" s="265"/>
      <c r="AB52" s="265"/>
      <c r="AC52" s="266"/>
      <c r="AD52" s="276"/>
      <c r="AE52" s="277"/>
      <c r="AF52" s="277"/>
      <c r="AG52" s="277"/>
      <c r="AH52" s="277"/>
      <c r="AI52" s="277"/>
      <c r="AJ52" s="278"/>
      <c r="AK52" s="303"/>
      <c r="AL52" s="304"/>
      <c r="AM52" s="304"/>
      <c r="AN52" s="304"/>
      <c r="AO52" s="305"/>
    </row>
    <row r="53" spans="2:41" ht="34.5" customHeight="1">
      <c r="B53" s="238" t="s">
        <v>100</v>
      </c>
      <c r="C53" s="239"/>
      <c r="D53" s="239"/>
      <c r="E53" s="239"/>
      <c r="F53" s="240"/>
      <c r="G53" s="24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1"/>
    </row>
    <row r="54" spans="2:41" ht="20.25" customHeight="1">
      <c r="B54" s="215" t="s">
        <v>101</v>
      </c>
      <c r="C54" s="215"/>
      <c r="D54" s="215"/>
      <c r="E54" s="215"/>
      <c r="F54" s="216"/>
      <c r="G54" s="216"/>
      <c r="H54" s="216"/>
      <c r="I54" s="216"/>
      <c r="J54" s="216"/>
      <c r="K54" s="216"/>
      <c r="L54" s="216"/>
      <c r="M54" s="216"/>
      <c r="N54" s="216"/>
      <c r="O54" s="216"/>
      <c r="P54" s="216"/>
      <c r="Q54" s="216"/>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row>
    <row r="55" spans="2:41" ht="11.25">
      <c r="B55" s="312"/>
      <c r="C55" s="312"/>
      <c r="D55" s="31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row>
    <row r="56" spans="2:41" ht="11.25">
      <c r="B56" s="312"/>
      <c r="C56" s="312"/>
      <c r="D56" s="312"/>
      <c r="E56" s="312"/>
      <c r="F56" s="312"/>
      <c r="G56" s="312"/>
      <c r="H56" s="312"/>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2"/>
      <c r="AI56" s="312"/>
      <c r="AJ56" s="312"/>
      <c r="AK56" s="312"/>
      <c r="AL56" s="312"/>
      <c r="AM56" s="312"/>
      <c r="AN56" s="312"/>
      <c r="AO56" s="312"/>
    </row>
    <row r="57" spans="2:41" ht="11.25">
      <c r="B57" s="312"/>
      <c r="C57" s="312"/>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2"/>
      <c r="AI57" s="312"/>
      <c r="AJ57" s="312"/>
      <c r="AK57" s="312"/>
      <c r="AL57" s="312"/>
      <c r="AM57" s="312"/>
      <c r="AN57" s="312"/>
      <c r="AO57" s="312"/>
    </row>
    <row r="58" spans="2:41" ht="11.25">
      <c r="B58" s="312"/>
      <c r="C58" s="312"/>
      <c r="D58" s="312"/>
      <c r="E58" s="312"/>
      <c r="F58" s="312"/>
      <c r="G58" s="312"/>
      <c r="H58" s="312"/>
      <c r="I58" s="312"/>
      <c r="J58" s="312"/>
      <c r="K58" s="312"/>
      <c r="L58" s="312"/>
      <c r="M58" s="312"/>
      <c r="N58" s="312"/>
      <c r="O58" s="312"/>
      <c r="P58" s="312"/>
      <c r="Q58" s="312"/>
      <c r="R58" s="312"/>
      <c r="S58" s="312"/>
      <c r="T58" s="312"/>
      <c r="U58" s="312"/>
      <c r="V58" s="312"/>
      <c r="W58" s="312"/>
      <c r="X58" s="312"/>
      <c r="Y58" s="312"/>
      <c r="Z58" s="312"/>
      <c r="AA58" s="312"/>
      <c r="AB58" s="312"/>
      <c r="AC58" s="312"/>
      <c r="AD58" s="312"/>
      <c r="AE58" s="312"/>
      <c r="AF58" s="312"/>
      <c r="AG58" s="312"/>
      <c r="AH58" s="312"/>
      <c r="AI58" s="312"/>
      <c r="AJ58" s="312"/>
      <c r="AK58" s="312"/>
      <c r="AL58" s="312"/>
      <c r="AM58" s="312"/>
      <c r="AN58" s="312"/>
      <c r="AO58" s="312"/>
    </row>
    <row r="59" spans="2:41" ht="11.25">
      <c r="B59" s="312"/>
      <c r="C59" s="312"/>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c r="AB59" s="312"/>
      <c r="AC59" s="312"/>
      <c r="AD59" s="312"/>
      <c r="AE59" s="312"/>
      <c r="AF59" s="312"/>
      <c r="AG59" s="312"/>
      <c r="AH59" s="312"/>
      <c r="AI59" s="312"/>
      <c r="AJ59" s="312"/>
      <c r="AK59" s="312"/>
      <c r="AL59" s="312"/>
      <c r="AM59" s="312"/>
      <c r="AN59" s="312"/>
      <c r="AO59" s="312"/>
    </row>
    <row r="60" spans="2:41" ht="11.25">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row>
    <row r="61" spans="2:41" ht="11.25">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c r="AL61" s="312"/>
      <c r="AM61" s="312"/>
      <c r="AN61" s="312"/>
      <c r="AO61" s="312"/>
    </row>
    <row r="62" spans="2:41" ht="11.25">
      <c r="B62" s="312"/>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2"/>
      <c r="AK62" s="312"/>
      <c r="AL62" s="312"/>
      <c r="AM62" s="312"/>
      <c r="AN62" s="312"/>
      <c r="AO62" s="312"/>
    </row>
    <row r="63" spans="2:41" ht="11.25">
      <c r="B63" s="312"/>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c r="AF63" s="312"/>
      <c r="AG63" s="312"/>
      <c r="AH63" s="312"/>
      <c r="AI63" s="312"/>
      <c r="AJ63" s="312"/>
      <c r="AK63" s="312"/>
      <c r="AL63" s="312"/>
      <c r="AM63" s="312"/>
      <c r="AN63" s="312"/>
      <c r="AO63" s="312"/>
    </row>
    <row r="64" spans="2:41" ht="11.25">
      <c r="B64" s="312"/>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12"/>
      <c r="AD64" s="312"/>
      <c r="AE64" s="312"/>
      <c r="AF64" s="312"/>
      <c r="AG64" s="312"/>
      <c r="AH64" s="312"/>
      <c r="AI64" s="312"/>
      <c r="AJ64" s="312"/>
      <c r="AK64" s="312"/>
      <c r="AL64" s="312"/>
      <c r="AM64" s="312"/>
      <c r="AN64" s="312"/>
      <c r="AO64" s="312"/>
    </row>
    <row r="65" spans="2:41" ht="11.25">
      <c r="B65" s="312"/>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c r="AB65" s="312"/>
      <c r="AC65" s="312"/>
      <c r="AD65" s="312"/>
      <c r="AE65" s="312"/>
      <c r="AF65" s="312"/>
      <c r="AG65" s="312"/>
      <c r="AH65" s="312"/>
      <c r="AI65" s="312"/>
      <c r="AJ65" s="312"/>
      <c r="AK65" s="312"/>
      <c r="AL65" s="312"/>
      <c r="AM65" s="312"/>
      <c r="AN65" s="312"/>
      <c r="AO65" s="312"/>
    </row>
    <row r="66" spans="2:41" ht="11.25">
      <c r="B66" s="312"/>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c r="AF66" s="312"/>
      <c r="AG66" s="312"/>
      <c r="AH66" s="312"/>
      <c r="AI66" s="312"/>
      <c r="AJ66" s="312"/>
      <c r="AK66" s="312"/>
      <c r="AL66" s="312"/>
      <c r="AM66" s="312"/>
      <c r="AN66" s="312"/>
      <c r="AO66" s="312"/>
    </row>
    <row r="67" spans="2:41" ht="11.25">
      <c r="B67" s="312"/>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c r="AL67" s="312"/>
      <c r="AM67" s="312"/>
      <c r="AN67" s="312"/>
      <c r="AO67" s="312"/>
    </row>
    <row r="68" spans="2:41" ht="11.25">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312"/>
    </row>
    <row r="69" spans="2:41" ht="11.25">
      <c r="B69" s="312"/>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row>
    <row r="70" spans="2:41" ht="11.25">
      <c r="B70" s="312"/>
      <c r="C70" s="312"/>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row>
    <row r="71" spans="2:41" ht="11.25">
      <c r="B71" s="312"/>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2"/>
      <c r="AC71" s="312"/>
      <c r="AD71" s="312"/>
      <c r="AE71" s="312"/>
      <c r="AF71" s="312"/>
      <c r="AG71" s="312"/>
      <c r="AH71" s="312"/>
      <c r="AI71" s="312"/>
      <c r="AJ71" s="312"/>
      <c r="AK71" s="312"/>
      <c r="AL71" s="312"/>
      <c r="AM71" s="312"/>
      <c r="AN71" s="312"/>
      <c r="AO71" s="312"/>
    </row>
    <row r="72" spans="2:41" ht="11.25">
      <c r="B72" s="312"/>
      <c r="C72" s="312"/>
      <c r="D72" s="312"/>
      <c r="E72" s="312"/>
      <c r="F72" s="312"/>
      <c r="G72" s="312"/>
      <c r="H72" s="312"/>
      <c r="I72" s="312"/>
      <c r="J72" s="312"/>
      <c r="K72" s="312"/>
      <c r="L72" s="312"/>
      <c r="M72" s="312"/>
      <c r="N72" s="312"/>
      <c r="O72" s="312"/>
      <c r="P72" s="312"/>
      <c r="Q72" s="312"/>
      <c r="R72" s="312"/>
      <c r="S72" s="312"/>
      <c r="T72" s="312"/>
      <c r="U72" s="312"/>
      <c r="V72" s="312"/>
      <c r="W72" s="312"/>
      <c r="X72" s="312"/>
      <c r="Y72" s="312"/>
      <c r="Z72" s="312"/>
      <c r="AA72" s="312"/>
      <c r="AB72" s="312"/>
      <c r="AC72" s="312"/>
      <c r="AD72" s="312"/>
      <c r="AE72" s="312"/>
      <c r="AF72" s="312"/>
      <c r="AG72" s="312"/>
      <c r="AH72" s="312"/>
      <c r="AI72" s="312"/>
      <c r="AJ72" s="312"/>
      <c r="AK72" s="312"/>
      <c r="AL72" s="312"/>
      <c r="AM72" s="312"/>
      <c r="AN72" s="312"/>
      <c r="AO72" s="31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40/nPRS5NhRGHA7m77LeA5vCdnvmpjl9zrc9XcKDnLySqA1XBGCJSueheJySP8rrrY6E7CKUcweXISSVwnhuMA==" saltValue="AnqJ5FbHx2tofODxYFccG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showGridLines="0" showZeros="0" zoomScaleNormal="100" workbookViewId="0">
      <selection activeCell="D18" sqref="D18"/>
    </sheetView>
  </sheetViews>
  <sheetFormatPr baseColWidth="10" defaultColWidth="0" defaultRowHeight="14.25" zeroHeight="1"/>
  <cols>
    <col min="1" max="1" width="2.28515625" style="17" customWidth="1"/>
    <col min="2" max="2" width="10.7109375" style="27" customWidth="1"/>
    <col min="3" max="3" width="15.7109375" style="27" customWidth="1"/>
    <col min="4" max="4" width="11.42578125" style="27" customWidth="1"/>
    <col min="5" max="5" width="20.42578125" style="27" customWidth="1"/>
    <col min="6" max="6" width="15.140625" style="27" customWidth="1"/>
    <col min="7" max="7" width="12.42578125" style="27" customWidth="1"/>
    <col min="8" max="8" width="16.5703125" style="27" customWidth="1"/>
    <col min="9" max="9" width="12.5703125" style="27" customWidth="1"/>
    <col min="10" max="10" width="20.140625" style="27" customWidth="1"/>
    <col min="11" max="11" width="3" style="17" customWidth="1"/>
    <col min="12" max="16" width="11.42578125" style="17" hidden="1" customWidth="1"/>
    <col min="17" max="17" width="0" style="17" hidden="1" customWidth="1"/>
    <col min="18" max="16384" width="11.42578125" style="17" hidden="1"/>
  </cols>
  <sheetData>
    <row r="1" spans="2:10"/>
    <row r="2" spans="2:10" ht="6" customHeight="1">
      <c r="B2" s="313"/>
      <c r="C2" s="313"/>
      <c r="D2" s="313"/>
      <c r="E2" s="313"/>
      <c r="F2" s="313"/>
      <c r="G2" s="313"/>
      <c r="H2" s="313"/>
      <c r="I2" s="313"/>
      <c r="J2" s="313"/>
    </row>
    <row r="3" spans="2:10" ht="15.75" customHeight="1">
      <c r="B3" s="313"/>
      <c r="C3" s="313"/>
      <c r="D3" s="313"/>
      <c r="E3" s="313"/>
      <c r="F3" s="313"/>
      <c r="G3" s="313"/>
      <c r="H3" s="313"/>
      <c r="I3" s="313"/>
      <c r="J3" s="313"/>
    </row>
    <row r="4" spans="2:10" ht="15.75" customHeight="1">
      <c r="B4" s="313"/>
      <c r="C4" s="313"/>
      <c r="D4" s="313"/>
      <c r="E4" s="313"/>
      <c r="F4" s="313"/>
      <c r="G4" s="313"/>
      <c r="H4" s="313"/>
      <c r="I4" s="313"/>
      <c r="J4" s="313"/>
    </row>
    <row r="5" spans="2:10" ht="15.75" customHeight="1">
      <c r="B5" s="313"/>
      <c r="C5" s="313"/>
      <c r="D5" s="313"/>
      <c r="E5" s="313"/>
      <c r="F5" s="313"/>
      <c r="G5" s="313"/>
      <c r="H5" s="313"/>
      <c r="I5" s="313"/>
      <c r="J5" s="313"/>
    </row>
    <row r="6" spans="2:10" ht="15.75" customHeight="1">
      <c r="B6" s="313"/>
      <c r="C6" s="313"/>
      <c r="D6" s="313"/>
      <c r="E6" s="313"/>
      <c r="F6" s="313"/>
      <c r="G6" s="313"/>
      <c r="H6" s="313"/>
      <c r="I6" s="313"/>
      <c r="J6" s="313"/>
    </row>
    <row r="7" spans="2:10" ht="11.25">
      <c r="B7" s="313"/>
      <c r="C7" s="313"/>
      <c r="D7" s="313"/>
      <c r="E7" s="313"/>
      <c r="F7" s="313"/>
      <c r="G7" s="313"/>
      <c r="H7" s="313"/>
      <c r="I7" s="313"/>
      <c r="J7" s="313"/>
    </row>
    <row r="8" spans="2:10" ht="11.25">
      <c r="B8" s="313" t="s">
        <v>82</v>
      </c>
      <c r="C8" s="313"/>
      <c r="D8" s="313"/>
      <c r="E8" s="313"/>
      <c r="F8" s="313"/>
      <c r="G8" s="313"/>
      <c r="H8" s="313"/>
      <c r="I8" s="313"/>
      <c r="J8" s="313"/>
    </row>
    <row r="9" spans="2:10" ht="18" customHeight="1">
      <c r="B9" s="314" t="s">
        <v>92</v>
      </c>
      <c r="C9" s="315"/>
      <c r="D9" s="315"/>
      <c r="E9" s="315"/>
      <c r="F9" s="315"/>
      <c r="G9" s="315"/>
      <c r="H9" s="315"/>
      <c r="I9" s="315"/>
      <c r="J9" s="316"/>
    </row>
    <row r="10" spans="2:10" s="48" customFormat="1" ht="9.75" customHeight="1">
      <c r="B10" s="49"/>
      <c r="C10" s="49"/>
      <c r="D10" s="49"/>
      <c r="E10" s="49"/>
      <c r="F10" s="49"/>
      <c r="G10" s="49"/>
      <c r="H10" s="49"/>
      <c r="I10" s="49"/>
      <c r="J10" s="49"/>
    </row>
    <row r="11" spans="2:10" ht="25.5" customHeight="1">
      <c r="B11" s="323" t="s">
        <v>72</v>
      </c>
      <c r="C11" s="323"/>
      <c r="D11" s="323"/>
      <c r="E11" s="323"/>
      <c r="F11" s="323"/>
      <c r="G11" s="323"/>
      <c r="H11" s="323"/>
      <c r="I11" s="323"/>
      <c r="J11" s="323"/>
    </row>
    <row r="12" spans="2:10" ht="9.75" customHeight="1">
      <c r="B12" s="50"/>
      <c r="C12" s="51"/>
      <c r="D12" s="51"/>
      <c r="E12" s="51"/>
      <c r="F12" s="51"/>
      <c r="G12" s="51"/>
      <c r="H12" s="51"/>
      <c r="I12" s="51"/>
      <c r="J12" s="51"/>
    </row>
    <row r="13" spans="2:10" ht="15" customHeight="1">
      <c r="B13" s="317" t="s">
        <v>90</v>
      </c>
      <c r="C13" s="317"/>
      <c r="D13" s="317"/>
      <c r="E13" s="317"/>
      <c r="F13" s="317"/>
      <c r="G13" s="317"/>
      <c r="H13" s="317"/>
      <c r="I13" s="317"/>
      <c r="J13" s="317"/>
    </row>
    <row r="14" spans="2:10" ht="12.75">
      <c r="B14" s="50"/>
      <c r="C14" s="51"/>
      <c r="D14" s="51"/>
      <c r="E14" s="51"/>
      <c r="F14" s="51"/>
      <c r="G14" s="51"/>
      <c r="H14" s="51"/>
      <c r="I14" s="51"/>
      <c r="J14" s="51"/>
    </row>
    <row r="15" spans="2:10" ht="18" customHeight="1">
      <c r="B15" s="52" t="s">
        <v>24</v>
      </c>
      <c r="C15" s="318">
        <f>+'SDC - DOTACIÓN INDUSTRIAL'!D11</f>
        <v>0</v>
      </c>
      <c r="D15" s="319"/>
      <c r="E15" s="320"/>
      <c r="F15" s="52" t="s">
        <v>23</v>
      </c>
      <c r="G15" s="319">
        <f>+'SDC - DOTACIÓN INDUSTRIAL'!D12</f>
        <v>0</v>
      </c>
      <c r="H15" s="322"/>
      <c r="I15" s="53" t="s">
        <v>22</v>
      </c>
      <c r="J15" s="58">
        <f>+'SDC - DOTACIÓN INDUSTRIAL'!G13</f>
        <v>0</v>
      </c>
    </row>
    <row r="16" spans="2:10" ht="18" customHeight="1">
      <c r="B16" s="52" t="s">
        <v>21</v>
      </c>
      <c r="C16" s="319">
        <f>+'SDC - DOTACIÓN INDUSTRIAL'!D13</f>
        <v>0</v>
      </c>
      <c r="D16" s="321"/>
      <c r="E16" s="322"/>
      <c r="F16" s="52" t="s">
        <v>20</v>
      </c>
      <c r="G16" s="319">
        <f>+'SDC - DOTACIÓN INDUSTRIAL'!G12</f>
        <v>0</v>
      </c>
      <c r="H16" s="322"/>
      <c r="I16" s="53" t="s">
        <v>91</v>
      </c>
      <c r="J16" s="59">
        <f>+'SDC - DOTACIÓN INDUSTRIAL'!G11</f>
        <v>0</v>
      </c>
    </row>
    <row r="17" spans="2:10" ht="12.75">
      <c r="B17" s="50"/>
      <c r="C17" s="51"/>
      <c r="D17" s="51"/>
      <c r="E17" s="51"/>
      <c r="F17" s="51"/>
      <c r="G17" s="51"/>
      <c r="H17" s="51"/>
      <c r="I17" s="51"/>
      <c r="J17" s="51"/>
    </row>
    <row r="18" spans="2:10" ht="51">
      <c r="B18" s="54" t="s">
        <v>74</v>
      </c>
      <c r="C18" s="54" t="s">
        <v>81</v>
      </c>
      <c r="D18" s="54" t="s">
        <v>75</v>
      </c>
      <c r="E18" s="54" t="s">
        <v>80</v>
      </c>
      <c r="F18" s="54" t="s">
        <v>76</v>
      </c>
      <c r="G18" s="54" t="s">
        <v>77</v>
      </c>
      <c r="H18" s="54" t="s">
        <v>79</v>
      </c>
      <c r="I18" s="54" t="s">
        <v>73</v>
      </c>
      <c r="J18" s="54" t="s">
        <v>78</v>
      </c>
    </row>
    <row r="19" spans="2:10" ht="23.25" customHeight="1">
      <c r="B19" s="55"/>
      <c r="C19" s="55"/>
      <c r="D19" s="55"/>
      <c r="E19" s="55"/>
      <c r="F19" s="56"/>
      <c r="G19" s="55"/>
      <c r="H19" s="55"/>
      <c r="I19" s="55"/>
      <c r="J19" s="57"/>
    </row>
    <row r="20" spans="2:10" ht="23.25" customHeight="1">
      <c r="B20" s="55"/>
      <c r="C20" s="55"/>
      <c r="D20" s="55"/>
      <c r="E20" s="55"/>
      <c r="F20" s="56"/>
      <c r="G20" s="55"/>
      <c r="H20" s="55"/>
      <c r="I20" s="55"/>
      <c r="J20" s="57"/>
    </row>
    <row r="21" spans="2:10" ht="23.25" customHeight="1">
      <c r="B21" s="55"/>
      <c r="C21" s="55"/>
      <c r="D21" s="55"/>
      <c r="E21" s="55"/>
      <c r="F21" s="56"/>
      <c r="G21" s="55"/>
      <c r="H21" s="55"/>
      <c r="I21" s="55"/>
      <c r="J21" s="57"/>
    </row>
    <row r="22" spans="2:10" ht="23.25" customHeight="1">
      <c r="B22" s="55"/>
      <c r="C22" s="55"/>
      <c r="D22" s="55"/>
      <c r="E22" s="55"/>
      <c r="F22" s="56"/>
      <c r="G22" s="55"/>
      <c r="H22" s="55"/>
      <c r="I22" s="55"/>
      <c r="J22" s="57"/>
    </row>
    <row r="23" spans="2:10" ht="23.25" customHeight="1">
      <c r="B23" s="55"/>
      <c r="C23" s="55"/>
      <c r="D23" s="55"/>
      <c r="E23" s="55"/>
      <c r="F23" s="56"/>
      <c r="G23" s="55"/>
      <c r="H23" s="55"/>
      <c r="I23" s="55"/>
      <c r="J23" s="57"/>
    </row>
    <row r="24" spans="2:10" ht="23.25" customHeight="1">
      <c r="B24" s="55"/>
      <c r="C24" s="55"/>
      <c r="D24" s="55"/>
      <c r="E24" s="55"/>
      <c r="F24" s="56"/>
      <c r="G24" s="55"/>
      <c r="H24" s="55"/>
      <c r="I24" s="55"/>
      <c r="J24" s="57"/>
    </row>
    <row r="25" spans="2:10" ht="23.25" customHeight="1">
      <c r="B25" s="55"/>
      <c r="C25" s="55"/>
      <c r="D25" s="55"/>
      <c r="E25" s="55"/>
      <c r="F25" s="56"/>
      <c r="G25" s="55"/>
      <c r="H25" s="55"/>
      <c r="I25" s="55"/>
      <c r="J25" s="57"/>
    </row>
    <row r="26" spans="2:10" ht="23.25" customHeight="1">
      <c r="B26" s="55"/>
      <c r="C26" s="55"/>
      <c r="D26" s="55"/>
      <c r="E26" s="55"/>
      <c r="F26" s="56"/>
      <c r="G26" s="55"/>
      <c r="H26" s="55"/>
      <c r="I26" s="55"/>
      <c r="J26" s="57"/>
    </row>
    <row r="27" spans="2:10" ht="12">
      <c r="B27" s="6"/>
      <c r="C27" s="7"/>
      <c r="D27" s="6"/>
      <c r="E27" s="8"/>
      <c r="F27" s="9"/>
      <c r="G27" s="10"/>
      <c r="H27" s="10"/>
      <c r="I27" s="10"/>
      <c r="J27" s="11"/>
    </row>
    <row r="28" spans="2:10">
      <c r="B28" s="17" t="s">
        <v>26</v>
      </c>
    </row>
    <row r="29" spans="2:10"/>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row r="84"/>
    <row r="85"/>
    <row r="86"/>
  </sheetData>
  <sheetProtection algorithmName="SHA-512" hashValue="//jgV4O1GHFXGgwmfqM9UbbKnh31LvQe6v36Hcn5Qvm1athUlc7mdWVse0aHaaQfqaA+GGniGS5sIp3NuRklLQ==" saltValue="28Lti9FO51/IIvGCfZRzvg==" spinCount="100000" sheet="1" objects="1" scenarios="1" insertRows="0"/>
  <mergeCells count="8">
    <mergeCell ref="B2:J8"/>
    <mergeCell ref="B9:J9"/>
    <mergeCell ref="B13:J13"/>
    <mergeCell ref="C15:E15"/>
    <mergeCell ref="C16:E16"/>
    <mergeCell ref="G15:H15"/>
    <mergeCell ref="G16:H16"/>
    <mergeCell ref="B11:J11"/>
  </mergeCells>
  <dataValidations count="1">
    <dataValidation type="list" allowBlank="1" showInputMessage="1" showErrorMessage="1" sqref="B19:B26">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5:C16 G15:H16 J15:J1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DIRECCIONES</vt:lpstr>
      <vt:lpstr>CANTIDADES</vt:lpstr>
      <vt:lpstr>CONTENIDO BOTIQUINES</vt:lpstr>
      <vt:lpstr>SDC - DOTACIÓN INDUSTRIAL</vt:lpstr>
      <vt:lpstr>POLIZAS</vt:lpstr>
      <vt:lpstr>INFO GENERAL Y FINANCIERA</vt:lpstr>
      <vt:lpstr>INFO EXPERIENCIA</vt:lpstr>
      <vt:lpstr>'INFO EXPERIENCIA'!Área_de_impresión</vt:lpstr>
      <vt:lpstr>'INFO GENERAL Y FINANCIERA'!Área_de_impresión</vt:lpstr>
      <vt:lpstr>POLIZAS!Área_de_impresión</vt:lpstr>
      <vt:lpstr>'SDC - DOTACIÓN INDUSTRIAL'!Área_de_impresión</vt:lpstr>
      <vt:lpstr>'INFO EXPERIENCIA'!Títulos_a_imprimir</vt:lpstr>
      <vt:lpstr>'INFO GENERAL Y FINANCIERA'!Títulos_a_imprimir</vt:lpstr>
      <vt:lpstr>'SDC - DOTACIÓN INDUSTRIAL'!Títulos_a_imprimir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Parada</dc:creator>
  <cp:lastModifiedBy>Robinson Hernan Parada Barajas</cp:lastModifiedBy>
  <cp:lastPrinted>2014-02-21T14:45:31Z</cp:lastPrinted>
  <dcterms:created xsi:type="dcterms:W3CDTF">2013-08-22T20:49:37Z</dcterms:created>
  <dcterms:modified xsi:type="dcterms:W3CDTF">2014-02-25T21:11:39Z</dcterms:modified>
</cp:coreProperties>
</file>