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25" windowWidth="20610" windowHeight="8895"/>
  </bookViews>
  <sheets>
    <sheet name="Formato de Cotización" sheetId="2" r:id="rId1"/>
    <sheet name="INFO GENERAL Y FINANCIERA" sheetId="4" r:id="rId2"/>
    <sheet name="POLIZAS" sheetId="5" r:id="rId3"/>
  </sheets>
  <externalReferences>
    <externalReference r:id="rId4"/>
  </externalReferences>
  <definedNames>
    <definedName name="_xlnm._FilterDatabase" localSheetId="1" hidden="1">'INFO GENERAL Y FINANCIERA'!$B$40:$M$40</definedName>
    <definedName name="_xlnm.Print_Area" localSheetId="1">'INFO GENERAL Y FINANCIERA'!$B$2:$G$52</definedName>
    <definedName name="_xlnm.Print_Area" localSheetId="2">POLIZAS!$B$2:$G$22</definedName>
    <definedName name="Decision">[1]lista!$A$6:$A$7</definedName>
    <definedName name="PARTICIPACION">[1]lista!$A$15:$A$17</definedName>
    <definedName name="Procedencia">[1]lista!$A$2:$A$3</definedName>
    <definedName name="tipo">[1]lista!$A$11:$A$13</definedName>
  </definedNames>
  <calcPr calcId="145621" calcMode="manual"/>
</workbook>
</file>

<file path=xl/calcChain.xml><?xml version="1.0" encoding="utf-8"?>
<calcChain xmlns="http://schemas.openxmlformats.org/spreadsheetml/2006/main">
  <c r="G23" i="2" l="1"/>
  <c r="F34" i="2" l="1"/>
  <c r="G24" i="2" l="1"/>
  <c r="G25" i="2"/>
  <c r="G26" i="2"/>
  <c r="G27" i="2" l="1"/>
  <c r="G30" i="2" l="1"/>
  <c r="G29" i="2"/>
  <c r="G31" i="2" l="1"/>
  <c r="G32" i="2" s="1"/>
  <c r="G35" i="2" s="1"/>
  <c r="G34" i="2" l="1"/>
  <c r="G36" i="2" s="1"/>
  <c r="G37" i="2" s="1"/>
</calcChain>
</file>

<file path=xl/sharedStrings.xml><?xml version="1.0" encoding="utf-8"?>
<sst xmlns="http://schemas.openxmlformats.org/spreadsheetml/2006/main" count="141" uniqueCount="120">
  <si>
    <t>FORMATO INFORMACIÓN GENERAL Y FINANCIERA DE PROVEEDORES</t>
  </si>
  <si>
    <t>CIUDAD</t>
  </si>
  <si>
    <t>FECHA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</si>
  <si>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</si>
  <si>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</si>
  <si>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</si>
  <si>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</si>
  <si>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</si>
  <si>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</si>
  <si>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</si>
  <si>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</si>
  <si>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</si>
  <si>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</si>
  <si>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</si>
  <si>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</si>
  <si>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</si>
  <si>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</si>
  <si>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</si>
  <si>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</si>
  <si>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</si>
  <si>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</si>
  <si>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</si>
  <si>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</si>
  <si>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</si>
  <si>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</si>
  <si>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</si>
  <si>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</si>
  <si>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</si>
  <si>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</si>
  <si>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</si>
  <si>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</si>
  <si>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</si>
  <si>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</si>
  <si>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</si>
  <si>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</si>
  <si>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</si>
  <si>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</si>
  <si>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</si>
  <si>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</si>
  <si>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</si>
  <si>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</si>
  <si>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</si>
  <si>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</si>
  <si>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</si>
  <si>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</si>
  <si>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</si>
  <si>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</si>
  <si>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</si>
  <si>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</si>
  <si>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</si>
  <si>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</si>
  <si>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</si>
  <si>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</si>
  <si>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Rotación del inventario</t>
  </si>
  <si>
    <t>Costos de ventas sobre inventario</t>
  </si>
  <si>
    <t>Ingresos brutos operacionales</t>
  </si>
  <si>
    <t>OTRA INFORMACION RELEVANTE</t>
  </si>
  <si>
    <t>EMPRESA</t>
  </si>
  <si>
    <t>CONTACTO:</t>
  </si>
  <si>
    <t>CARGO:</t>
  </si>
  <si>
    <t>E-MAIL:</t>
  </si>
  <si>
    <t>TEL:</t>
  </si>
  <si>
    <t>CEL:</t>
  </si>
  <si>
    <r>
      <rPr>
        <b/>
        <sz val="8"/>
        <color indexed="8"/>
        <rFont val="Arial"/>
        <family val="2"/>
      </rPr>
      <t>NOTA (1)</t>
    </r>
    <r>
      <rPr>
        <sz val="8"/>
        <color indexed="8"/>
        <rFont val="Arial"/>
        <family val="2"/>
      </rPr>
      <t xml:space="preserve"> Por favor No modificar el documento</t>
    </r>
  </si>
  <si>
    <r>
      <rPr>
        <b/>
        <sz val="8"/>
        <color indexed="8"/>
        <rFont val="Arial"/>
        <family val="2"/>
      </rPr>
      <t>NOTA (3)</t>
    </r>
    <r>
      <rPr>
        <sz val="8"/>
        <color indexed="8"/>
        <rFont val="Arial"/>
        <family val="2"/>
      </rPr>
      <t xml:space="preserve"> Los valores deben ser expresados en </t>
    </r>
    <r>
      <rPr>
        <b/>
        <sz val="8"/>
        <color indexed="10"/>
        <rFont val="Arial"/>
        <family val="2"/>
      </rPr>
      <t>PESOS COLOMBIANOS</t>
    </r>
  </si>
  <si>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</si>
  <si>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</si>
  <si>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</si>
  <si>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</si>
  <si>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</si>
  <si>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</si>
  <si>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</si>
  <si>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</si>
  <si>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</si>
  <si>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</si>
  <si>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</si>
  <si>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</si>
  <si>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</si>
  <si>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</si>
  <si>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r>
      <rPr>
        <b/>
        <sz val="8"/>
        <color theme="1"/>
        <rFont val="Arial"/>
        <family val="2"/>
      </rPr>
      <t>NOTA (4)</t>
    </r>
    <r>
      <rPr>
        <sz val="8"/>
        <color theme="1"/>
        <rFont val="Arial"/>
        <family val="2"/>
      </rPr>
      <t>: no modificar , agregar o quitar ningun item o subitem</t>
    </r>
  </si>
  <si>
    <t>CATEGORIA DE COSTO</t>
  </si>
  <si>
    <t>Personas Requeridas</t>
  </si>
  <si>
    <t>Costo Total 
(Periodo de ejecución)</t>
  </si>
  <si>
    <t xml:space="preserve">CARGO 
</t>
  </si>
  <si>
    <t>Documentador</t>
  </si>
  <si>
    <t>VALOR TOTAL TALENTO HUMANO</t>
  </si>
  <si>
    <r>
      <rPr>
        <b/>
        <sz val="8"/>
        <color theme="1"/>
        <rFont val="Arial"/>
        <family val="2"/>
      </rPr>
      <t>NOTA (5)</t>
    </r>
    <r>
      <rPr>
        <sz val="8"/>
        <color theme="1"/>
        <rFont val="Arial"/>
        <family val="2"/>
      </rPr>
      <t>: Revisar el documento Ficha Técnica Numeral 6.3  para información detallada de la experiencia del personal requerido</t>
    </r>
  </si>
  <si>
    <t>Costo Total</t>
  </si>
  <si>
    <t xml:space="preserve">Administración  </t>
  </si>
  <si>
    <t>Utilidad</t>
  </si>
  <si>
    <t xml:space="preserve">TOTAL ADMINISTRACIÓN UTILIDAD </t>
  </si>
  <si>
    <t>IMPUESTOS</t>
  </si>
  <si>
    <t>ICA</t>
  </si>
  <si>
    <t>IVA</t>
  </si>
  <si>
    <t xml:space="preserve">TOTAL IMPUESTOS </t>
  </si>
  <si>
    <r>
      <rPr>
        <b/>
        <sz val="8"/>
        <color theme="1"/>
        <rFont val="Arial"/>
        <family val="2"/>
      </rPr>
      <t>NOTA (7)</t>
    </r>
    <r>
      <rPr>
        <sz val="8"/>
        <color theme="1"/>
        <rFont val="Arial"/>
        <family val="2"/>
      </rPr>
      <t>: Administración Utilidad: Anotar los porcentajes que correspondan a estos dos factores. Con respecto a la Administración, incluir en éste los costos correspondientes a las pólizas para la legalización del contrato, gastos de oficina, papelería, gravamen al impuesto financiero (4 x mil) y demás indirectos relacionados con el contrato.</t>
    </r>
  </si>
  <si>
    <t>TOTAL CONSULTORIA</t>
  </si>
  <si>
    <t xml:space="preserve">Administración  y Utilidad </t>
  </si>
  <si>
    <t>SUBTOTAL 1 (TALENTO HUMANO  + ADMINISTRACIÓN Y UTILIDAD</t>
  </si>
  <si>
    <t>% de dedicación en el proyecto</t>
  </si>
  <si>
    <t>PERSONAL</t>
  </si>
  <si>
    <t>Tiempo de ejecución (meses) 2013</t>
  </si>
  <si>
    <r>
      <t xml:space="preserve">Valor </t>
    </r>
    <r>
      <rPr>
        <b/>
        <sz val="10"/>
        <color rgb="FFFF0000"/>
        <rFont val="Arial"/>
        <family val="2"/>
      </rPr>
      <t>mes</t>
    </r>
    <r>
      <rPr>
        <b/>
        <sz val="10"/>
        <color rgb="FF000000"/>
        <rFont val="Arial"/>
        <family val="2"/>
      </rPr>
      <t xml:space="preserve">
 (honorarios o salarios)</t>
    </r>
  </si>
  <si>
    <r>
      <t xml:space="preserve">FECHA </t>
    </r>
    <r>
      <rPr>
        <sz val="11"/>
        <color theme="0" tint="-0.34998626667073579"/>
        <rFont val="Arial"/>
        <family val="2"/>
      </rPr>
      <t>DD/MM/AA</t>
    </r>
  </si>
  <si>
    <t>PERSONA NATURAL</t>
  </si>
  <si>
    <t>PERSONA JURIDICA</t>
  </si>
  <si>
    <t>Tarifa ICA por Mil
(incluir el valor que corresponda 
a la agrupación y a la actividad)</t>
  </si>
  <si>
    <t>2. INFORMACIÓN FINANCIERA  - A DICIEMBRE 31 DE 2012</t>
  </si>
  <si>
    <t>EBITDA del último año (2012) sobre el EBITDA del año inmediatamente anterior (2011)</t>
  </si>
  <si>
    <t>Cobertura: Corresponde al porcentaje del valor total del contrato a amparar.</t>
  </si>
  <si>
    <r>
      <rPr>
        <b/>
        <sz val="8"/>
        <color indexed="8"/>
        <rFont val="Arial"/>
        <family val="2"/>
      </rPr>
      <t>NOTA(2)</t>
    </r>
    <r>
      <rPr>
        <sz val="8"/>
        <color indexed="8"/>
        <rFont val="Arial"/>
        <family val="2"/>
      </rPr>
      <t xml:space="preserve"> Remitirse al documento Ficha de Condiciones Téncias Esenciales y sus  anexos  para revisar el detalle de las características técnicas del servicio a adquirir.</t>
    </r>
  </si>
  <si>
    <t>Consultor en seguridad ISO 27001</t>
  </si>
  <si>
    <t>Gerente de proyecto</t>
  </si>
  <si>
    <t>Abogado</t>
  </si>
  <si>
    <t>La presente cotización se remite como parte del estudio de mercado, previo a la contratación, y no implica ninguna obligación de contratar.</t>
  </si>
  <si>
    <t>La presente cotización tiene una vigencia de 90 dias</t>
  </si>
  <si>
    <t>SOLICITUD DE COTIZACIÓN - CONSULTORIA EN SEGURIDAD DE LA INFOMACIÓN</t>
  </si>
  <si>
    <r>
      <rPr>
        <b/>
        <sz val="8"/>
        <color theme="1"/>
        <rFont val="Arial"/>
        <family val="2"/>
      </rPr>
      <t>NOTA (6)</t>
    </r>
    <r>
      <rPr>
        <sz val="8"/>
        <color theme="1"/>
        <rFont val="Arial"/>
        <family val="2"/>
      </rPr>
      <t>: El plazo de ejecución estimado es de tres (3) meses calendario .Ver el documento Ficha Técnica adjunto para información detallada y anexo N°2. Fases de ejecución</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</si>
  <si>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así como los costos de las pólizas.</t>
  </si>
  <si>
    <r>
      <rPr>
        <b/>
        <sz val="9"/>
        <color indexed="8"/>
        <rFont val="Arial"/>
        <family val="2"/>
      </rPr>
      <t>República de Colombia
Instituto Colombiano de Bienestar Familiar
Cecilia de la Fuente de Lleras 
Dirección de Abastecimiento</t>
    </r>
    <r>
      <rPr>
        <sz val="9"/>
        <color indexed="8"/>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</si>
</sst>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_ * #,##0.00_ ;_ * \-#,##0.00_ ;_ * &quot;-&quot;??_ ;_ @_ "/>
    <numFmt numFmtId="165" formatCode="_ &quot;$&quot;\ * #,##0.00_ ;_ &quot;$&quot;\ * \-#,##0.00_ ;_ &quot;$&quot;\ * &quot;-&quot;??_ ;_ @_ "/>
    <numFmt numFmtId="166" formatCode="&quot;$&quot;\ #,##0"/>
    <numFmt numFmtId="167" formatCode="_-* #,##0.00\ _€_-;\-* #,##0.00\ _€_-;_-* &quot;-&quot;??\ _€_-;_-@_-"/>
    <numFmt numFmtId="168" formatCode="_-* #,##0\ _p_t_a_-;\-* #,##0\ _p_t_a_-;_-* &quot;-&quot;??\ _p_t_a_-;_-@_-"/>
    <numFmt numFmtId="169" formatCode="_([$US $-409]* #,##0.00_);_([$US $-409]* \(#,##0.00\);_([$US $-409]* &quot;-&quot;??_);_(@_)"/>
    <numFmt numFmtId="170" formatCode="[$$-240A]\ #,##0"/>
    <numFmt numFmtId="171" formatCode="0.0"/>
    <numFmt numFmtId="172" formatCode="[$-240A]d&quot; de &quot;mmmm&quot; de &quot;yyyy;@"/>
  </numFmts>
  <fonts count="30">
    <font>
      <sz val="11"/>
      <color theme="1"/>
      <name val="Calibri"/>
      <family val="2"/>
      <scheme val="minor"/>
    </font>
    <font>
      <sz val="11"/>
      <color theme="1"/>
      <name val="Calibri"/>
      <family val="2"/>
      <scheme val="minor"/>
    </font>
    <font>
      <sz val="10"/>
      <name val="Arial"/>
      <family val="2"/>
    </font>
    <font>
      <sz val="8"/>
      <name val="Arial"/>
      <family val="2"/>
    </font>
    <font>
      <sz val="9"/>
      <color theme="1"/>
      <name val="Arial"/>
      <family val="2"/>
    </font>
    <font>
      <sz val="10"/>
      <color theme="1"/>
      <name val="Arial"/>
      <family val="2"/>
    </font>
    <font>
      <sz val="11"/>
      <color theme="1"/>
      <name val="Arial"/>
      <family val="2"/>
    </font>
    <font>
      <sz val="10"/>
      <name val="Zurich BT"/>
    </font>
    <font>
      <b/>
      <sz val="9"/>
      <color indexed="8"/>
      <name val="Arial"/>
      <family val="2"/>
    </font>
    <font>
      <sz val="9"/>
      <color indexed="8"/>
      <name val="Arial"/>
      <family val="2"/>
    </font>
    <font>
      <b/>
      <sz val="9"/>
      <color theme="1"/>
      <name val="Arial"/>
      <family val="2"/>
    </font>
    <font>
      <b/>
      <sz val="10"/>
      <color theme="1"/>
      <name val="Arial"/>
      <family val="2"/>
    </font>
    <font>
      <sz val="8"/>
      <color indexed="8"/>
      <name val="Arial"/>
      <family val="2"/>
    </font>
    <font>
      <b/>
      <sz val="8"/>
      <color indexed="8"/>
      <name val="Arial"/>
      <family val="2"/>
    </font>
    <font>
      <sz val="8"/>
      <color theme="1"/>
      <name val="Arial"/>
      <family val="2"/>
    </font>
    <font>
      <b/>
      <sz val="8"/>
      <color indexed="10"/>
      <name val="Arial"/>
      <family val="2"/>
    </font>
    <font>
      <b/>
      <sz val="8"/>
      <color theme="1"/>
      <name val="Arial"/>
      <family val="2"/>
    </font>
    <font>
      <sz val="10"/>
      <name val="Helv"/>
      <charset val="204"/>
    </font>
    <font>
      <u/>
      <sz val="9"/>
      <color indexed="12"/>
      <name val="Geneva"/>
    </font>
    <font>
      <sz val="9"/>
      <color indexed="10"/>
      <name val="Geneva"/>
    </font>
    <font>
      <b/>
      <sz val="10"/>
      <color rgb="FF000000"/>
      <name val="Arial"/>
      <family val="2"/>
    </font>
    <font>
      <sz val="10"/>
      <color rgb="FFFF0000"/>
      <name val="Arial"/>
      <family val="2"/>
    </font>
    <font>
      <sz val="12"/>
      <color theme="1"/>
      <name val="Calibri"/>
      <family val="2"/>
      <scheme val="minor"/>
    </font>
    <font>
      <b/>
      <sz val="10"/>
      <color rgb="FFFF0000"/>
      <name val="Arial"/>
      <family val="2"/>
    </font>
    <font>
      <sz val="10"/>
      <color rgb="FF000000"/>
      <name val="Arial"/>
      <family val="2"/>
    </font>
    <font>
      <b/>
      <sz val="10"/>
      <color theme="1"/>
      <name val="Arial Narrow"/>
      <family val="2"/>
    </font>
    <font>
      <b/>
      <sz val="12"/>
      <color theme="1"/>
      <name val="Arial"/>
      <family val="2"/>
    </font>
    <font>
      <sz val="11"/>
      <color theme="0" tint="-0.34998626667073579"/>
      <name val="Arial"/>
      <family val="2"/>
    </font>
    <font>
      <sz val="7"/>
      <color theme="1"/>
      <name val="Arial"/>
      <family val="2"/>
    </font>
    <font>
      <b/>
      <sz val="11"/>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59999389629810485"/>
        <bgColor indexed="64"/>
      </patternFill>
    </fill>
  </fills>
  <borders count="16">
    <border>
      <left/>
      <right/>
      <top/>
      <bottom/>
      <diagonal/>
    </border>
    <border>
      <left/>
      <right style="thin">
        <color theme="0" tint="-0.499984740745262"/>
      </right>
      <top style="thin">
        <color theme="0" tint="-0.499984740745262"/>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5">
    <xf numFmtId="0" fontId="0" fillId="0" borderId="0"/>
    <xf numFmtId="0" fontId="2" fillId="0" borderId="0"/>
    <xf numFmtId="43" fontId="6"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6" fillId="0" borderId="0"/>
    <xf numFmtId="0" fontId="7" fillId="0" borderId="0"/>
    <xf numFmtId="0" fontId="7" fillId="0" borderId="0"/>
    <xf numFmtId="9" fontId="6" fillId="0" borderId="0" applyFont="0" applyFill="0" applyBorder="0" applyAlignment="0" applyProtection="0"/>
    <xf numFmtId="9" fontId="7" fillId="0" borderId="0" applyFont="0" applyFill="0" applyBorder="0" applyAlignment="0" applyProtection="0"/>
    <xf numFmtId="167" fontId="2" fillId="0" borderId="0" applyFont="0" applyFill="0" applyBorder="0" applyAlignment="0" applyProtection="0"/>
    <xf numFmtId="0" fontId="17" fillId="0" borderId="0"/>
    <xf numFmtId="0" fontId="18" fillId="0" borderId="0" applyNumberFormat="0" applyFill="0" applyBorder="0" applyAlignment="0" applyProtection="0">
      <alignment vertical="top"/>
      <protection locked="0"/>
    </xf>
    <xf numFmtId="168"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19" fillId="0" borderId="0" applyFill="0" applyBorder="0" applyAlignment="0" applyProtection="0"/>
    <xf numFmtId="170" fontId="2" fillId="0" borderId="0" applyFont="0" applyFill="0" applyBorder="0" applyAlignment="0" applyProtection="0"/>
    <xf numFmtId="0" fontId="2" fillId="0" borderId="0"/>
    <xf numFmtId="0" fontId="7" fillId="0" borderId="0"/>
    <xf numFmtId="0" fontId="6" fillId="0" borderId="0"/>
    <xf numFmtId="44" fontId="1" fillId="0" borderId="0" applyFont="0" applyFill="0" applyBorder="0" applyAlignment="0" applyProtection="0"/>
    <xf numFmtId="9" fontId="1" fillId="0" borderId="0" applyFont="0" applyFill="0" applyBorder="0" applyAlignment="0" applyProtection="0"/>
    <xf numFmtId="0" fontId="6" fillId="0" borderId="0"/>
  </cellStyleXfs>
  <cellXfs count="163">
    <xf numFmtId="0" fontId="0" fillId="0" borderId="0" xfId="0"/>
    <xf numFmtId="0" fontId="0" fillId="0" borderId="0" xfId="0" applyBorder="1"/>
    <xf numFmtId="0" fontId="0" fillId="0" borderId="0" xfId="0" applyBorder="1" applyAlignment="1">
      <alignment horizontal="left"/>
    </xf>
    <xf numFmtId="0" fontId="12" fillId="0" borderId="0" xfId="0" applyFont="1" applyBorder="1" applyAlignment="1" applyProtection="1">
      <alignment horizontal="left" vertical="center"/>
      <protection locked="0"/>
    </xf>
    <xf numFmtId="0" fontId="14" fillId="0" borderId="0" xfId="0" applyFont="1" applyBorder="1" applyAlignment="1">
      <alignment vertical="center"/>
    </xf>
    <xf numFmtId="0" fontId="14" fillId="0" borderId="0" xfId="0" applyFont="1" applyBorder="1"/>
    <xf numFmtId="0" fontId="11" fillId="0" borderId="7" xfId="6" applyFont="1" applyBorder="1" applyAlignment="1" applyProtection="1">
      <alignment horizontal="right"/>
      <protection locked="0"/>
    </xf>
    <xf numFmtId="0" fontId="11" fillId="0" borderId="8" xfId="6" applyFont="1" applyBorder="1" applyAlignment="1" applyProtection="1">
      <alignment horizontal="right"/>
      <protection locked="0"/>
    </xf>
    <xf numFmtId="0" fontId="11" fillId="0" borderId="8" xfId="6" applyFont="1" applyBorder="1" applyAlignment="1" applyProtection="1">
      <alignment horizontal="right" wrapText="1"/>
      <protection locked="0"/>
    </xf>
    <xf numFmtId="0" fontId="11" fillId="0" borderId="8" xfId="6" applyFont="1" applyBorder="1" applyAlignment="1" applyProtection="1">
      <alignment vertical="center" wrapText="1"/>
      <protection locked="0"/>
    </xf>
    <xf numFmtId="0" fontId="11" fillId="0" borderId="9" xfId="6" applyFont="1" applyBorder="1" applyAlignment="1" applyProtection="1">
      <alignment vertical="center" wrapText="1"/>
      <protection locked="0"/>
    </xf>
    <xf numFmtId="0" fontId="5" fillId="2" borderId="0" xfId="6" applyFont="1" applyFill="1" applyBorder="1"/>
    <xf numFmtId="0" fontId="11" fillId="0" borderId="13" xfId="6" applyFont="1" applyBorder="1" applyAlignment="1" applyProtection="1">
      <alignment horizontal="right"/>
      <protection locked="0"/>
    </xf>
    <xf numFmtId="0" fontId="11" fillId="0" borderId="0" xfId="6" applyFont="1" applyBorder="1" applyAlignment="1" applyProtection="1">
      <alignment horizontal="right"/>
      <protection locked="0"/>
    </xf>
    <xf numFmtId="0" fontId="11" fillId="0" borderId="0" xfId="6" applyFont="1" applyBorder="1" applyAlignment="1" applyProtection="1">
      <alignment horizontal="right" wrapText="1"/>
      <protection locked="0"/>
    </xf>
    <xf numFmtId="0" fontId="11" fillId="0" borderId="0" xfId="6" applyFont="1" applyBorder="1" applyAlignment="1" applyProtection="1">
      <alignment vertical="center" wrapText="1"/>
      <protection locked="0"/>
    </xf>
    <xf numFmtId="0" fontId="11" fillId="0" borderId="2" xfId="6" applyFont="1" applyBorder="1" applyAlignment="1" applyProtection="1">
      <alignment vertical="center" wrapText="1"/>
      <protection locked="0"/>
    </xf>
    <xf numFmtId="0" fontId="5" fillId="2" borderId="2" xfId="6" applyFont="1" applyFill="1" applyBorder="1"/>
    <xf numFmtId="0" fontId="11" fillId="0" borderId="0" xfId="6" applyFont="1" applyFill="1" applyBorder="1" applyAlignment="1" applyProtection="1">
      <alignment horizontal="left" vertical="center"/>
      <protection locked="0"/>
    </xf>
    <xf numFmtId="0" fontId="11" fillId="0" borderId="0" xfId="6" applyFont="1" applyFill="1" applyBorder="1" applyAlignment="1" applyProtection="1">
      <alignment horizontal="left" vertical="center" wrapText="1"/>
      <protection locked="0"/>
    </xf>
    <xf numFmtId="0" fontId="11" fillId="0" borderId="0" xfId="6" applyFont="1" applyFill="1" applyBorder="1" applyAlignment="1" applyProtection="1">
      <alignment horizontal="left"/>
      <protection locked="0"/>
    </xf>
    <xf numFmtId="0" fontId="20" fillId="0" borderId="0" xfId="6" applyFont="1" applyFill="1" applyBorder="1" applyAlignment="1" applyProtection="1">
      <alignment horizontal="left" vertical="center" wrapText="1"/>
      <protection locked="0"/>
    </xf>
    <xf numFmtId="0" fontId="5" fillId="0" borderId="0" xfId="6" applyFont="1" applyFill="1" applyBorder="1"/>
    <xf numFmtId="0" fontId="11" fillId="0" borderId="0" xfId="6" applyFont="1"/>
    <xf numFmtId="0" fontId="5" fillId="0" borderId="0" xfId="6" applyFont="1"/>
    <xf numFmtId="0" fontId="5" fillId="0" borderId="0" xfId="6" applyFont="1" applyAlignment="1">
      <alignment wrapText="1"/>
    </xf>
    <xf numFmtId="10" fontId="2" fillId="0" borderId="3" xfId="10" applyNumberFormat="1" applyFont="1" applyFill="1" applyBorder="1" applyAlignment="1">
      <alignment horizontal="center" vertical="center"/>
    </xf>
    <xf numFmtId="0" fontId="0" fillId="0" borderId="0" xfId="0" applyFill="1"/>
    <xf numFmtId="0" fontId="6" fillId="0" borderId="0" xfId="0" applyFont="1" applyBorder="1"/>
    <xf numFmtId="0" fontId="22" fillId="0" borderId="0" xfId="0" applyFont="1" applyFill="1"/>
    <xf numFmtId="166" fontId="0" fillId="0" borderId="0" xfId="0" applyNumberFormat="1" applyBorder="1" applyAlignment="1">
      <alignment horizontal="right"/>
    </xf>
    <xf numFmtId="166" fontId="0" fillId="0" borderId="0" xfId="0" applyNumberFormat="1" applyAlignment="1">
      <alignment horizontal="right"/>
    </xf>
    <xf numFmtId="166" fontId="6" fillId="0" borderId="0" xfId="0" applyNumberFormat="1" applyFont="1" applyAlignment="1">
      <alignment horizontal="right"/>
    </xf>
    <xf numFmtId="0" fontId="24" fillId="0" borderId="3" xfId="20" applyFont="1" applyFill="1" applyBorder="1" applyAlignment="1">
      <alignment horizontal="left" vertical="center" wrapText="1"/>
    </xf>
    <xf numFmtId="0" fontId="24" fillId="0" borderId="3" xfId="20" applyFont="1" applyFill="1" applyBorder="1" applyAlignment="1">
      <alignment horizontal="center" vertical="center" wrapText="1"/>
    </xf>
    <xf numFmtId="9" fontId="2" fillId="0" borderId="3" xfId="21" applyNumberFormat="1" applyFont="1" applyFill="1" applyBorder="1" applyAlignment="1">
      <alignment horizontal="center" vertical="center" wrapText="1"/>
    </xf>
    <xf numFmtId="166" fontId="5" fillId="5" borderId="3" xfId="21" applyNumberFormat="1" applyFont="1" applyFill="1" applyBorder="1" applyAlignment="1">
      <alignment vertical="center"/>
    </xf>
    <xf numFmtId="166" fontId="5" fillId="0" borderId="3" xfId="4" applyNumberFormat="1" applyFont="1" applyBorder="1" applyAlignment="1">
      <alignment horizontal="right" vertical="center"/>
    </xf>
    <xf numFmtId="166" fontId="11" fillId="4" borderId="3" xfId="21" applyNumberFormat="1" applyFont="1" applyFill="1" applyBorder="1" applyAlignment="1">
      <alignment horizontal="right" vertical="center"/>
    </xf>
    <xf numFmtId="10" fontId="5" fillId="5" borderId="3" xfId="23" applyNumberFormat="1" applyFont="1" applyFill="1" applyBorder="1" applyAlignment="1">
      <alignment vertical="center"/>
    </xf>
    <xf numFmtId="166" fontId="5" fillId="0" borderId="3" xfId="22" applyNumberFormat="1" applyFont="1" applyBorder="1" applyAlignment="1">
      <alignment horizontal="right" vertical="center"/>
    </xf>
    <xf numFmtId="166" fontId="11" fillId="4" borderId="15" xfId="4" applyNumberFormat="1" applyFont="1" applyFill="1" applyBorder="1" applyAlignment="1">
      <alignment horizontal="right" vertical="center"/>
    </xf>
    <xf numFmtId="166" fontId="25" fillId="0" borderId="3" xfId="21" applyNumberFormat="1" applyFont="1" applyBorder="1" applyAlignment="1">
      <alignment horizontal="right" vertical="center"/>
    </xf>
    <xf numFmtId="10" fontId="5" fillId="0" borderId="3" xfId="23" applyNumberFormat="1" applyFont="1" applyBorder="1" applyAlignment="1">
      <alignment horizontal="center" vertical="center"/>
    </xf>
    <xf numFmtId="166" fontId="5" fillId="0" borderId="3" xfId="21" applyNumberFormat="1" applyFont="1" applyBorder="1" applyAlignment="1">
      <alignment horizontal="right" vertical="center"/>
    </xf>
    <xf numFmtId="9" fontId="5" fillId="0" borderId="3" xfId="23" applyNumberFormat="1" applyFont="1" applyFill="1" applyBorder="1" applyAlignment="1">
      <alignment horizontal="center" vertical="center"/>
    </xf>
    <xf numFmtId="166" fontId="11" fillId="4" borderId="3" xfId="4" applyNumberFormat="1" applyFont="1" applyFill="1" applyBorder="1" applyAlignment="1">
      <alignment horizontal="right" vertical="center"/>
    </xf>
    <xf numFmtId="166" fontId="11" fillId="4" borderId="3" xfId="0" applyNumberFormat="1" applyFont="1" applyFill="1" applyBorder="1" applyAlignment="1">
      <alignment horizontal="right"/>
    </xf>
    <xf numFmtId="0" fontId="5" fillId="2" borderId="3" xfId="21" applyFont="1" applyFill="1" applyBorder="1" applyAlignment="1">
      <alignment vertical="center"/>
    </xf>
    <xf numFmtId="0" fontId="5" fillId="0" borderId="3" xfId="0" applyFont="1" applyBorder="1" applyAlignment="1">
      <alignment horizontal="center"/>
    </xf>
    <xf numFmtId="0" fontId="20" fillId="3" borderId="3" xfId="8" applyFont="1" applyFill="1" applyBorder="1" applyAlignment="1">
      <alignment horizontal="center" vertical="center" wrapText="1"/>
    </xf>
    <xf numFmtId="0" fontId="6" fillId="0" borderId="0" xfId="0" applyFont="1"/>
    <xf numFmtId="0" fontId="6" fillId="0" borderId="7" xfId="0" applyFont="1" applyBorder="1"/>
    <xf numFmtId="0" fontId="6" fillId="0" borderId="8" xfId="0" applyFont="1" applyBorder="1"/>
    <xf numFmtId="0" fontId="6" fillId="0" borderId="9" xfId="0" applyFont="1" applyBorder="1"/>
    <xf numFmtId="0" fontId="6" fillId="0" borderId="13" xfId="0" applyFont="1" applyBorder="1"/>
    <xf numFmtId="0" fontId="6" fillId="0" borderId="2" xfId="0" applyFont="1" applyBorder="1"/>
    <xf numFmtId="0" fontId="6" fillId="0" borderId="10" xfId="0" applyFont="1" applyBorder="1"/>
    <xf numFmtId="0" fontId="6" fillId="0" borderId="11" xfId="0" applyFont="1" applyBorder="1"/>
    <xf numFmtId="0" fontId="6" fillId="0" borderId="12" xfId="0" applyFont="1" applyBorder="1"/>
    <xf numFmtId="0" fontId="28" fillId="0" borderId="3" xfId="0" applyFont="1" applyBorder="1" applyAlignment="1">
      <alignment horizontal="center" vertical="center"/>
    </xf>
    <xf numFmtId="0" fontId="6" fillId="0" borderId="3" xfId="0" applyFont="1" applyBorder="1" applyAlignment="1">
      <alignment horizontal="center"/>
    </xf>
    <xf numFmtId="0" fontId="4" fillId="0" borderId="3" xfId="0" applyFont="1" applyBorder="1" applyAlignment="1">
      <alignment horizontal="center" vertical="center"/>
    </xf>
    <xf numFmtId="3" fontId="14" fillId="0" borderId="3" xfId="0" applyNumberFormat="1" applyFont="1" applyBorder="1" applyAlignment="1">
      <alignment horizontal="center" vertical="center"/>
    </xf>
    <xf numFmtId="0" fontId="14" fillId="0" borderId="6" xfId="0" applyFont="1" applyBorder="1" applyAlignment="1">
      <alignment horizontal="center" vertical="center"/>
    </xf>
    <xf numFmtId="0" fontId="14" fillId="0" borderId="3" xfId="0" applyFont="1" applyBorder="1" applyAlignment="1">
      <alignment horizontal="left" vertical="center" indent="1"/>
    </xf>
    <xf numFmtId="0" fontId="14" fillId="0" borderId="3" xfId="0" applyFont="1" applyBorder="1" applyAlignment="1">
      <alignment horizontal="center" vertical="center"/>
    </xf>
    <xf numFmtId="0" fontId="6" fillId="0" borderId="0" xfId="0" applyFont="1" applyAlignment="1">
      <alignment horizontal="center" vertical="center"/>
    </xf>
    <xf numFmtId="0" fontId="4" fillId="0" borderId="3" xfId="0" applyFont="1" applyBorder="1"/>
    <xf numFmtId="0" fontId="4" fillId="0" borderId="0" xfId="0" applyFont="1"/>
    <xf numFmtId="0" fontId="14" fillId="0" borderId="3" xfId="0" applyFont="1" applyBorder="1" applyAlignment="1">
      <alignment vertical="center"/>
    </xf>
    <xf numFmtId="0" fontId="14" fillId="0" borderId="3" xfId="0" applyFont="1" applyBorder="1" applyAlignment="1">
      <alignment horizontal="left" indent="1"/>
    </xf>
    <xf numFmtId="0" fontId="3" fillId="2" borderId="1" xfId="1" applyFont="1" applyFill="1" applyBorder="1" applyAlignment="1">
      <alignment horizontal="center" vertical="center" wrapText="1"/>
    </xf>
    <xf numFmtId="0" fontId="6" fillId="0" borderId="15" xfId="0" applyFont="1" applyBorder="1" applyAlignment="1">
      <alignment horizontal="center" vertical="center" wrapText="1"/>
    </xf>
    <xf numFmtId="0" fontId="5" fillId="0" borderId="3" xfId="0" applyFont="1" applyBorder="1" applyAlignment="1">
      <alignment vertical="center" wrapText="1"/>
    </xf>
    <xf numFmtId="170" fontId="5" fillId="5" borderId="3" xfId="0" applyNumberFormat="1" applyFont="1" applyFill="1" applyBorder="1" applyAlignment="1">
      <alignment vertical="center" wrapText="1"/>
    </xf>
    <xf numFmtId="4" fontId="5" fillId="5" borderId="3" xfId="0" applyNumberFormat="1" applyFont="1" applyFill="1" applyBorder="1" applyAlignment="1">
      <alignment vertical="center" wrapText="1"/>
    </xf>
    <xf numFmtId="10" fontId="5" fillId="5" borderId="3" xfId="0" applyNumberFormat="1" applyFont="1" applyFill="1" applyBorder="1" applyAlignment="1">
      <alignment vertical="center" wrapText="1"/>
    </xf>
    <xf numFmtId="0" fontId="29" fillId="0" borderId="0" xfId="0" applyFont="1"/>
    <xf numFmtId="0" fontId="20" fillId="6" borderId="3" xfId="20" applyFont="1" applyFill="1" applyBorder="1" applyAlignment="1">
      <alignment horizontal="center" vertical="center" wrapText="1"/>
    </xf>
    <xf numFmtId="166" fontId="20" fillId="6" borderId="3" xfId="20" applyNumberFormat="1" applyFont="1" applyFill="1" applyBorder="1" applyAlignment="1">
      <alignment horizontal="center" vertical="center" wrapText="1"/>
    </xf>
    <xf numFmtId="0" fontId="11" fillId="6" borderId="3" xfId="21" applyFont="1" applyFill="1" applyBorder="1" applyAlignment="1">
      <alignment horizontal="center" vertical="center" wrapText="1"/>
    </xf>
    <xf numFmtId="166" fontId="11" fillId="6" borderId="3" xfId="21" applyNumberFormat="1" applyFont="1" applyFill="1" applyBorder="1" applyAlignment="1">
      <alignment horizontal="center" vertical="center" wrapText="1"/>
    </xf>
    <xf numFmtId="0" fontId="11" fillId="6" borderId="14" xfId="21" applyFont="1" applyFill="1" applyBorder="1" applyAlignment="1">
      <alignment horizontal="center" vertical="center" wrapText="1"/>
    </xf>
    <xf numFmtId="166" fontId="11" fillId="6" borderId="14" xfId="21" applyNumberFormat="1" applyFont="1" applyFill="1" applyBorder="1" applyAlignment="1">
      <alignment horizontal="center" vertical="center" wrapText="1"/>
    </xf>
    <xf numFmtId="0" fontId="5" fillId="0" borderId="0" xfId="0" applyFont="1" applyAlignment="1">
      <alignment horizontal="left" vertical="top" wrapText="1"/>
    </xf>
    <xf numFmtId="0" fontId="5" fillId="0" borderId="0" xfId="0" applyFont="1" applyAlignment="1">
      <alignment horizontal="left" vertical="top" wrapText="1"/>
    </xf>
    <xf numFmtId="0" fontId="9" fillId="0" borderId="3" xfId="0" applyFont="1" applyBorder="1" applyAlignment="1">
      <alignment horizontal="center" vertical="center" wrapText="1"/>
    </xf>
    <xf numFmtId="0" fontId="4" fillId="0" borderId="3" xfId="0" applyFont="1" applyBorder="1" applyAlignment="1">
      <alignment horizontal="center" vertical="center" wrapText="1"/>
    </xf>
    <xf numFmtId="0" fontId="10" fillId="0" borderId="3" xfId="0" applyFont="1" applyBorder="1" applyAlignment="1">
      <alignment horizontal="center" vertical="center"/>
    </xf>
    <xf numFmtId="0" fontId="11" fillId="5" borderId="3" xfId="6" applyFont="1" applyFill="1" applyBorder="1" applyAlignment="1">
      <alignment horizontal="left" vertical="center"/>
    </xf>
    <xf numFmtId="0" fontId="11" fillId="5" borderId="4" xfId="6" applyFont="1" applyFill="1" applyBorder="1" applyAlignment="1">
      <alignment horizontal="left" vertical="center"/>
    </xf>
    <xf numFmtId="0" fontId="11" fillId="5" borderId="5" xfId="6" applyFont="1" applyFill="1" applyBorder="1" applyAlignment="1">
      <alignment horizontal="left" vertical="center"/>
    </xf>
    <xf numFmtId="0" fontId="11" fillId="4" borderId="15" xfId="21" applyFont="1" applyFill="1" applyBorder="1" applyAlignment="1">
      <alignment horizontal="center" vertical="center"/>
    </xf>
    <xf numFmtId="0" fontId="11" fillId="6" borderId="3" xfId="21" applyFont="1" applyFill="1" applyBorder="1" applyAlignment="1">
      <alignment horizontal="center" vertical="center" wrapText="1"/>
    </xf>
    <xf numFmtId="0" fontId="2" fillId="0" borderId="3" xfId="0" applyFont="1" applyFill="1" applyBorder="1" applyAlignment="1">
      <alignment horizontal="left" vertical="center" wrapText="1"/>
    </xf>
    <xf numFmtId="0" fontId="11" fillId="5" borderId="6" xfId="6" applyFont="1" applyFill="1" applyBorder="1" applyAlignment="1">
      <alignment horizontal="left" vertical="center"/>
    </xf>
    <xf numFmtId="0" fontId="12" fillId="0" borderId="0" xfId="0" applyFont="1" applyBorder="1" applyAlignment="1" applyProtection="1">
      <alignment horizontal="left" vertical="center" wrapText="1"/>
      <protection locked="0"/>
    </xf>
    <xf numFmtId="0" fontId="20" fillId="0" borderId="3" xfId="20" applyFont="1" applyFill="1" applyBorder="1" applyAlignment="1">
      <alignment horizontal="center" vertical="center" wrapText="1"/>
    </xf>
    <xf numFmtId="0" fontId="11" fillId="4" borderId="14" xfId="21" applyFont="1" applyFill="1" applyBorder="1" applyAlignment="1">
      <alignment horizontal="center" vertical="center"/>
    </xf>
    <xf numFmtId="0" fontId="11" fillId="0" borderId="3" xfId="21" applyFont="1" applyBorder="1" applyAlignment="1">
      <alignment horizontal="center" vertical="center" wrapText="1"/>
    </xf>
    <xf numFmtId="0" fontId="14" fillId="0" borderId="0" xfId="0" applyFont="1" applyBorder="1" applyAlignment="1">
      <alignment horizontal="left" vertical="top" wrapText="1"/>
    </xf>
    <xf numFmtId="0" fontId="14" fillId="0" borderId="0" xfId="0" applyFont="1" applyBorder="1" applyAlignment="1">
      <alignment horizontal="left" wrapText="1"/>
    </xf>
    <xf numFmtId="0" fontId="11" fillId="2" borderId="3" xfId="21" applyFont="1" applyFill="1" applyBorder="1" applyAlignment="1">
      <alignment horizontal="center" vertical="center"/>
    </xf>
    <xf numFmtId="0" fontId="11" fillId="4" borderId="3" xfId="21" applyFont="1" applyFill="1" applyBorder="1" applyAlignment="1">
      <alignment horizontal="center" vertical="center"/>
    </xf>
    <xf numFmtId="0" fontId="11" fillId="6" borderId="14" xfId="21" applyFont="1" applyFill="1" applyBorder="1" applyAlignment="1">
      <alignment horizontal="center" vertical="center" wrapText="1"/>
    </xf>
    <xf numFmtId="0" fontId="16" fillId="4" borderId="3" xfId="0" applyFont="1" applyFill="1" applyBorder="1" applyAlignment="1">
      <alignment horizontal="center" vertical="center"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5" fillId="0" borderId="4" xfId="0" applyFont="1" applyBorder="1" applyAlignment="1">
      <alignment horizontal="left" vertical="center" wrapText="1"/>
    </xf>
    <xf numFmtId="0" fontId="5" fillId="0" borderId="6" xfId="0" applyFont="1" applyBorder="1" applyAlignment="1">
      <alignment horizontal="left" vertical="center" wrapText="1"/>
    </xf>
    <xf numFmtId="0" fontId="5" fillId="0" borderId="4" xfId="0" applyFont="1" applyBorder="1" applyAlignment="1">
      <alignment vertical="center" wrapText="1"/>
    </xf>
    <xf numFmtId="0" fontId="5" fillId="0" borderId="6" xfId="0" applyFont="1" applyBorder="1" applyAlignment="1">
      <alignment vertical="center" wrapText="1"/>
    </xf>
    <xf numFmtId="0" fontId="10" fillId="0" borderId="4"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4" fillId="0" borderId="4" xfId="0" applyFont="1" applyBorder="1" applyAlignment="1">
      <alignment horizontal="left" vertical="center" indent="1"/>
    </xf>
    <xf numFmtId="0" fontId="14" fillId="0" borderId="6" xfId="0" applyFont="1" applyBorder="1" applyAlignment="1">
      <alignment horizontal="left" vertical="center" indent="1"/>
    </xf>
    <xf numFmtId="4" fontId="14" fillId="0" borderId="4" xfId="0" applyNumberFormat="1" applyFont="1" applyBorder="1" applyAlignment="1">
      <alignment horizontal="center" vertical="center"/>
    </xf>
    <xf numFmtId="4" fontId="14" fillId="0" borderId="6" xfId="0" applyNumberFormat="1" applyFont="1" applyBorder="1" applyAlignment="1">
      <alignment horizontal="center" vertical="center"/>
    </xf>
    <xf numFmtId="0" fontId="14" fillId="0" borderId="3" xfId="0" applyFont="1" applyBorder="1" applyAlignment="1">
      <alignment horizontal="left"/>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left"/>
    </xf>
    <xf numFmtId="0" fontId="4" fillId="0" borderId="6" xfId="0" applyFont="1" applyBorder="1" applyAlignment="1">
      <alignment horizontal="left"/>
    </xf>
    <xf numFmtId="0" fontId="14" fillId="0" borderId="4" xfId="0" applyFont="1" applyBorder="1" applyAlignment="1">
      <alignment horizontal="left" vertical="top"/>
    </xf>
    <xf numFmtId="0" fontId="14" fillId="0" borderId="6" xfId="0" applyFont="1" applyBorder="1" applyAlignment="1">
      <alignment horizontal="left" vertical="top"/>
    </xf>
    <xf numFmtId="0" fontId="11" fillId="4" borderId="3" xfId="0" applyFont="1" applyFill="1" applyBorder="1" applyAlignment="1">
      <alignment horizontal="center" vertical="center" wrapText="1"/>
    </xf>
    <xf numFmtId="0" fontId="14" fillId="0" borderId="15" xfId="0" applyFont="1" applyBorder="1" applyAlignment="1">
      <alignment horizontal="left" vertical="center"/>
    </xf>
    <xf numFmtId="0" fontId="6" fillId="0" borderId="3" xfId="0" applyFont="1" applyBorder="1" applyAlignment="1">
      <alignment horizontal="left" vertical="top" wrapText="1"/>
    </xf>
    <xf numFmtId="0" fontId="14" fillId="0" borderId="5" xfId="0" applyFont="1" applyBorder="1" applyAlignment="1">
      <alignment horizontal="left" vertical="center" indent="1"/>
    </xf>
    <xf numFmtId="0" fontId="28" fillId="0" borderId="3" xfId="0" applyFont="1" applyBorder="1" applyAlignment="1">
      <alignment horizontal="center" vertical="center" textRotation="90" wrapText="1"/>
    </xf>
    <xf numFmtId="0" fontId="4" fillId="0" borderId="3" xfId="0" applyFont="1" applyBorder="1" applyAlignment="1">
      <alignment horizontal="center" vertical="center"/>
    </xf>
    <xf numFmtId="0" fontId="14" fillId="0" borderId="3" xfId="0" applyFont="1" applyBorder="1" applyAlignment="1">
      <alignment horizontal="left" vertical="center" indent="1"/>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26" fillId="3" borderId="3" xfId="0" applyFont="1" applyFill="1" applyBorder="1" applyAlignment="1">
      <alignment horizontal="center" vertical="center" wrapText="1"/>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6" fillId="0" borderId="15" xfId="0" applyFont="1" applyBorder="1" applyAlignment="1">
      <alignment horizontal="left" vertical="center" indent="1"/>
    </xf>
    <xf numFmtId="0" fontId="6" fillId="0" borderId="14" xfId="0" applyFont="1" applyBorder="1" applyAlignment="1">
      <alignment horizontal="left" vertical="center" indent="1"/>
    </xf>
    <xf numFmtId="0" fontId="6" fillId="0" borderId="15" xfId="0" applyNumberFormat="1" applyFont="1" applyBorder="1" applyAlignment="1">
      <alignment horizontal="right" vertical="center"/>
    </xf>
    <xf numFmtId="0" fontId="6" fillId="0" borderId="14" xfId="0" applyNumberFormat="1" applyFont="1" applyBorder="1" applyAlignment="1">
      <alignment horizontal="right" vertical="center"/>
    </xf>
    <xf numFmtId="172" fontId="6" fillId="0" borderId="15" xfId="0" applyNumberFormat="1" applyFont="1" applyBorder="1" applyAlignment="1">
      <alignment horizontal="left" vertical="center" indent="1"/>
    </xf>
    <xf numFmtId="172" fontId="6" fillId="0" borderId="14" xfId="0" applyNumberFormat="1" applyFont="1" applyBorder="1" applyAlignment="1">
      <alignment horizontal="left" vertical="center" indent="1"/>
    </xf>
    <xf numFmtId="0" fontId="2" fillId="2" borderId="4" xfId="8" applyFont="1" applyFill="1" applyBorder="1" applyAlignment="1">
      <alignment horizontal="left" vertical="center"/>
    </xf>
    <xf numFmtId="0" fontId="2" fillId="2" borderId="6" xfId="8" applyFont="1" applyFill="1" applyBorder="1" applyAlignment="1">
      <alignment horizontal="left" vertical="center"/>
    </xf>
    <xf numFmtId="171" fontId="2" fillId="0" borderId="3" xfId="8" applyNumberFormat="1" applyFont="1" applyFill="1" applyBorder="1" applyAlignment="1">
      <alignment horizontal="left" vertical="center" wrapText="1"/>
    </xf>
    <xf numFmtId="0" fontId="2" fillId="2" borderId="3" xfId="8" applyFont="1" applyFill="1" applyBorder="1" applyAlignment="1">
      <alignment horizontal="left" vertical="center"/>
    </xf>
    <xf numFmtId="0" fontId="2" fillId="0" borderId="3" xfId="8" applyFont="1" applyFill="1" applyBorder="1" applyAlignment="1">
      <alignment horizontal="left" vertical="center" wrapText="1"/>
    </xf>
    <xf numFmtId="0" fontId="11" fillId="3" borderId="7" xfId="6" applyFont="1" applyFill="1" applyBorder="1" applyAlignment="1" applyProtection="1">
      <alignment horizontal="center" vertical="center" wrapText="1"/>
      <protection locked="0"/>
    </xf>
    <xf numFmtId="0" fontId="11" fillId="3" borderId="8" xfId="6" applyFont="1" applyFill="1" applyBorder="1" applyAlignment="1" applyProtection="1">
      <alignment horizontal="center" vertical="center" wrapText="1"/>
      <protection locked="0"/>
    </xf>
    <xf numFmtId="0" fontId="11" fillId="3" borderId="9" xfId="6" applyFont="1" applyFill="1" applyBorder="1" applyAlignment="1" applyProtection="1">
      <alignment horizontal="center" vertical="center" wrapText="1"/>
      <protection locked="0"/>
    </xf>
    <xf numFmtId="0" fontId="11" fillId="3" borderId="10" xfId="6" applyFont="1" applyFill="1" applyBorder="1" applyAlignment="1" applyProtection="1">
      <alignment horizontal="center" vertical="center" wrapText="1"/>
      <protection locked="0"/>
    </xf>
    <xf numFmtId="0" fontId="11" fillId="3" borderId="11" xfId="6" applyFont="1" applyFill="1" applyBorder="1" applyAlignment="1" applyProtection="1">
      <alignment horizontal="center" vertical="center" wrapText="1"/>
      <protection locked="0"/>
    </xf>
    <xf numFmtId="0" fontId="11" fillId="3" borderId="12" xfId="6" applyFont="1" applyFill="1" applyBorder="1" applyAlignment="1" applyProtection="1">
      <alignment horizontal="center" vertical="center" wrapText="1"/>
      <protection locked="0"/>
    </xf>
    <xf numFmtId="0" fontId="21" fillId="0" borderId="0" xfId="6" applyFont="1" applyFill="1" applyBorder="1" applyAlignment="1" applyProtection="1">
      <alignment horizontal="left" vertical="center" wrapText="1"/>
      <protection locked="0"/>
    </xf>
    <xf numFmtId="0" fontId="20" fillId="3" borderId="3" xfId="8" applyFont="1" applyFill="1" applyBorder="1" applyAlignment="1">
      <alignment horizontal="center" vertical="center" wrapText="1"/>
    </xf>
  </cellXfs>
  <cellStyles count="25">
    <cellStyle name="Comma_Cheques Niños" xfId="11"/>
    <cellStyle name="Estilo 1" xfId="12"/>
    <cellStyle name="Hipervínculo 2" xfId="13"/>
    <cellStyle name="Millares 2" xfId="2"/>
    <cellStyle name="Millares 2 2" xfId="14"/>
    <cellStyle name="Millares 3" xfId="15"/>
    <cellStyle name="Millares 4" xfId="16"/>
    <cellStyle name="Millares 5" xfId="3"/>
    <cellStyle name="Moneda" xfId="22" builtinId="4"/>
    <cellStyle name="Moneda 2" xfId="17"/>
    <cellStyle name="Moneda 3" xfId="18"/>
    <cellStyle name="Moneda 4" xfId="4"/>
    <cellStyle name="Moneda 5" xfId="5"/>
    <cellStyle name="Normal" xfId="0" builtinId="0"/>
    <cellStyle name="Normal 2" xfId="6"/>
    <cellStyle name="Normal 2 2" xfId="1"/>
    <cellStyle name="Normal 2 3" xfId="24"/>
    <cellStyle name="Normal 28" xfId="21"/>
    <cellStyle name="Normal 3" xfId="7"/>
    <cellStyle name="Normal 4" xfId="8"/>
    <cellStyle name="Normal 4 4" xfId="20"/>
    <cellStyle name="Normal 5" xfId="19"/>
    <cellStyle name="Porcentaje" xfId="23" builtinId="5"/>
    <cellStyle name="Porcentual 2" xfId="9"/>
    <cellStyle name="Porcentual 5"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0</xdr:row>
      <xdr:rowOff>123825</xdr:rowOff>
    </xdr:from>
    <xdr:to>
      <xdr:col>1</xdr:col>
      <xdr:colOff>709041</xdr:colOff>
      <xdr:row>3</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123825"/>
          <a:ext cx="518541"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2038350</xdr:colOff>
      <xdr:row>1</xdr:row>
      <xdr:rowOff>9525</xdr:rowOff>
    </xdr:from>
    <xdr:to>
      <xdr:col>5</xdr:col>
      <xdr:colOff>2571750</xdr:colOff>
      <xdr:row>3</xdr:row>
      <xdr:rowOff>0</xdr:rowOff>
    </xdr:to>
    <xdr:pic>
      <xdr:nvPicPr>
        <xdr:cNvPr id="3" name="Picture 2" descr="logo colo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91350" y="200025"/>
          <a:ext cx="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0</xdr:row>
      <xdr:rowOff>66675</xdr:rowOff>
    </xdr:from>
    <xdr:to>
      <xdr:col>6</xdr:col>
      <xdr:colOff>834772</xdr:colOff>
      <xdr:row>3</xdr:row>
      <xdr:rowOff>123824</xdr:rowOff>
    </xdr:to>
    <xdr:pic>
      <xdr:nvPicPr>
        <xdr:cNvPr id="5" name="4 Imagen" descr="http://t2.gstatic.com/images?q=tbn:ANd9GcRNVeRk2h2SLT4M8OjRXRHgqRhGHZLztUqE2jJP4hbWTtlvv8ifS-nPjA"/>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19850" y="66675"/>
          <a:ext cx="682372" cy="6286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47673" y="240505"/>
          <a:ext cx="714477" cy="883445"/>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4176" y="228598"/>
          <a:ext cx="717858" cy="930189"/>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74175" y="204798"/>
          <a:ext cx="6196062"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Abastecimiento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VO48"/>
  <sheetViews>
    <sheetView showGridLines="0" tabSelected="1" zoomScaleNormal="100" workbookViewId="0">
      <selection activeCell="B1" sqref="B1:G4"/>
    </sheetView>
  </sheetViews>
  <sheetFormatPr baseColWidth="10" defaultColWidth="0" defaultRowHeight="15" zeroHeight="1"/>
  <cols>
    <col min="1" max="1" width="3.7109375" customWidth="1"/>
    <col min="2" max="2" width="15.42578125" customWidth="1"/>
    <col min="3" max="3" width="27.5703125" customWidth="1"/>
    <col min="4" max="4" width="14.85546875" customWidth="1"/>
    <col min="5" max="6" width="18" customWidth="1"/>
    <col min="7" max="7" width="20.28515625" style="31" customWidth="1"/>
    <col min="8" max="8" width="4.140625" customWidth="1"/>
    <col min="9" max="253" width="11.42578125" hidden="1"/>
    <col min="254" max="254" width="37.28515625" hidden="1"/>
    <col min="255" max="255" width="11.42578125" hidden="1"/>
    <col min="256" max="257" width="14.85546875" hidden="1"/>
    <col min="258" max="258" width="14.7109375" hidden="1"/>
    <col min="259" max="259" width="11.7109375" hidden="1"/>
    <col min="260" max="263" width="12.5703125" hidden="1"/>
    <col min="264" max="509" width="11.42578125" hidden="1"/>
    <col min="510" max="510" width="37.28515625" hidden="1"/>
    <col min="511" max="511" width="11.42578125" hidden="1"/>
    <col min="512" max="513" width="14.85546875" hidden="1"/>
    <col min="514" max="514" width="14.7109375" hidden="1"/>
    <col min="515" max="515" width="11.7109375" hidden="1"/>
    <col min="516" max="519" width="12.5703125" hidden="1"/>
    <col min="520" max="765" width="11.42578125" hidden="1"/>
    <col min="766" max="766" width="37.28515625" hidden="1"/>
    <col min="767" max="767" width="11.42578125" hidden="1"/>
    <col min="768" max="769" width="14.85546875" hidden="1"/>
    <col min="770" max="770" width="14.7109375" hidden="1"/>
    <col min="771" max="771" width="11.7109375" hidden="1"/>
    <col min="772" max="775" width="12.5703125" hidden="1"/>
    <col min="776" max="1021" width="11.42578125" hidden="1"/>
    <col min="1022" max="1022" width="37.28515625" hidden="1"/>
    <col min="1023" max="1023" width="11.42578125" hidden="1"/>
    <col min="1024" max="1025" width="14.85546875" hidden="1"/>
    <col min="1026" max="1026" width="14.7109375" hidden="1"/>
    <col min="1027" max="1027" width="11.7109375" hidden="1"/>
    <col min="1028" max="1031" width="12.5703125" hidden="1"/>
    <col min="1032" max="1277" width="11.42578125" hidden="1"/>
    <col min="1278" max="1278" width="37.28515625" hidden="1"/>
    <col min="1279" max="1279" width="11.42578125" hidden="1"/>
    <col min="1280" max="1281" width="14.85546875" hidden="1"/>
    <col min="1282" max="1282" width="14.7109375" hidden="1"/>
    <col min="1283" max="1283" width="11.7109375" hidden="1"/>
    <col min="1284" max="1287" width="12.5703125" hidden="1"/>
    <col min="1288" max="1533" width="11.42578125" hidden="1"/>
    <col min="1534" max="1534" width="37.28515625" hidden="1"/>
    <col min="1535" max="1535" width="11.42578125" hidden="1"/>
    <col min="1536" max="1537" width="14.85546875" hidden="1"/>
    <col min="1538" max="1538" width="14.7109375" hidden="1"/>
    <col min="1539" max="1539" width="11.7109375" hidden="1"/>
    <col min="1540" max="1543" width="12.5703125" hidden="1"/>
    <col min="1544" max="1789" width="11.42578125" hidden="1"/>
    <col min="1790" max="1790" width="37.28515625" hidden="1"/>
    <col min="1791" max="1791" width="11.42578125" hidden="1"/>
    <col min="1792" max="1793" width="14.85546875" hidden="1"/>
    <col min="1794" max="1794" width="14.7109375" hidden="1"/>
    <col min="1795" max="1795" width="11.7109375" hidden="1"/>
    <col min="1796" max="1799" width="12.5703125" hidden="1"/>
    <col min="1800" max="2045" width="11.42578125" hidden="1"/>
    <col min="2046" max="2046" width="37.28515625" hidden="1"/>
    <col min="2047" max="2047" width="11.42578125" hidden="1"/>
    <col min="2048" max="2049" width="14.85546875" hidden="1"/>
    <col min="2050" max="2050" width="14.7109375" hidden="1"/>
    <col min="2051" max="2051" width="11.7109375" hidden="1"/>
    <col min="2052" max="2055" width="12.5703125" hidden="1"/>
    <col min="2056" max="2301" width="11.42578125" hidden="1"/>
    <col min="2302" max="2302" width="37.28515625" hidden="1"/>
    <col min="2303" max="2303" width="11.42578125" hidden="1"/>
    <col min="2304" max="2305" width="14.85546875" hidden="1"/>
    <col min="2306" max="2306" width="14.7109375" hidden="1"/>
    <col min="2307" max="2307" width="11.7109375" hidden="1"/>
    <col min="2308" max="2311" width="12.5703125" hidden="1"/>
    <col min="2312" max="2557" width="11.42578125" hidden="1"/>
    <col min="2558" max="2558" width="37.28515625" hidden="1"/>
    <col min="2559" max="2559" width="11.42578125" hidden="1"/>
    <col min="2560" max="2561" width="14.85546875" hidden="1"/>
    <col min="2562" max="2562" width="14.7109375" hidden="1"/>
    <col min="2563" max="2563" width="11.7109375" hidden="1"/>
    <col min="2564" max="2567" width="12.5703125" hidden="1"/>
    <col min="2568" max="2813" width="11.42578125" hidden="1"/>
    <col min="2814" max="2814" width="37.28515625" hidden="1"/>
    <col min="2815" max="2815" width="11.42578125" hidden="1"/>
    <col min="2816" max="2817" width="14.85546875" hidden="1"/>
    <col min="2818" max="2818" width="14.7109375" hidden="1"/>
    <col min="2819" max="2819" width="11.7109375" hidden="1"/>
    <col min="2820" max="2823" width="12.5703125" hidden="1"/>
    <col min="2824" max="3069" width="11.42578125" hidden="1"/>
    <col min="3070" max="3070" width="37.28515625" hidden="1"/>
    <col min="3071" max="3071" width="11.42578125" hidden="1"/>
    <col min="3072" max="3073" width="14.85546875" hidden="1"/>
    <col min="3074" max="3074" width="14.7109375" hidden="1"/>
    <col min="3075" max="3075" width="11.7109375" hidden="1"/>
    <col min="3076" max="3079" width="12.5703125" hidden="1"/>
    <col min="3080" max="3325" width="11.42578125" hidden="1"/>
    <col min="3326" max="3326" width="37.28515625" hidden="1"/>
    <col min="3327" max="3327" width="11.42578125" hidden="1"/>
    <col min="3328" max="3329" width="14.85546875" hidden="1"/>
    <col min="3330" max="3330" width="14.7109375" hidden="1"/>
    <col min="3331" max="3331" width="11.7109375" hidden="1"/>
    <col min="3332" max="3335" width="12.5703125" hidden="1"/>
    <col min="3336" max="3581" width="11.42578125" hidden="1"/>
    <col min="3582" max="3582" width="37.28515625" hidden="1"/>
    <col min="3583" max="3583" width="11.42578125" hidden="1"/>
    <col min="3584" max="3585" width="14.85546875" hidden="1"/>
    <col min="3586" max="3586" width="14.7109375" hidden="1"/>
    <col min="3587" max="3587" width="11.7109375" hidden="1"/>
    <col min="3588" max="3591" width="12.5703125" hidden="1"/>
    <col min="3592" max="3837" width="11.42578125" hidden="1"/>
    <col min="3838" max="3838" width="37.28515625" hidden="1"/>
    <col min="3839" max="3839" width="11.42578125" hidden="1"/>
    <col min="3840" max="3841" width="14.85546875" hidden="1"/>
    <col min="3842" max="3842" width="14.7109375" hidden="1"/>
    <col min="3843" max="3843" width="11.7109375" hidden="1"/>
    <col min="3844" max="3847" width="12.5703125" hidden="1"/>
    <col min="3848" max="4093" width="11.42578125" hidden="1"/>
    <col min="4094" max="4094" width="37.28515625" hidden="1"/>
    <col min="4095" max="4095" width="11.42578125" hidden="1"/>
    <col min="4096" max="4097" width="14.85546875" hidden="1"/>
    <col min="4098" max="4098" width="14.7109375" hidden="1"/>
    <col min="4099" max="4099" width="11.7109375" hidden="1"/>
    <col min="4100" max="4103" width="12.5703125" hidden="1"/>
    <col min="4104" max="4349" width="11.42578125" hidden="1"/>
    <col min="4350" max="4350" width="37.28515625" hidden="1"/>
    <col min="4351" max="4351" width="11.42578125" hidden="1"/>
    <col min="4352" max="4353" width="14.85546875" hidden="1"/>
    <col min="4354" max="4354" width="14.7109375" hidden="1"/>
    <col min="4355" max="4355" width="11.7109375" hidden="1"/>
    <col min="4356" max="4359" width="12.5703125" hidden="1"/>
    <col min="4360" max="4605" width="11.42578125" hidden="1"/>
    <col min="4606" max="4606" width="37.28515625" hidden="1"/>
    <col min="4607" max="4607" width="11.42578125" hidden="1"/>
    <col min="4608" max="4609" width="14.85546875" hidden="1"/>
    <col min="4610" max="4610" width="14.7109375" hidden="1"/>
    <col min="4611" max="4611" width="11.7109375" hidden="1"/>
    <col min="4612" max="4615" width="12.5703125" hidden="1"/>
    <col min="4616" max="4861" width="11.42578125" hidden="1"/>
    <col min="4862" max="4862" width="37.28515625" hidden="1"/>
    <col min="4863" max="4863" width="11.42578125" hidden="1"/>
    <col min="4864" max="4865" width="14.85546875" hidden="1"/>
    <col min="4866" max="4866" width="14.7109375" hidden="1"/>
    <col min="4867" max="4867" width="11.7109375" hidden="1"/>
    <col min="4868" max="4871" width="12.5703125" hidden="1"/>
    <col min="4872" max="5117" width="11.42578125" hidden="1"/>
    <col min="5118" max="5118" width="37.28515625" hidden="1"/>
    <col min="5119" max="5119" width="11.42578125" hidden="1"/>
    <col min="5120" max="5121" width="14.85546875" hidden="1"/>
    <col min="5122" max="5122" width="14.7109375" hidden="1"/>
    <col min="5123" max="5123" width="11.7109375" hidden="1"/>
    <col min="5124" max="5127" width="12.5703125" hidden="1"/>
    <col min="5128" max="5373" width="11.42578125" hidden="1"/>
    <col min="5374" max="5374" width="37.28515625" hidden="1"/>
    <col min="5375" max="5375" width="11.42578125" hidden="1"/>
    <col min="5376" max="5377" width="14.85546875" hidden="1"/>
    <col min="5378" max="5378" width="14.7109375" hidden="1"/>
    <col min="5379" max="5379" width="11.7109375" hidden="1"/>
    <col min="5380" max="5383" width="12.5703125" hidden="1"/>
    <col min="5384" max="5629" width="11.42578125" hidden="1"/>
    <col min="5630" max="5630" width="37.28515625" hidden="1"/>
    <col min="5631" max="5631" width="11.42578125" hidden="1"/>
    <col min="5632" max="5633" width="14.85546875" hidden="1"/>
    <col min="5634" max="5634" width="14.7109375" hidden="1"/>
    <col min="5635" max="5635" width="11.7109375" hidden="1"/>
    <col min="5636" max="5639" width="12.5703125" hidden="1"/>
    <col min="5640" max="5885" width="11.42578125" hidden="1"/>
    <col min="5886" max="5886" width="37.28515625" hidden="1"/>
    <col min="5887" max="5887" width="11.42578125" hidden="1"/>
    <col min="5888" max="5889" width="14.85546875" hidden="1"/>
    <col min="5890" max="5890" width="14.7109375" hidden="1"/>
    <col min="5891" max="5891" width="11.7109375" hidden="1"/>
    <col min="5892" max="5895" width="12.5703125" hidden="1"/>
    <col min="5896" max="6141" width="11.42578125" hidden="1"/>
    <col min="6142" max="6142" width="37.28515625" hidden="1"/>
    <col min="6143" max="6143" width="11.42578125" hidden="1"/>
    <col min="6144" max="6145" width="14.85546875" hidden="1"/>
    <col min="6146" max="6146" width="14.7109375" hidden="1"/>
    <col min="6147" max="6147" width="11.7109375" hidden="1"/>
    <col min="6148" max="6151" width="12.5703125" hidden="1"/>
    <col min="6152" max="6397" width="11.42578125" hidden="1"/>
    <col min="6398" max="6398" width="37.28515625" hidden="1"/>
    <col min="6399" max="6399" width="11.42578125" hidden="1"/>
    <col min="6400" max="6401" width="14.85546875" hidden="1"/>
    <col min="6402" max="6402" width="14.7109375" hidden="1"/>
    <col min="6403" max="6403" width="11.7109375" hidden="1"/>
    <col min="6404" max="6407" width="12.5703125" hidden="1"/>
    <col min="6408" max="6653" width="11.42578125" hidden="1"/>
    <col min="6654" max="6654" width="37.28515625" hidden="1"/>
    <col min="6655" max="6655" width="11.42578125" hidden="1"/>
    <col min="6656" max="6657" width="14.85546875" hidden="1"/>
    <col min="6658" max="6658" width="14.7109375" hidden="1"/>
    <col min="6659" max="6659" width="11.7109375" hidden="1"/>
    <col min="6660" max="6663" width="12.5703125" hidden="1"/>
    <col min="6664" max="6909" width="11.42578125" hidden="1"/>
    <col min="6910" max="6910" width="37.28515625" hidden="1"/>
    <col min="6911" max="6911" width="11.42578125" hidden="1"/>
    <col min="6912" max="6913" width="14.85546875" hidden="1"/>
    <col min="6914" max="6914" width="14.7109375" hidden="1"/>
    <col min="6915" max="6915" width="11.7109375" hidden="1"/>
    <col min="6916" max="6919" width="12.5703125" hidden="1"/>
    <col min="6920" max="7165" width="11.42578125" hidden="1"/>
    <col min="7166" max="7166" width="37.28515625" hidden="1"/>
    <col min="7167" max="7167" width="11.42578125" hidden="1"/>
    <col min="7168" max="7169" width="14.85546875" hidden="1"/>
    <col min="7170" max="7170" width="14.7109375" hidden="1"/>
    <col min="7171" max="7171" width="11.7109375" hidden="1"/>
    <col min="7172" max="7175" width="12.5703125" hidden="1"/>
    <col min="7176" max="7421" width="11.42578125" hidden="1"/>
    <col min="7422" max="7422" width="37.28515625" hidden="1"/>
    <col min="7423" max="7423" width="11.42578125" hidden="1"/>
    <col min="7424" max="7425" width="14.85546875" hidden="1"/>
    <col min="7426" max="7426" width="14.7109375" hidden="1"/>
    <col min="7427" max="7427" width="11.7109375" hidden="1"/>
    <col min="7428" max="7431" width="12.5703125" hidden="1"/>
    <col min="7432" max="7677" width="11.42578125" hidden="1"/>
    <col min="7678" max="7678" width="37.28515625" hidden="1"/>
    <col min="7679" max="7679" width="11.42578125" hidden="1"/>
    <col min="7680" max="7681" width="14.85546875" hidden="1"/>
    <col min="7682" max="7682" width="14.7109375" hidden="1"/>
    <col min="7683" max="7683" width="11.7109375" hidden="1"/>
    <col min="7684" max="7687" width="12.5703125" hidden="1"/>
    <col min="7688" max="7933" width="11.42578125" hidden="1"/>
    <col min="7934" max="7934" width="37.28515625" hidden="1"/>
    <col min="7935" max="7935" width="11.42578125" hidden="1"/>
    <col min="7936" max="7937" width="14.85546875" hidden="1"/>
    <col min="7938" max="7938" width="14.7109375" hidden="1"/>
    <col min="7939" max="7939" width="11.7109375" hidden="1"/>
    <col min="7940" max="7943" width="12.5703125" hidden="1"/>
    <col min="7944" max="8189" width="11.42578125" hidden="1"/>
    <col min="8190" max="8190" width="37.28515625" hidden="1"/>
    <col min="8191" max="8191" width="11.42578125" hidden="1"/>
    <col min="8192" max="8193" width="14.85546875" hidden="1"/>
    <col min="8194" max="8194" width="14.7109375" hidden="1"/>
    <col min="8195" max="8195" width="11.7109375" hidden="1"/>
    <col min="8196" max="8199" width="12.5703125" hidden="1"/>
    <col min="8200" max="8445" width="11.42578125" hidden="1"/>
    <col min="8446" max="8446" width="37.28515625" hidden="1"/>
    <col min="8447" max="8447" width="11.42578125" hidden="1"/>
    <col min="8448" max="8449" width="14.85546875" hidden="1"/>
    <col min="8450" max="8450" width="14.7109375" hidden="1"/>
    <col min="8451" max="8451" width="11.7109375" hidden="1"/>
    <col min="8452" max="8455" width="12.5703125" hidden="1"/>
    <col min="8456" max="8701" width="11.42578125" hidden="1"/>
    <col min="8702" max="8702" width="37.28515625" hidden="1"/>
    <col min="8703" max="8703" width="11.42578125" hidden="1"/>
    <col min="8704" max="8705" width="14.85546875" hidden="1"/>
    <col min="8706" max="8706" width="14.7109375" hidden="1"/>
    <col min="8707" max="8707" width="11.7109375" hidden="1"/>
    <col min="8708" max="8711" width="12.5703125" hidden="1"/>
    <col min="8712" max="8957" width="11.42578125" hidden="1"/>
    <col min="8958" max="8958" width="37.28515625" hidden="1"/>
    <col min="8959" max="8959" width="11.42578125" hidden="1"/>
    <col min="8960" max="8961" width="14.85546875" hidden="1"/>
    <col min="8962" max="8962" width="14.7109375" hidden="1"/>
    <col min="8963" max="8963" width="11.7109375" hidden="1"/>
    <col min="8964" max="8967" width="12.5703125" hidden="1"/>
    <col min="8968" max="9213" width="11.42578125" hidden="1"/>
    <col min="9214" max="9214" width="37.28515625" hidden="1"/>
    <col min="9215" max="9215" width="11.42578125" hidden="1"/>
    <col min="9216" max="9217" width="14.85546875" hidden="1"/>
    <col min="9218" max="9218" width="14.7109375" hidden="1"/>
    <col min="9219" max="9219" width="11.7109375" hidden="1"/>
    <col min="9220" max="9223" width="12.5703125" hidden="1"/>
    <col min="9224" max="9469" width="11.42578125" hidden="1"/>
    <col min="9470" max="9470" width="37.28515625" hidden="1"/>
    <col min="9471" max="9471" width="11.42578125" hidden="1"/>
    <col min="9472" max="9473" width="14.85546875" hidden="1"/>
    <col min="9474" max="9474" width="14.7109375" hidden="1"/>
    <col min="9475" max="9475" width="11.7109375" hidden="1"/>
    <col min="9476" max="9479" width="12.5703125" hidden="1"/>
    <col min="9480" max="9725" width="11.42578125" hidden="1"/>
    <col min="9726" max="9726" width="37.28515625" hidden="1"/>
    <col min="9727" max="9727" width="11.42578125" hidden="1"/>
    <col min="9728" max="9729" width="14.85546875" hidden="1"/>
    <col min="9730" max="9730" width="14.7109375" hidden="1"/>
    <col min="9731" max="9731" width="11.7109375" hidden="1"/>
    <col min="9732" max="9735" width="12.5703125" hidden="1"/>
    <col min="9736" max="9981" width="11.42578125" hidden="1"/>
    <col min="9982" max="9982" width="37.28515625" hidden="1"/>
    <col min="9983" max="9983" width="11.42578125" hidden="1"/>
    <col min="9984" max="9985" width="14.85546875" hidden="1"/>
    <col min="9986" max="9986" width="14.7109375" hidden="1"/>
    <col min="9987" max="9987" width="11.7109375" hidden="1"/>
    <col min="9988" max="9991" width="12.5703125" hidden="1"/>
    <col min="9992" max="10237" width="11.42578125" hidden="1"/>
    <col min="10238" max="10238" width="37.28515625" hidden="1"/>
    <col min="10239" max="10239" width="11.42578125" hidden="1"/>
    <col min="10240" max="10241" width="14.85546875" hidden="1"/>
    <col min="10242" max="10242" width="14.7109375" hidden="1"/>
    <col min="10243" max="10243" width="11.7109375" hidden="1"/>
    <col min="10244" max="10247" width="12.5703125" hidden="1"/>
    <col min="10248" max="10493" width="11.42578125" hidden="1"/>
    <col min="10494" max="10494" width="37.28515625" hidden="1"/>
    <col min="10495" max="10495" width="11.42578125" hidden="1"/>
    <col min="10496" max="10497" width="14.85546875" hidden="1"/>
    <col min="10498" max="10498" width="14.7109375" hidden="1"/>
    <col min="10499" max="10499" width="11.7109375" hidden="1"/>
    <col min="10500" max="10503" width="12.5703125" hidden="1"/>
    <col min="10504" max="10749" width="11.42578125" hidden="1"/>
    <col min="10750" max="10750" width="37.28515625" hidden="1"/>
    <col min="10751" max="10751" width="11.42578125" hidden="1"/>
    <col min="10752" max="10753" width="14.85546875" hidden="1"/>
    <col min="10754" max="10754" width="14.7109375" hidden="1"/>
    <col min="10755" max="10755" width="11.7109375" hidden="1"/>
    <col min="10756" max="10759" width="12.5703125" hidden="1"/>
    <col min="10760" max="11005" width="11.42578125" hidden="1"/>
    <col min="11006" max="11006" width="37.28515625" hidden="1"/>
    <col min="11007" max="11007" width="11.42578125" hidden="1"/>
    <col min="11008" max="11009" width="14.85546875" hidden="1"/>
    <col min="11010" max="11010" width="14.7109375" hidden="1"/>
    <col min="11011" max="11011" width="11.7109375" hidden="1"/>
    <col min="11012" max="11015" width="12.5703125" hidden="1"/>
    <col min="11016" max="11261" width="11.42578125" hidden="1"/>
    <col min="11262" max="11262" width="37.28515625" hidden="1"/>
    <col min="11263" max="11263" width="11.42578125" hidden="1"/>
    <col min="11264" max="11265" width="14.85546875" hidden="1"/>
    <col min="11266" max="11266" width="14.7109375" hidden="1"/>
    <col min="11267" max="11267" width="11.7109375" hidden="1"/>
    <col min="11268" max="11271" width="12.5703125" hidden="1"/>
    <col min="11272" max="11517" width="11.42578125" hidden="1"/>
    <col min="11518" max="11518" width="37.28515625" hidden="1"/>
    <col min="11519" max="11519" width="11.42578125" hidden="1"/>
    <col min="11520" max="11521" width="14.85546875" hidden="1"/>
    <col min="11522" max="11522" width="14.7109375" hidden="1"/>
    <col min="11523" max="11523" width="11.7109375" hidden="1"/>
    <col min="11524" max="11527" width="12.5703125" hidden="1"/>
    <col min="11528" max="11773" width="11.42578125" hidden="1"/>
    <col min="11774" max="11774" width="37.28515625" hidden="1"/>
    <col min="11775" max="11775" width="11.42578125" hidden="1"/>
    <col min="11776" max="11777" width="14.85546875" hidden="1"/>
    <col min="11778" max="11778" width="14.7109375" hidden="1"/>
    <col min="11779" max="11779" width="11.7109375" hidden="1"/>
    <col min="11780" max="11783" width="12.5703125" hidden="1"/>
    <col min="11784" max="12029" width="11.42578125" hidden="1"/>
    <col min="12030" max="12030" width="37.28515625" hidden="1"/>
    <col min="12031" max="12031" width="11.42578125" hidden="1"/>
    <col min="12032" max="12033" width="14.85546875" hidden="1"/>
    <col min="12034" max="12034" width="14.7109375" hidden="1"/>
    <col min="12035" max="12035" width="11.7109375" hidden="1"/>
    <col min="12036" max="12039" width="12.5703125" hidden="1"/>
    <col min="12040" max="12285" width="11.42578125" hidden="1"/>
    <col min="12286" max="12286" width="37.28515625" hidden="1"/>
    <col min="12287" max="12287" width="11.42578125" hidden="1"/>
    <col min="12288" max="12289" width="14.85546875" hidden="1"/>
    <col min="12290" max="12290" width="14.7109375" hidden="1"/>
    <col min="12291" max="12291" width="11.7109375" hidden="1"/>
    <col min="12292" max="12295" width="12.5703125" hidden="1"/>
    <col min="12296" max="12541" width="11.42578125" hidden="1"/>
    <col min="12542" max="12542" width="37.28515625" hidden="1"/>
    <col min="12543" max="12543" width="11.42578125" hidden="1"/>
    <col min="12544" max="12545" width="14.85546875" hidden="1"/>
    <col min="12546" max="12546" width="14.7109375" hidden="1"/>
    <col min="12547" max="12547" width="11.7109375" hidden="1"/>
    <col min="12548" max="12551" width="12.5703125" hidden="1"/>
    <col min="12552" max="12797" width="11.42578125" hidden="1"/>
    <col min="12798" max="12798" width="37.28515625" hidden="1"/>
    <col min="12799" max="12799" width="11.42578125" hidden="1"/>
    <col min="12800" max="12801" width="14.85546875" hidden="1"/>
    <col min="12802" max="12802" width="14.7109375" hidden="1"/>
    <col min="12803" max="12803" width="11.7109375" hidden="1"/>
    <col min="12804" max="12807" width="12.5703125" hidden="1"/>
    <col min="12808" max="13053" width="11.42578125" hidden="1"/>
    <col min="13054" max="13054" width="37.28515625" hidden="1"/>
    <col min="13055" max="13055" width="11.42578125" hidden="1"/>
    <col min="13056" max="13057" width="14.85546875" hidden="1"/>
    <col min="13058" max="13058" width="14.7109375" hidden="1"/>
    <col min="13059" max="13059" width="11.7109375" hidden="1"/>
    <col min="13060" max="13063" width="12.5703125" hidden="1"/>
    <col min="13064" max="13309" width="11.42578125" hidden="1"/>
    <col min="13310" max="13310" width="37.28515625" hidden="1"/>
    <col min="13311" max="13311" width="11.42578125" hidden="1"/>
    <col min="13312" max="13313" width="14.85546875" hidden="1"/>
    <col min="13314" max="13314" width="14.7109375" hidden="1"/>
    <col min="13315" max="13315" width="11.7109375" hidden="1"/>
    <col min="13316" max="13319" width="12.5703125" hidden="1"/>
    <col min="13320" max="13565" width="11.42578125" hidden="1"/>
    <col min="13566" max="13566" width="37.28515625" hidden="1"/>
    <col min="13567" max="13567" width="11.42578125" hidden="1"/>
    <col min="13568" max="13569" width="14.85546875" hidden="1"/>
    <col min="13570" max="13570" width="14.7109375" hidden="1"/>
    <col min="13571" max="13571" width="11.7109375" hidden="1"/>
    <col min="13572" max="13575" width="12.5703125" hidden="1"/>
    <col min="13576" max="13821" width="11.42578125" hidden="1"/>
    <col min="13822" max="13822" width="37.28515625" hidden="1"/>
    <col min="13823" max="13823" width="11.42578125" hidden="1"/>
    <col min="13824" max="13825" width="14.85546875" hidden="1"/>
    <col min="13826" max="13826" width="14.7109375" hidden="1"/>
    <col min="13827" max="13827" width="11.7109375" hidden="1"/>
    <col min="13828" max="13831" width="12.5703125" hidden="1"/>
    <col min="13832" max="14077" width="11.42578125" hidden="1"/>
    <col min="14078" max="14078" width="37.28515625" hidden="1"/>
    <col min="14079" max="14079" width="11.42578125" hidden="1"/>
    <col min="14080" max="14081" width="14.85546875" hidden="1"/>
    <col min="14082" max="14082" width="14.7109375" hidden="1"/>
    <col min="14083" max="14083" width="11.7109375" hidden="1"/>
    <col min="14084" max="14087" width="12.5703125" hidden="1"/>
    <col min="14088" max="14333" width="11.42578125" hidden="1"/>
    <col min="14334" max="14334" width="37.28515625" hidden="1"/>
    <col min="14335" max="14335" width="11.42578125" hidden="1"/>
    <col min="14336" max="14337" width="14.85546875" hidden="1"/>
    <col min="14338" max="14338" width="14.7109375" hidden="1"/>
    <col min="14339" max="14339" width="11.7109375" hidden="1"/>
    <col min="14340" max="14343" width="12.5703125" hidden="1"/>
    <col min="14344" max="14589" width="11.42578125" hidden="1"/>
    <col min="14590" max="14590" width="37.28515625" hidden="1"/>
    <col min="14591" max="14591" width="11.42578125" hidden="1"/>
    <col min="14592" max="14593" width="14.85546875" hidden="1"/>
    <col min="14594" max="14594" width="14.7109375" hidden="1"/>
    <col min="14595" max="14595" width="11.7109375" hidden="1"/>
    <col min="14596" max="14599" width="12.5703125" hidden="1"/>
    <col min="14600" max="14845" width="11.42578125" hidden="1"/>
    <col min="14846" max="14846" width="37.28515625" hidden="1"/>
    <col min="14847" max="14847" width="11.42578125" hidden="1"/>
    <col min="14848" max="14849" width="14.85546875" hidden="1"/>
    <col min="14850" max="14850" width="14.7109375" hidden="1"/>
    <col min="14851" max="14851" width="11.7109375" hidden="1"/>
    <col min="14852" max="14855" width="12.5703125" hidden="1"/>
    <col min="14856" max="15101" width="11.42578125" hidden="1"/>
    <col min="15102" max="15102" width="37.28515625" hidden="1"/>
    <col min="15103" max="15103" width="11.42578125" hidden="1"/>
    <col min="15104" max="15105" width="14.85546875" hidden="1"/>
    <col min="15106" max="15106" width="14.7109375" hidden="1"/>
    <col min="15107" max="15107" width="11.7109375" hidden="1"/>
    <col min="15108" max="15111" width="12.5703125" hidden="1"/>
    <col min="15112" max="15357" width="11.42578125" hidden="1"/>
    <col min="15358" max="15358" width="37.28515625" hidden="1"/>
    <col min="15359" max="15359" width="11.42578125" hidden="1"/>
    <col min="15360" max="15361" width="14.85546875" hidden="1"/>
    <col min="15362" max="15362" width="14.7109375" hidden="1"/>
    <col min="15363" max="15363" width="11.7109375" hidden="1"/>
    <col min="15364" max="15367" width="12.5703125" hidden="1"/>
    <col min="15368" max="15613" width="11.42578125" hidden="1"/>
    <col min="15614" max="15614" width="37.28515625" hidden="1"/>
    <col min="15615" max="15615" width="11.42578125" hidden="1"/>
    <col min="15616" max="15617" width="14.85546875" hidden="1"/>
    <col min="15618" max="15618" width="14.7109375" hidden="1"/>
    <col min="15619" max="15619" width="11.7109375" hidden="1"/>
    <col min="15620" max="15623" width="12.5703125" hidden="1"/>
    <col min="15624" max="15869" width="11.42578125" hidden="1"/>
    <col min="15870" max="15870" width="37.28515625" hidden="1"/>
    <col min="15871" max="15871" width="11.42578125" hidden="1"/>
    <col min="15872" max="15873" width="14.85546875" hidden="1"/>
    <col min="15874" max="15874" width="14.7109375" hidden="1"/>
    <col min="15875" max="15875" width="11.7109375" hidden="1"/>
    <col min="15876" max="15879" width="12.5703125" hidden="1"/>
    <col min="15880" max="16125" width="11.42578125" hidden="1"/>
    <col min="16126" max="16126" width="37.28515625" hidden="1"/>
    <col min="16127" max="16127" width="11.42578125" hidden="1"/>
    <col min="16128" max="16129" width="14.85546875" hidden="1"/>
    <col min="16130" max="16130" width="14.7109375" hidden="1"/>
    <col min="16131" max="16131" width="11.7109375" hidden="1"/>
    <col min="16132" max="16135" width="12.5703125" hidden="1"/>
    <col min="16136" max="16384" width="11.42578125" hidden="1"/>
  </cols>
  <sheetData>
    <row r="1" spans="2:7" ht="15" customHeight="1">
      <c r="B1" s="87" t="s">
        <v>119</v>
      </c>
      <c r="C1" s="88"/>
      <c r="D1" s="88"/>
      <c r="E1" s="88"/>
      <c r="F1" s="88"/>
      <c r="G1" s="88"/>
    </row>
    <row r="2" spans="2:7" ht="15" customHeight="1">
      <c r="B2" s="88"/>
      <c r="C2" s="88"/>
      <c r="D2" s="88"/>
      <c r="E2" s="88"/>
      <c r="F2" s="88"/>
      <c r="G2" s="88"/>
    </row>
    <row r="3" spans="2:7">
      <c r="B3" s="88"/>
      <c r="C3" s="88"/>
      <c r="D3" s="88"/>
      <c r="E3" s="88"/>
      <c r="F3" s="88"/>
      <c r="G3" s="88"/>
    </row>
    <row r="4" spans="2:7" ht="17.25" customHeight="1">
      <c r="B4" s="88"/>
      <c r="C4" s="88"/>
      <c r="D4" s="88"/>
      <c r="E4" s="88"/>
      <c r="F4" s="88"/>
      <c r="G4" s="88"/>
    </row>
    <row r="5" spans="2:7" ht="11.25" customHeight="1">
      <c r="B5" s="89" t="s">
        <v>116</v>
      </c>
      <c r="C5" s="89"/>
      <c r="D5" s="89"/>
      <c r="E5" s="89"/>
      <c r="F5" s="89"/>
      <c r="G5" s="89"/>
    </row>
    <row r="6" spans="2:7" ht="12.75" customHeight="1">
      <c r="B6" s="1"/>
      <c r="C6" s="1"/>
      <c r="D6" s="1"/>
      <c r="E6" s="2"/>
      <c r="F6" s="2"/>
      <c r="G6" s="30"/>
    </row>
    <row r="7" spans="2:7" ht="12" customHeight="1">
      <c r="B7" s="91" t="s">
        <v>57</v>
      </c>
      <c r="C7" s="92"/>
      <c r="D7" s="96"/>
      <c r="E7" s="90" t="s">
        <v>58</v>
      </c>
      <c r="F7" s="90"/>
      <c r="G7" s="90"/>
    </row>
    <row r="8" spans="2:7" ht="12" customHeight="1">
      <c r="B8" s="91" t="s">
        <v>59</v>
      </c>
      <c r="C8" s="92"/>
      <c r="D8" s="92"/>
      <c r="E8" s="90" t="s">
        <v>60</v>
      </c>
      <c r="F8" s="90"/>
      <c r="G8" s="90"/>
    </row>
    <row r="9" spans="2:7" ht="12" customHeight="1">
      <c r="B9" s="91" t="s">
        <v>61</v>
      </c>
      <c r="C9" s="92"/>
      <c r="D9" s="92"/>
      <c r="E9" s="90" t="s">
        <v>2</v>
      </c>
      <c r="F9" s="90"/>
      <c r="G9" s="90"/>
    </row>
    <row r="10" spans="2:7" ht="12" customHeight="1">
      <c r="B10" s="91" t="s">
        <v>62</v>
      </c>
      <c r="C10" s="92"/>
      <c r="D10" s="92"/>
      <c r="E10" s="90"/>
      <c r="F10" s="90"/>
      <c r="G10" s="90"/>
    </row>
    <row r="11" spans="2:7" ht="6.75" customHeight="1">
      <c r="B11" s="1"/>
      <c r="C11" s="1"/>
      <c r="D11" s="1"/>
      <c r="E11" s="1"/>
      <c r="F11" s="1"/>
    </row>
    <row r="12" spans="2:7" ht="13.5" customHeight="1">
      <c r="B12" s="3" t="s">
        <v>63</v>
      </c>
      <c r="C12" s="4"/>
      <c r="D12" s="4"/>
      <c r="E12" s="4"/>
      <c r="F12" s="4"/>
    </row>
    <row r="13" spans="2:7" ht="24" customHeight="1">
      <c r="B13" s="97" t="s">
        <v>110</v>
      </c>
      <c r="C13" s="97"/>
      <c r="D13" s="97"/>
      <c r="E13" s="97"/>
      <c r="F13" s="97"/>
    </row>
    <row r="14" spans="2:7" ht="13.5" customHeight="1">
      <c r="B14" s="5" t="s">
        <v>64</v>
      </c>
      <c r="C14" s="4"/>
      <c r="D14" s="4"/>
      <c r="E14" s="4"/>
      <c r="F14" s="4"/>
    </row>
    <row r="15" spans="2:7" ht="13.5" customHeight="1">
      <c r="B15" s="5" t="s">
        <v>79</v>
      </c>
      <c r="C15" s="1"/>
      <c r="D15" s="1"/>
      <c r="E15" s="1"/>
      <c r="F15" s="1"/>
    </row>
    <row r="16" spans="2:7" ht="13.5" customHeight="1">
      <c r="B16" s="5" t="s">
        <v>86</v>
      </c>
      <c r="C16" s="1"/>
      <c r="D16" s="1"/>
      <c r="E16" s="1"/>
      <c r="F16" s="1"/>
    </row>
    <row r="17" spans="2:7" ht="22.5" customHeight="1">
      <c r="B17" s="102" t="s">
        <v>117</v>
      </c>
      <c r="C17" s="102"/>
      <c r="D17" s="102"/>
      <c r="E17" s="102"/>
      <c r="F17" s="102"/>
      <c r="G17" s="102"/>
    </row>
    <row r="18" spans="2:7" ht="25.5" customHeight="1">
      <c r="B18" s="101" t="s">
        <v>95</v>
      </c>
      <c r="C18" s="101"/>
      <c r="D18" s="101"/>
      <c r="E18" s="101"/>
      <c r="F18" s="101"/>
      <c r="G18" s="101"/>
    </row>
    <row r="19" spans="2:7" ht="13.5" customHeight="1">
      <c r="B19" s="5"/>
      <c r="C19" s="1"/>
      <c r="D19" s="1"/>
      <c r="E19" s="1"/>
      <c r="F19" s="1"/>
    </row>
    <row r="20" spans="2:7" ht="13.5" customHeight="1">
      <c r="B20" s="48" t="s">
        <v>101</v>
      </c>
      <c r="C20" s="48"/>
      <c r="D20" s="49">
        <v>3</v>
      </c>
      <c r="F20" s="28"/>
      <c r="G20" s="32"/>
    </row>
    <row r="21" spans="2:7" ht="12" customHeight="1">
      <c r="B21" s="5"/>
      <c r="C21" s="4"/>
      <c r="D21" s="4"/>
      <c r="E21" s="4"/>
      <c r="F21" s="4"/>
      <c r="G21" s="32"/>
    </row>
    <row r="22" spans="2:7" ht="38.25">
      <c r="B22" s="79" t="s">
        <v>80</v>
      </c>
      <c r="C22" s="79" t="s">
        <v>83</v>
      </c>
      <c r="D22" s="79" t="s">
        <v>81</v>
      </c>
      <c r="E22" s="79" t="s">
        <v>99</v>
      </c>
      <c r="F22" s="79" t="s">
        <v>102</v>
      </c>
      <c r="G22" s="80" t="s">
        <v>82</v>
      </c>
    </row>
    <row r="23" spans="2:7" s="27" customFormat="1" ht="25.5">
      <c r="B23" s="98" t="s">
        <v>100</v>
      </c>
      <c r="C23" s="33" t="s">
        <v>111</v>
      </c>
      <c r="D23" s="34">
        <v>2</v>
      </c>
      <c r="E23" s="35">
        <v>1</v>
      </c>
      <c r="F23" s="36"/>
      <c r="G23" s="37">
        <f>+D23*E23*F23*$D$20</f>
        <v>0</v>
      </c>
    </row>
    <row r="24" spans="2:7" s="27" customFormat="1">
      <c r="B24" s="98"/>
      <c r="C24" s="33" t="s">
        <v>112</v>
      </c>
      <c r="D24" s="34">
        <v>1</v>
      </c>
      <c r="E24" s="35">
        <v>1</v>
      </c>
      <c r="F24" s="36"/>
      <c r="G24" s="37">
        <f t="shared" ref="G24:G26" si="0">+D24*E24*F24*$D$20</f>
        <v>0</v>
      </c>
    </row>
    <row r="25" spans="2:7" s="27" customFormat="1">
      <c r="B25" s="98"/>
      <c r="C25" s="33" t="s">
        <v>113</v>
      </c>
      <c r="D25" s="34">
        <v>1</v>
      </c>
      <c r="E25" s="35">
        <v>0.5</v>
      </c>
      <c r="F25" s="36">
        <v>10</v>
      </c>
      <c r="G25" s="37">
        <f t="shared" si="0"/>
        <v>15</v>
      </c>
    </row>
    <row r="26" spans="2:7" s="27" customFormat="1">
      <c r="B26" s="98"/>
      <c r="C26" s="33" t="s">
        <v>84</v>
      </c>
      <c r="D26" s="34">
        <v>1</v>
      </c>
      <c r="E26" s="35">
        <v>1</v>
      </c>
      <c r="F26" s="36"/>
      <c r="G26" s="37">
        <f t="shared" si="0"/>
        <v>0</v>
      </c>
    </row>
    <row r="27" spans="2:7" s="27" customFormat="1">
      <c r="B27" s="99" t="s">
        <v>85</v>
      </c>
      <c r="C27" s="99"/>
      <c r="D27" s="99"/>
      <c r="E27" s="99"/>
      <c r="F27" s="99"/>
      <c r="G27" s="38">
        <f>SUM(G23:G26)</f>
        <v>15</v>
      </c>
    </row>
    <row r="28" spans="2:7" ht="25.5">
      <c r="B28" s="81" t="s">
        <v>80</v>
      </c>
      <c r="C28" s="94" t="s">
        <v>68</v>
      </c>
      <c r="D28" s="94"/>
      <c r="E28" s="94"/>
      <c r="F28" s="81" t="s">
        <v>45</v>
      </c>
      <c r="G28" s="82" t="s">
        <v>87</v>
      </c>
    </row>
    <row r="29" spans="2:7">
      <c r="B29" s="100" t="s">
        <v>97</v>
      </c>
      <c r="C29" s="95" t="s">
        <v>88</v>
      </c>
      <c r="D29" s="95"/>
      <c r="E29" s="95"/>
      <c r="F29" s="39">
        <v>0.02</v>
      </c>
      <c r="G29" s="40">
        <f>+G27*F29</f>
        <v>0.3</v>
      </c>
    </row>
    <row r="30" spans="2:7">
      <c r="B30" s="100"/>
      <c r="C30" s="95" t="s">
        <v>89</v>
      </c>
      <c r="D30" s="95"/>
      <c r="E30" s="95"/>
      <c r="F30" s="39">
        <v>0.46</v>
      </c>
      <c r="G30" s="40">
        <f>+G27*F30</f>
        <v>6.9</v>
      </c>
    </row>
    <row r="31" spans="2:7">
      <c r="B31" s="93" t="s">
        <v>90</v>
      </c>
      <c r="C31" s="93"/>
      <c r="D31" s="93"/>
      <c r="E31" s="93"/>
      <c r="F31" s="93"/>
      <c r="G31" s="41">
        <f>+SUM(G29:G30)</f>
        <v>7.2</v>
      </c>
    </row>
    <row r="32" spans="2:7" s="29" customFormat="1" ht="15.75">
      <c r="B32" s="103" t="s">
        <v>98</v>
      </c>
      <c r="C32" s="103"/>
      <c r="D32" s="103"/>
      <c r="E32" s="103"/>
      <c r="F32" s="103"/>
      <c r="G32" s="42">
        <f>+G27+G31</f>
        <v>22.2</v>
      </c>
    </row>
    <row r="33" spans="2:9" ht="25.5">
      <c r="B33" s="83" t="s">
        <v>80</v>
      </c>
      <c r="C33" s="105" t="s">
        <v>68</v>
      </c>
      <c r="D33" s="105"/>
      <c r="E33" s="105"/>
      <c r="F33" s="83" t="s">
        <v>45</v>
      </c>
      <c r="G33" s="84" t="s">
        <v>87</v>
      </c>
    </row>
    <row r="34" spans="2:9">
      <c r="B34" s="100" t="s">
        <v>91</v>
      </c>
      <c r="C34" s="95" t="s">
        <v>92</v>
      </c>
      <c r="D34" s="95"/>
      <c r="E34" s="95"/>
      <c r="F34" s="43">
        <f>6.9/1000</f>
        <v>6.9000000000000008E-3</v>
      </c>
      <c r="G34" s="44">
        <f>+F34*G32</f>
        <v>0.15318000000000001</v>
      </c>
    </row>
    <row r="35" spans="2:9">
      <c r="B35" s="100"/>
      <c r="C35" s="95" t="s">
        <v>93</v>
      </c>
      <c r="D35" s="95"/>
      <c r="E35" s="95"/>
      <c r="F35" s="45">
        <v>0.16</v>
      </c>
      <c r="G35" s="40">
        <f>+G32*F35</f>
        <v>3.552</v>
      </c>
    </row>
    <row r="36" spans="2:9">
      <c r="B36" s="104" t="s">
        <v>94</v>
      </c>
      <c r="C36" s="104"/>
      <c r="D36" s="104"/>
      <c r="E36" s="104"/>
      <c r="F36" s="104"/>
      <c r="G36" s="46">
        <f>+SUM(G34:G35)</f>
        <v>3.7051799999999999</v>
      </c>
    </row>
    <row r="37" spans="2:9">
      <c r="B37" s="104" t="s">
        <v>96</v>
      </c>
      <c r="C37" s="104"/>
      <c r="D37" s="104"/>
      <c r="E37" s="104"/>
      <c r="F37" s="104"/>
      <c r="G37" s="47">
        <f>+G32+G36</f>
        <v>25.905179999999998</v>
      </c>
    </row>
    <row r="38" spans="2:9"/>
    <row r="39" spans="2:9" s="51" customFormat="1" ht="42" customHeight="1">
      <c r="B39" s="86" t="s">
        <v>118</v>
      </c>
      <c r="C39" s="86"/>
      <c r="D39" s="86"/>
      <c r="E39" s="86"/>
      <c r="F39" s="86"/>
      <c r="G39" s="86"/>
      <c r="H39" s="86"/>
      <c r="I39" s="86"/>
    </row>
    <row r="40" spans="2:9" s="51" customFormat="1" ht="15" customHeight="1">
      <c r="B40" s="86" t="s">
        <v>114</v>
      </c>
      <c r="C40" s="86"/>
      <c r="D40" s="86"/>
      <c r="E40" s="86"/>
      <c r="F40" s="86"/>
      <c r="G40" s="86"/>
      <c r="H40" s="86"/>
      <c r="I40" s="85"/>
    </row>
    <row r="41" spans="2:9" s="51" customFormat="1" ht="15" customHeight="1">
      <c r="B41" s="86" t="s">
        <v>115</v>
      </c>
      <c r="C41" s="86"/>
      <c r="D41" s="86"/>
      <c r="E41" s="86"/>
      <c r="F41" s="78"/>
      <c r="G41" s="78"/>
      <c r="H41" s="78"/>
      <c r="I41" s="78"/>
    </row>
    <row r="42" spans="2:9" s="51" customFormat="1">
      <c r="B42" s="86"/>
      <c r="C42" s="86"/>
      <c r="D42" s="86"/>
      <c r="E42" s="86"/>
      <c r="F42" s="78"/>
      <c r="G42" s="78"/>
      <c r="H42" s="78"/>
      <c r="I42" s="78"/>
    </row>
    <row r="43" spans="2:9"/>
    <row r="44" spans="2:9"/>
    <row r="45" spans="2:9"/>
    <row r="46" spans="2:9"/>
    <row r="47" spans="2:9"/>
    <row r="48" spans="2:9"/>
  </sheetData>
  <mergeCells count="30">
    <mergeCell ref="B32:F32"/>
    <mergeCell ref="B37:F37"/>
    <mergeCell ref="B34:B35"/>
    <mergeCell ref="B36:F36"/>
    <mergeCell ref="C33:E33"/>
    <mergeCell ref="C34:E34"/>
    <mergeCell ref="C35:E35"/>
    <mergeCell ref="B10:D10"/>
    <mergeCell ref="B13:F13"/>
    <mergeCell ref="B23:B26"/>
    <mergeCell ref="B27:F27"/>
    <mergeCell ref="B29:B30"/>
    <mergeCell ref="B18:G18"/>
    <mergeCell ref="B17:G17"/>
    <mergeCell ref="B39:I39"/>
    <mergeCell ref="B42:E42"/>
    <mergeCell ref="B41:E41"/>
    <mergeCell ref="B40:H40"/>
    <mergeCell ref="B1:G4"/>
    <mergeCell ref="B5:G5"/>
    <mergeCell ref="E7:G7"/>
    <mergeCell ref="E8:G8"/>
    <mergeCell ref="B9:D9"/>
    <mergeCell ref="E9:G10"/>
    <mergeCell ref="B31:F31"/>
    <mergeCell ref="C28:E28"/>
    <mergeCell ref="C29:E29"/>
    <mergeCell ref="C30:E30"/>
    <mergeCell ref="B7:D7"/>
    <mergeCell ref="B8:D8"/>
  </mergeCells>
  <printOptions horizontalCentered="1"/>
  <pageMargins left="0.15748031496062992" right="0.19685039370078741" top="0.31496062992125984" bottom="0.27559055118110237" header="0.31496062992125984" footer="0.31496062992125984"/>
  <pageSetup scale="7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5"/>
  <sheetViews>
    <sheetView showGridLines="0" zoomScale="80" zoomScaleNormal="80" workbookViewId="0">
      <selection activeCell="C16" sqref="C16:E16"/>
    </sheetView>
  </sheetViews>
  <sheetFormatPr baseColWidth="10" defaultColWidth="0" defaultRowHeight="14.25" customHeight="1" zeroHeight="1"/>
  <cols>
    <col min="1" max="1" width="2.42578125" style="51" customWidth="1"/>
    <col min="2" max="2" width="8" style="51" customWidth="1"/>
    <col min="3" max="3" width="37.42578125" style="51" customWidth="1"/>
    <col min="4" max="5" width="42.7109375" style="51" customWidth="1"/>
    <col min="6" max="6" width="13.42578125" style="51" customWidth="1"/>
    <col min="7" max="7" width="27.140625" style="51" customWidth="1"/>
    <col min="8" max="8" width="2.140625" style="51" customWidth="1"/>
    <col min="9" max="16384" width="11.42578125" style="51" hidden="1"/>
  </cols>
  <sheetData>
    <row r="1" spans="2:7"/>
    <row r="2" spans="2:7" ht="15.75" customHeight="1">
      <c r="B2" s="52"/>
      <c r="C2" s="53"/>
      <c r="D2" s="53"/>
      <c r="E2" s="53"/>
      <c r="F2" s="53"/>
      <c r="G2" s="54"/>
    </row>
    <row r="3" spans="2:7" ht="15.75" customHeight="1">
      <c r="B3" s="55"/>
      <c r="C3" s="28"/>
      <c r="D3" s="28"/>
      <c r="E3" s="28"/>
      <c r="F3" s="28"/>
      <c r="G3" s="56"/>
    </row>
    <row r="4" spans="2:7" ht="15.75" customHeight="1">
      <c r="B4" s="55"/>
      <c r="C4" s="28"/>
      <c r="D4" s="28"/>
      <c r="E4" s="28"/>
      <c r="F4" s="28"/>
      <c r="G4" s="56"/>
    </row>
    <row r="5" spans="2:7" ht="15.75" customHeight="1">
      <c r="B5" s="55"/>
      <c r="C5" s="28"/>
      <c r="D5" s="28"/>
      <c r="E5" s="28"/>
      <c r="F5" s="28"/>
      <c r="G5" s="56"/>
    </row>
    <row r="6" spans="2:7" ht="15.75" customHeight="1">
      <c r="B6" s="57"/>
      <c r="C6" s="58"/>
      <c r="D6" s="58"/>
      <c r="E6" s="58"/>
      <c r="F6" s="58"/>
      <c r="G6" s="59"/>
    </row>
    <row r="7" spans="2:7" ht="8.25" customHeight="1"/>
    <row r="8" spans="2:7" ht="30.75" customHeight="1">
      <c r="B8" s="141" t="s">
        <v>0</v>
      </c>
      <c r="C8" s="141"/>
      <c r="D8" s="141"/>
      <c r="E8" s="141"/>
      <c r="F8" s="141"/>
      <c r="G8" s="141"/>
    </row>
    <row r="9" spans="2:7"/>
    <row r="10" spans="2:7">
      <c r="B10" s="142" t="s">
        <v>1</v>
      </c>
      <c r="C10" s="144"/>
      <c r="D10" s="146" t="s">
        <v>103</v>
      </c>
      <c r="E10" s="148"/>
      <c r="F10" s="60" t="s">
        <v>104</v>
      </c>
      <c r="G10" s="61"/>
    </row>
    <row r="11" spans="2:7">
      <c r="B11" s="143"/>
      <c r="C11" s="145"/>
      <c r="D11" s="147"/>
      <c r="E11" s="149"/>
      <c r="F11" s="60" t="s">
        <v>105</v>
      </c>
      <c r="G11" s="61"/>
    </row>
    <row r="12" spans="2:7">
      <c r="B12" s="129" t="s">
        <v>3</v>
      </c>
      <c r="C12" s="129"/>
      <c r="D12" s="129"/>
      <c r="E12" s="129"/>
      <c r="F12" s="129"/>
      <c r="G12" s="129"/>
    </row>
    <row r="13" spans="2:7">
      <c r="B13" s="129" t="s">
        <v>4</v>
      </c>
      <c r="C13" s="129"/>
      <c r="D13" s="129"/>
      <c r="E13" s="129"/>
      <c r="F13" s="129"/>
      <c r="G13" s="129"/>
    </row>
    <row r="14" spans="2:7" ht="18" customHeight="1">
      <c r="B14" s="133" t="s">
        <v>5</v>
      </c>
      <c r="C14" s="139" t="s">
        <v>6</v>
      </c>
      <c r="D14" s="140"/>
      <c r="E14" s="139" t="s">
        <v>7</v>
      </c>
      <c r="F14" s="140"/>
      <c r="G14" s="62" t="s">
        <v>8</v>
      </c>
    </row>
    <row r="15" spans="2:7" ht="29.25" customHeight="1">
      <c r="B15" s="133"/>
      <c r="C15" s="118"/>
      <c r="D15" s="119"/>
      <c r="E15" s="118"/>
      <c r="F15" s="119"/>
      <c r="G15" s="63"/>
    </row>
    <row r="16" spans="2:7">
      <c r="B16" s="133" t="s">
        <v>9</v>
      </c>
      <c r="C16" s="134" t="s">
        <v>10</v>
      </c>
      <c r="D16" s="134"/>
      <c r="E16" s="134"/>
      <c r="F16" s="62" t="s">
        <v>11</v>
      </c>
      <c r="G16" s="62" t="s">
        <v>12</v>
      </c>
    </row>
    <row r="17" spans="2:7" ht="29.25" customHeight="1">
      <c r="B17" s="133"/>
      <c r="C17" s="135"/>
      <c r="D17" s="135"/>
      <c r="E17" s="135"/>
      <c r="F17" s="64"/>
      <c r="G17" s="65"/>
    </row>
    <row r="18" spans="2:7" s="67" customFormat="1">
      <c r="B18" s="136" t="s">
        <v>13</v>
      </c>
      <c r="C18" s="137"/>
      <c r="D18" s="138"/>
      <c r="E18" s="66" t="s">
        <v>14</v>
      </c>
      <c r="F18" s="66" t="s">
        <v>15</v>
      </c>
      <c r="G18" s="66" t="s">
        <v>1</v>
      </c>
    </row>
    <row r="19" spans="2:7" ht="30" customHeight="1">
      <c r="B19" s="118"/>
      <c r="C19" s="132"/>
      <c r="D19" s="119"/>
      <c r="E19" s="65"/>
      <c r="F19" s="66"/>
      <c r="G19" s="65"/>
    </row>
    <row r="20" spans="2:7" s="67" customFormat="1">
      <c r="B20" s="136" t="s">
        <v>16</v>
      </c>
      <c r="C20" s="137"/>
      <c r="D20" s="138"/>
      <c r="E20" s="136" t="s">
        <v>17</v>
      </c>
      <c r="F20" s="138"/>
      <c r="G20" s="66" t="s">
        <v>18</v>
      </c>
    </row>
    <row r="21" spans="2:7" ht="28.5" customHeight="1">
      <c r="B21" s="118"/>
      <c r="C21" s="132"/>
      <c r="D21" s="119"/>
      <c r="E21" s="118"/>
      <c r="F21" s="119"/>
      <c r="G21" s="65"/>
    </row>
    <row r="22" spans="2:7">
      <c r="B22" s="129" t="s">
        <v>19</v>
      </c>
      <c r="C22" s="129"/>
      <c r="D22" s="129"/>
      <c r="E22" s="129"/>
      <c r="F22" s="129"/>
      <c r="G22" s="129"/>
    </row>
    <row r="23" spans="2:7">
      <c r="B23" s="125" t="s">
        <v>20</v>
      </c>
      <c r="C23" s="126"/>
      <c r="D23" s="68" t="s">
        <v>21</v>
      </c>
      <c r="E23" s="68" t="s">
        <v>22</v>
      </c>
      <c r="F23" s="69" t="s">
        <v>23</v>
      </c>
      <c r="G23" s="68" t="s">
        <v>24</v>
      </c>
    </row>
    <row r="24" spans="2:7">
      <c r="B24" s="127"/>
      <c r="C24" s="128"/>
      <c r="D24" s="70"/>
      <c r="E24" s="71"/>
      <c r="F24" s="66"/>
      <c r="G24" s="65"/>
    </row>
    <row r="25" spans="2:7">
      <c r="B25" s="127"/>
      <c r="C25" s="128"/>
      <c r="D25" s="70"/>
      <c r="E25" s="71"/>
      <c r="F25" s="66"/>
      <c r="G25" s="65"/>
    </row>
    <row r="26" spans="2:7">
      <c r="B26" s="125" t="s">
        <v>25</v>
      </c>
      <c r="C26" s="126"/>
      <c r="D26" s="68" t="s">
        <v>21</v>
      </c>
      <c r="E26" s="68" t="s">
        <v>22</v>
      </c>
      <c r="F26" s="69" t="s">
        <v>23</v>
      </c>
      <c r="G26" s="68" t="s">
        <v>24</v>
      </c>
    </row>
    <row r="27" spans="2:7">
      <c r="B27" s="127"/>
      <c r="C27" s="128"/>
      <c r="D27" s="70"/>
      <c r="E27" s="71"/>
      <c r="F27" s="66"/>
      <c r="G27" s="65"/>
    </row>
    <row r="28" spans="2:7">
      <c r="B28" s="127"/>
      <c r="C28" s="128"/>
      <c r="D28" s="70"/>
      <c r="E28" s="71"/>
      <c r="F28" s="66"/>
      <c r="G28" s="65"/>
    </row>
    <row r="29" spans="2:7">
      <c r="B29" s="129" t="s">
        <v>26</v>
      </c>
      <c r="C29" s="129"/>
      <c r="D29" s="129"/>
      <c r="E29" s="129"/>
      <c r="F29" s="129"/>
      <c r="G29" s="129"/>
    </row>
    <row r="30" spans="2:7">
      <c r="B30" s="130" t="s">
        <v>27</v>
      </c>
      <c r="C30" s="130"/>
      <c r="D30" s="130"/>
      <c r="E30" s="130"/>
      <c r="F30" s="130"/>
      <c r="G30" s="72" t="s">
        <v>28</v>
      </c>
    </row>
    <row r="31" spans="2:7" ht="42.75" customHeight="1">
      <c r="B31" s="131"/>
      <c r="C31" s="131"/>
      <c r="D31" s="131"/>
      <c r="E31" s="131"/>
      <c r="F31" s="131"/>
      <c r="G31" s="73"/>
    </row>
    <row r="32" spans="2:7">
      <c r="B32" s="122" t="s">
        <v>29</v>
      </c>
      <c r="C32" s="122"/>
      <c r="D32" s="122"/>
      <c r="E32" s="122"/>
      <c r="F32" s="122"/>
      <c r="G32" s="122"/>
    </row>
    <row r="33" spans="2:7" ht="84" customHeight="1">
      <c r="B33" s="123" t="s">
        <v>30</v>
      </c>
      <c r="C33" s="124"/>
      <c r="D33" s="123" t="s">
        <v>31</v>
      </c>
      <c r="E33" s="124"/>
      <c r="F33" s="88" t="s">
        <v>106</v>
      </c>
      <c r="G33" s="88"/>
    </row>
    <row r="34" spans="2:7">
      <c r="B34" s="118"/>
      <c r="C34" s="119"/>
      <c r="D34" s="118"/>
      <c r="E34" s="119"/>
      <c r="F34" s="120"/>
      <c r="G34" s="121"/>
    </row>
    <row r="35" spans="2:7">
      <c r="B35" s="118"/>
      <c r="C35" s="119"/>
      <c r="D35" s="118"/>
      <c r="E35" s="119"/>
      <c r="F35" s="120"/>
      <c r="G35" s="121"/>
    </row>
    <row r="36" spans="2:7">
      <c r="B36" s="118"/>
      <c r="C36" s="119"/>
      <c r="D36" s="118"/>
      <c r="E36" s="119"/>
      <c r="F36" s="120"/>
      <c r="G36" s="121"/>
    </row>
    <row r="37" spans="2:7">
      <c r="B37" s="118"/>
      <c r="C37" s="119"/>
      <c r="D37" s="118"/>
      <c r="E37" s="119"/>
      <c r="F37" s="120"/>
      <c r="G37" s="121"/>
    </row>
    <row r="38" spans="2:7">
      <c r="B38" s="118"/>
      <c r="C38" s="119"/>
      <c r="D38" s="118"/>
      <c r="E38" s="119"/>
      <c r="F38" s="120"/>
      <c r="G38" s="121"/>
    </row>
    <row r="39" spans="2:7">
      <c r="B39" s="106" t="s">
        <v>107</v>
      </c>
      <c r="C39" s="106"/>
      <c r="D39" s="106"/>
      <c r="E39" s="106"/>
      <c r="F39" s="106"/>
      <c r="G39" s="106"/>
    </row>
    <row r="40" spans="2:7" ht="20.25" customHeight="1">
      <c r="B40" s="114" t="s">
        <v>32</v>
      </c>
      <c r="C40" s="115"/>
      <c r="D40" s="116" t="s">
        <v>33</v>
      </c>
      <c r="E40" s="117"/>
      <c r="F40" s="89" t="s">
        <v>34</v>
      </c>
      <c r="G40" s="89"/>
    </row>
    <row r="41" spans="2:7" ht="28.5" customHeight="1">
      <c r="B41" s="110" t="s">
        <v>35</v>
      </c>
      <c r="C41" s="111"/>
      <c r="D41" s="112" t="s">
        <v>36</v>
      </c>
      <c r="E41" s="113"/>
      <c r="F41" s="74" t="s">
        <v>37</v>
      </c>
      <c r="G41" s="75"/>
    </row>
    <row r="42" spans="2:7" ht="28.5" customHeight="1">
      <c r="B42" s="110" t="s">
        <v>38</v>
      </c>
      <c r="C42" s="111"/>
      <c r="D42" s="112" t="s">
        <v>39</v>
      </c>
      <c r="E42" s="113"/>
      <c r="F42" s="74" t="s">
        <v>37</v>
      </c>
      <c r="G42" s="75"/>
    </row>
    <row r="43" spans="2:7" ht="28.5" customHeight="1">
      <c r="B43" s="110" t="s">
        <v>40</v>
      </c>
      <c r="C43" s="111"/>
      <c r="D43" s="112" t="s">
        <v>41</v>
      </c>
      <c r="E43" s="113"/>
      <c r="F43" s="74" t="s">
        <v>42</v>
      </c>
      <c r="G43" s="76"/>
    </row>
    <row r="44" spans="2:7" ht="28.5" customHeight="1">
      <c r="B44" s="110" t="s">
        <v>43</v>
      </c>
      <c r="C44" s="111"/>
      <c r="D44" s="112" t="s">
        <v>44</v>
      </c>
      <c r="E44" s="113"/>
      <c r="F44" s="74" t="s">
        <v>45</v>
      </c>
      <c r="G44" s="77"/>
    </row>
    <row r="45" spans="2:7" ht="28.5" customHeight="1">
      <c r="B45" s="110" t="s">
        <v>46</v>
      </c>
      <c r="C45" s="111"/>
      <c r="D45" s="112" t="s">
        <v>47</v>
      </c>
      <c r="E45" s="113"/>
      <c r="F45" s="74" t="s">
        <v>37</v>
      </c>
      <c r="G45" s="75"/>
    </row>
    <row r="46" spans="2:7" ht="28.5" customHeight="1">
      <c r="B46" s="110" t="s">
        <v>48</v>
      </c>
      <c r="C46" s="111"/>
      <c r="D46" s="112" t="s">
        <v>49</v>
      </c>
      <c r="E46" s="113"/>
      <c r="F46" s="74" t="s">
        <v>45</v>
      </c>
      <c r="G46" s="77"/>
    </row>
    <row r="47" spans="2:7" ht="28.5" customHeight="1">
      <c r="B47" s="110" t="s">
        <v>50</v>
      </c>
      <c r="C47" s="111"/>
      <c r="D47" s="112" t="s">
        <v>51</v>
      </c>
      <c r="E47" s="113"/>
      <c r="F47" s="74" t="s">
        <v>37</v>
      </c>
      <c r="G47" s="75"/>
    </row>
    <row r="48" spans="2:7" ht="28.5" customHeight="1">
      <c r="B48" s="110" t="s">
        <v>52</v>
      </c>
      <c r="C48" s="111"/>
      <c r="D48" s="112" t="s">
        <v>108</v>
      </c>
      <c r="E48" s="113"/>
      <c r="F48" s="74" t="s">
        <v>42</v>
      </c>
      <c r="G48" s="76"/>
    </row>
    <row r="49" spans="2:7" ht="28.5" customHeight="1">
      <c r="B49" s="110" t="s">
        <v>53</v>
      </c>
      <c r="C49" s="111"/>
      <c r="D49" s="112" t="s">
        <v>54</v>
      </c>
      <c r="E49" s="113"/>
      <c r="F49" s="74" t="s">
        <v>42</v>
      </c>
      <c r="G49" s="76"/>
    </row>
    <row r="50" spans="2:7" ht="28.5" customHeight="1">
      <c r="B50" s="110" t="s">
        <v>55</v>
      </c>
      <c r="C50" s="111"/>
      <c r="D50" s="112"/>
      <c r="E50" s="113"/>
      <c r="F50" s="74" t="s">
        <v>37</v>
      </c>
      <c r="G50" s="75"/>
    </row>
    <row r="51" spans="2:7">
      <c r="B51" s="106" t="s">
        <v>56</v>
      </c>
      <c r="C51" s="106"/>
      <c r="D51" s="106"/>
      <c r="E51" s="106"/>
      <c r="F51" s="106"/>
      <c r="G51" s="106"/>
    </row>
    <row r="52" spans="2:7" ht="153.75" customHeight="1">
      <c r="B52" s="107"/>
      <c r="C52" s="108"/>
      <c r="D52" s="108"/>
      <c r="E52" s="108"/>
      <c r="F52" s="108"/>
      <c r="G52" s="109"/>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B12:G12"/>
    <mergeCell ref="B8:G8"/>
    <mergeCell ref="B10:B11"/>
    <mergeCell ref="C10:C11"/>
    <mergeCell ref="D10:D11"/>
    <mergeCell ref="E10:E11"/>
    <mergeCell ref="B20:D20"/>
    <mergeCell ref="E20:F20"/>
    <mergeCell ref="B13:G13"/>
    <mergeCell ref="B14:B15"/>
    <mergeCell ref="C14:D14"/>
    <mergeCell ref="E14:F14"/>
    <mergeCell ref="C15:D15"/>
    <mergeCell ref="E15:F15"/>
    <mergeCell ref="B16:B17"/>
    <mergeCell ref="C16:E16"/>
    <mergeCell ref="C17:E17"/>
    <mergeCell ref="B18:D18"/>
    <mergeCell ref="B19:D19"/>
    <mergeCell ref="B31:F31"/>
    <mergeCell ref="B21:D21"/>
    <mergeCell ref="E21:F21"/>
    <mergeCell ref="B22:G22"/>
    <mergeCell ref="B23:C23"/>
    <mergeCell ref="B24:C24"/>
    <mergeCell ref="B25:C25"/>
    <mergeCell ref="B26:C26"/>
    <mergeCell ref="B27:C27"/>
    <mergeCell ref="B28:C28"/>
    <mergeCell ref="B29:G29"/>
    <mergeCell ref="B30:F30"/>
    <mergeCell ref="B32:G32"/>
    <mergeCell ref="B33:C33"/>
    <mergeCell ref="D33:E33"/>
    <mergeCell ref="F33:G33"/>
    <mergeCell ref="B34:C34"/>
    <mergeCell ref="D34:E34"/>
    <mergeCell ref="F34:G34"/>
    <mergeCell ref="B35:C35"/>
    <mergeCell ref="D35:E35"/>
    <mergeCell ref="F35:G35"/>
    <mergeCell ref="B36:C36"/>
    <mergeCell ref="D36:E36"/>
    <mergeCell ref="F36:G36"/>
    <mergeCell ref="B37:C37"/>
    <mergeCell ref="D37:E37"/>
    <mergeCell ref="F37:G37"/>
    <mergeCell ref="B38:C38"/>
    <mergeCell ref="D38:E38"/>
    <mergeCell ref="F38:G38"/>
    <mergeCell ref="B39:G39"/>
    <mergeCell ref="B40:C40"/>
    <mergeCell ref="D40:E40"/>
    <mergeCell ref="F40:G40"/>
    <mergeCell ref="B41:C41"/>
    <mergeCell ref="D41:E41"/>
    <mergeCell ref="B42:C42"/>
    <mergeCell ref="D42:E42"/>
    <mergeCell ref="B43:C43"/>
    <mergeCell ref="D43:E43"/>
    <mergeCell ref="B44:C44"/>
    <mergeCell ref="D44:E44"/>
    <mergeCell ref="B45:C45"/>
    <mergeCell ref="D45:E45"/>
    <mergeCell ref="B46:C46"/>
    <mergeCell ref="D46:E46"/>
    <mergeCell ref="B47:C47"/>
    <mergeCell ref="D47:E47"/>
    <mergeCell ref="B51:G51"/>
    <mergeCell ref="B52:G52"/>
    <mergeCell ref="B48:C48"/>
    <mergeCell ref="D48:E48"/>
    <mergeCell ref="B49:C49"/>
    <mergeCell ref="D49:E49"/>
    <mergeCell ref="B50:C50"/>
    <mergeCell ref="D50:E50"/>
  </mergeCells>
  <pageMargins left="0.25" right="0.25" top="0.75" bottom="0.75" header="0.3" footer="0.3"/>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2"/>
  <sheetViews>
    <sheetView showGridLines="0" zoomScale="80" zoomScaleNormal="80" workbookViewId="0">
      <selection activeCell="E30" sqref="E30"/>
    </sheetView>
  </sheetViews>
  <sheetFormatPr baseColWidth="10" defaultRowHeight="12.75"/>
  <cols>
    <col min="1" max="1" width="4" style="24" customWidth="1"/>
    <col min="2" max="2" width="47.42578125" style="24" customWidth="1"/>
    <col min="3" max="3" width="7.140625" style="24" bestFit="1" customWidth="1"/>
    <col min="4" max="4" width="11.42578125" style="24"/>
    <col min="5" max="5" width="21" style="25" customWidth="1"/>
    <col min="6" max="16384" width="11.42578125" style="24"/>
  </cols>
  <sheetData>
    <row r="2" spans="2:7" s="11" customFormat="1" ht="15" customHeight="1">
      <c r="B2" s="6"/>
      <c r="C2" s="7"/>
      <c r="D2" s="7"/>
      <c r="E2" s="8"/>
      <c r="F2" s="9"/>
      <c r="G2" s="10"/>
    </row>
    <row r="3" spans="2:7" s="11" customFormat="1" ht="15" customHeight="1">
      <c r="B3" s="12"/>
      <c r="C3" s="13"/>
      <c r="D3" s="13"/>
      <c r="E3" s="14"/>
      <c r="F3" s="15"/>
      <c r="G3" s="16"/>
    </row>
    <row r="4" spans="2:7" s="11" customFormat="1" ht="15.75" customHeight="1">
      <c r="B4" s="12"/>
      <c r="C4" s="13"/>
      <c r="D4" s="13"/>
      <c r="E4" s="14"/>
      <c r="F4" s="15"/>
      <c r="G4" s="16"/>
    </row>
    <row r="5" spans="2:7" s="11" customFormat="1" ht="15.75" customHeight="1">
      <c r="B5" s="12"/>
      <c r="C5" s="13"/>
      <c r="D5" s="13"/>
      <c r="E5" s="14"/>
      <c r="F5" s="15"/>
      <c r="G5" s="16"/>
    </row>
    <row r="6" spans="2:7" s="11" customFormat="1" ht="15.75" customHeight="1">
      <c r="B6" s="12"/>
      <c r="C6" s="13"/>
      <c r="D6" s="13"/>
      <c r="E6" s="14"/>
      <c r="G6" s="17"/>
    </row>
    <row r="7" spans="2:7" s="11" customFormat="1" ht="15.75" customHeight="1">
      <c r="B7" s="12"/>
      <c r="C7" s="13"/>
      <c r="D7" s="13"/>
      <c r="E7" s="14"/>
      <c r="G7" s="17"/>
    </row>
    <row r="8" spans="2:7" s="11" customFormat="1" ht="15.75" customHeight="1">
      <c r="B8" s="12"/>
      <c r="C8" s="13"/>
      <c r="D8" s="13"/>
      <c r="E8" s="14"/>
      <c r="G8" s="17"/>
    </row>
    <row r="9" spans="2:7" s="11" customFormat="1" ht="9" customHeight="1">
      <c r="B9" s="155" t="s">
        <v>65</v>
      </c>
      <c r="C9" s="156"/>
      <c r="D9" s="156"/>
      <c r="E9" s="156"/>
      <c r="F9" s="156"/>
      <c r="G9" s="157"/>
    </row>
    <row r="10" spans="2:7" s="11" customFormat="1" ht="9" customHeight="1">
      <c r="B10" s="158"/>
      <c r="C10" s="159"/>
      <c r="D10" s="159"/>
      <c r="E10" s="159"/>
      <c r="F10" s="159"/>
      <c r="G10" s="160"/>
    </row>
    <row r="11" spans="2:7" s="22" customFormat="1" ht="15.75" customHeight="1">
      <c r="B11" s="18"/>
      <c r="C11" s="18"/>
      <c r="D11" s="18"/>
      <c r="E11" s="19"/>
      <c r="F11" s="20"/>
      <c r="G11" s="21"/>
    </row>
    <row r="12" spans="2:7" s="22" customFormat="1" ht="34.5" customHeight="1">
      <c r="B12" s="161" t="s">
        <v>66</v>
      </c>
      <c r="C12" s="161"/>
      <c r="D12" s="161"/>
      <c r="E12" s="161"/>
      <c r="F12" s="161"/>
      <c r="G12" s="161"/>
    </row>
    <row r="14" spans="2:7">
      <c r="B14" s="23" t="s">
        <v>67</v>
      </c>
    </row>
    <row r="16" spans="2:7" ht="25.5">
      <c r="B16" s="162" t="s">
        <v>68</v>
      </c>
      <c r="C16" s="162"/>
      <c r="D16" s="50" t="s">
        <v>69</v>
      </c>
      <c r="E16" s="162" t="s">
        <v>70</v>
      </c>
      <c r="F16" s="162"/>
      <c r="G16" s="162"/>
    </row>
    <row r="17" spans="2:7" ht="22.5" customHeight="1">
      <c r="B17" s="153" t="s">
        <v>71</v>
      </c>
      <c r="C17" s="153"/>
      <c r="D17" s="26">
        <v>0.1</v>
      </c>
      <c r="E17" s="152" t="s">
        <v>72</v>
      </c>
      <c r="F17" s="152"/>
      <c r="G17" s="152"/>
    </row>
    <row r="18" spans="2:7" ht="28.5" customHeight="1">
      <c r="B18" s="153" t="s">
        <v>73</v>
      </c>
      <c r="C18" s="153"/>
      <c r="D18" s="26">
        <v>0.2</v>
      </c>
      <c r="E18" s="154" t="s">
        <v>74</v>
      </c>
      <c r="F18" s="154"/>
      <c r="G18" s="154"/>
    </row>
    <row r="19" spans="2:7" ht="29.25" customHeight="1">
      <c r="B19" s="153" t="s">
        <v>75</v>
      </c>
      <c r="C19" s="153"/>
      <c r="D19" s="26">
        <v>0.1</v>
      </c>
      <c r="E19" s="154" t="s">
        <v>76</v>
      </c>
      <c r="F19" s="154"/>
      <c r="G19" s="154"/>
    </row>
    <row r="20" spans="2:7" ht="25.5" customHeight="1">
      <c r="B20" s="153" t="s">
        <v>77</v>
      </c>
      <c r="C20" s="153"/>
      <c r="D20" s="26">
        <v>0.2</v>
      </c>
      <c r="E20" s="154" t="s">
        <v>74</v>
      </c>
      <c r="F20" s="154"/>
      <c r="G20" s="154"/>
    </row>
    <row r="21" spans="2:7" ht="23.25" customHeight="1">
      <c r="B21" s="150" t="s">
        <v>78</v>
      </c>
      <c r="C21" s="151"/>
      <c r="D21" s="26">
        <v>0.1</v>
      </c>
      <c r="E21" s="152" t="s">
        <v>72</v>
      </c>
      <c r="F21" s="152"/>
      <c r="G21" s="152"/>
    </row>
    <row r="22" spans="2:7" ht="27" customHeight="1">
      <c r="B22" s="24" t="s">
        <v>109</v>
      </c>
    </row>
  </sheetData>
  <mergeCells count="14">
    <mergeCell ref="B9:G10"/>
    <mergeCell ref="B12:G12"/>
    <mergeCell ref="B16:C16"/>
    <mergeCell ref="E16:G16"/>
    <mergeCell ref="B17:C17"/>
    <mergeCell ref="E17:G17"/>
    <mergeCell ref="B21:C21"/>
    <mergeCell ref="E21:G21"/>
    <mergeCell ref="B18:C18"/>
    <mergeCell ref="E18:G18"/>
    <mergeCell ref="B19:C19"/>
    <mergeCell ref="E19:G19"/>
    <mergeCell ref="B20:C20"/>
    <mergeCell ref="E20:G20"/>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de Cotización</vt:lpstr>
      <vt:lpstr>INFO GENERAL Y FINANCIERA</vt:lpstr>
      <vt:lpstr>POLIZAS</vt:lpstr>
      <vt:lpstr>'INFO GENERAL Y FINANCIERA'!Área_de_impresión</vt:lpstr>
      <vt:lpstr>POLIZAS!Área_de_impresión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Engree Johanna Duica Navarro</dc:creator>
  <cp:lastModifiedBy>Engree Johanna Duica Navarro</cp:lastModifiedBy>
  <cp:lastPrinted>2013-09-16T20:29:32Z</cp:lastPrinted>
  <dcterms:created xsi:type="dcterms:W3CDTF">2013-04-12T20:04:07Z</dcterms:created>
  <dcterms:modified xsi:type="dcterms:W3CDTF">2013-09-16T21:00:00Z</dcterms:modified>
</cp:coreProperties>
</file>