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5480" windowHeight="6660" tabRatio="598" activeTab="1"/>
  </bookViews>
  <sheets>
    <sheet name="JURIDICA" sheetId="9" r:id="rId1"/>
    <sheet name="TECNICA" sheetId="8" r:id="rId2"/>
    <sheet name="FINANCIERA" sheetId="10" r:id="rId3"/>
  </sheets>
  <calcPr calcId="145621"/>
</workbook>
</file>

<file path=xl/calcChain.xml><?xml version="1.0" encoding="utf-8"?>
<calcChain xmlns="http://schemas.openxmlformats.org/spreadsheetml/2006/main">
  <c r="L123" i="8" l="1"/>
  <c r="E24" i="8"/>
  <c r="L57" i="8"/>
  <c r="M57" i="8"/>
  <c r="P52" i="8" l="1"/>
  <c r="P53" i="8"/>
  <c r="P54" i="8"/>
  <c r="P55" i="8"/>
  <c r="P56" i="8"/>
  <c r="J41" i="8"/>
  <c r="C24" i="8"/>
  <c r="C12" i="10" l="1"/>
  <c r="C13" i="10" s="1"/>
  <c r="O123" i="8"/>
  <c r="N123" i="8"/>
  <c r="K123" i="8"/>
  <c r="A116" i="8"/>
  <c r="A117" i="8" s="1"/>
  <c r="A118" i="8" s="1"/>
  <c r="A119" i="8" s="1"/>
  <c r="A120" i="8" s="1"/>
  <c r="A121" i="8" s="1"/>
  <c r="A122" i="8" s="1"/>
  <c r="P123" i="8"/>
  <c r="P57" i="8"/>
  <c r="E40" i="8"/>
  <c r="E129" i="8" l="1"/>
  <c r="D156" i="8" s="1"/>
  <c r="F146" i="8"/>
  <c r="D157" i="8" s="1"/>
  <c r="E156" i="8" l="1"/>
  <c r="C125" i="8" l="1"/>
  <c r="O57" i="8"/>
  <c r="C62" i="8" s="1"/>
  <c r="N57" i="8"/>
  <c r="K57" i="8"/>
  <c r="C61" i="8" s="1"/>
  <c r="A50" i="8"/>
  <c r="A51" i="8" s="1"/>
  <c r="A52" i="8" s="1"/>
  <c r="A53" i="8" s="1"/>
  <c r="A54" i="8" s="1"/>
  <c r="A55" i="8" s="1"/>
  <c r="A56" i="8" s="1"/>
</calcChain>
</file>

<file path=xl/sharedStrings.xml><?xml version="1.0" encoding="utf-8"?>
<sst xmlns="http://schemas.openxmlformats.org/spreadsheetml/2006/main" count="628" uniqueCount="303">
  <si>
    <t>CARGO</t>
  </si>
  <si>
    <t>* Dirección, barrio - vereda, Centro Zonal</t>
  </si>
  <si>
    <t>MODALIDAD</t>
  </si>
  <si>
    <t>OBSERVACIONES</t>
  </si>
  <si>
    <t>Nombre de Proponente:</t>
  </si>
  <si>
    <t>Nombre de Integrante No 1:</t>
  </si>
  <si>
    <t>Nombre de Integrante No 2:</t>
  </si>
  <si>
    <t>Nombre de Integrante No 3:</t>
  </si>
  <si>
    <t>grupo a la que se presenta</t>
  </si>
  <si>
    <t>Fecha de evaluación:</t>
  </si>
  <si>
    <t>Fecha de terminación</t>
  </si>
  <si>
    <t>FOLIO</t>
  </si>
  <si>
    <t>Número del Grupo</t>
  </si>
  <si>
    <t>Valor del Presupuesto</t>
  </si>
  <si>
    <t>Sumatoria</t>
  </si>
  <si>
    <t xml:space="preserve">Experiencia minima a acreditar </t>
  </si>
  <si>
    <t>TOTAL</t>
  </si>
  <si>
    <t xml:space="preserve">Fecha 
inicio </t>
  </si>
  <si>
    <t>CUMPLE 
SI /NO</t>
  </si>
  <si>
    <t>OBSERVACION</t>
  </si>
  <si>
    <t>experiencia
acreditada
no validada 
(en meses)</t>
  </si>
  <si>
    <t>Total meses de experiencia acreditada valida</t>
  </si>
  <si>
    <t xml:space="preserve">Objeto del contrato cumple con lo solcitado 
si/ no
</t>
  </si>
  <si>
    <t>si</t>
  </si>
  <si>
    <t>no</t>
  </si>
  <si>
    <t>Total cupos certificados</t>
  </si>
  <si>
    <t xml:space="preserve">Cantidad de Cupos ejecutados </t>
  </si>
  <si>
    <t>Valor</t>
  </si>
  <si>
    <t>Criterio</t>
  </si>
  <si>
    <t>Número de cupos</t>
  </si>
  <si>
    <t>Experiencia habilitante</t>
  </si>
  <si>
    <t>fueron objeto de multas
si/no</t>
  </si>
  <si>
    <t>Total meses de experiencia adicional acreditada valida</t>
  </si>
  <si>
    <t>CRITERIO</t>
  </si>
  <si>
    <t xml:space="preserve">Concepto, cumple </t>
  </si>
  <si>
    <t>Solo de certificaciones validadas (por que se ajustan al objeto solicitado y periodos solicitado y no fueron objeto de multas</t>
  </si>
  <si>
    <t>Valor ejecutado
del contrato</t>
  </si>
  <si>
    <t>** Cupos de acuerdo con el área exigida en el estándar 40 para las dos Modalidades</t>
  </si>
  <si>
    <t>Talento Humano - Habilitante</t>
  </si>
  <si>
    <t>PROPORCIÓN T.HNO/CUPOS</t>
  </si>
  <si>
    <t>NOMBRE</t>
  </si>
  <si>
    <r>
      <rPr>
        <b/>
        <sz val="10"/>
        <color theme="1"/>
        <rFont val="Calibri"/>
        <family val="2"/>
        <scheme val="minor"/>
      </rPr>
      <t>CUMPLE PERFIL</t>
    </r>
    <r>
      <rPr>
        <b/>
        <sz val="11"/>
        <color theme="1"/>
        <rFont val="Calibri"/>
        <family val="2"/>
        <scheme val="minor"/>
      </rPr>
      <t xml:space="preserve">
SI /NO</t>
    </r>
  </si>
  <si>
    <r>
      <rPr>
        <b/>
        <sz val="9"/>
        <color theme="1"/>
        <rFont val="Calibri"/>
        <family val="2"/>
        <scheme val="minor"/>
      </rPr>
      <t>CUMPLE PROPORCION</t>
    </r>
    <r>
      <rPr>
        <b/>
        <sz val="11"/>
        <color theme="1"/>
        <rFont val="Calibri"/>
        <family val="2"/>
        <scheme val="minor"/>
      </rPr>
      <t xml:space="preserve">
SI /NO</t>
    </r>
  </si>
  <si>
    <t>COORDINADOR</t>
  </si>
  <si>
    <t>PROFESIONAL DE APOYO PSICOSOCIAL</t>
  </si>
  <si>
    <t>Numero
 del contrato</t>
  </si>
  <si>
    <t>Propuesta Técnica - Habilitante</t>
  </si>
  <si>
    <r>
      <rPr>
        <b/>
        <sz val="10"/>
        <color theme="1"/>
        <rFont val="Calibri"/>
        <family val="2"/>
        <scheme val="minor"/>
      </rPr>
      <t xml:space="preserve">CUMPLE </t>
    </r>
    <r>
      <rPr>
        <b/>
        <sz val="11"/>
        <color theme="1"/>
        <rFont val="Calibri"/>
        <family val="2"/>
        <scheme val="minor"/>
      </rPr>
      <t xml:space="preserve">
SI /NO</t>
    </r>
  </si>
  <si>
    <t>Experiencia Específica - habilitante</t>
  </si>
  <si>
    <t>VARIABLES</t>
  </si>
  <si>
    <t>PUNTAJE MÁXIMO</t>
  </si>
  <si>
    <t>PUNTAJE ASIGNADO</t>
  </si>
  <si>
    <t>Equipo talento humano adicional</t>
  </si>
  <si>
    <t xml:space="preserve">
Disposición de un equipo adicional al requerido por manual operativo, para la administración de la ejecución del contrato a suscribir.
</t>
  </si>
  <si>
    <t>1. Experiencia Específica - Adicional</t>
  </si>
  <si>
    <t>TOTAL PUNTAJE 
CRITERIO 1</t>
  </si>
  <si>
    <t>TOTAL PUNTAJE 
CRITERIO 2</t>
  </si>
  <si>
    <t>TOTAL PUNTAJE POR CRITERIO</t>
  </si>
  <si>
    <t>PUNTAJE MAXIMO</t>
  </si>
  <si>
    <r>
      <t>1.</t>
    </r>
    <r>
      <rPr>
        <sz val="7"/>
        <color theme="1"/>
        <rFont val="Times New Roman"/>
        <family val="1"/>
      </rPr>
      <t xml:space="preserve">   </t>
    </r>
    <r>
      <rPr>
        <sz val="11"/>
        <color theme="1"/>
        <rFont val="Arial"/>
        <family val="2"/>
      </rPr>
      <t>Experiencia adicional a la mínima requerida en la ejecución de programas de atención a primera infancia y o familia</t>
    </r>
  </si>
  <si>
    <r>
      <t>2.</t>
    </r>
    <r>
      <rPr>
        <sz val="7"/>
        <color theme="1"/>
        <rFont val="Times New Roman"/>
        <family val="1"/>
      </rPr>
      <t xml:space="preserve">   </t>
    </r>
    <r>
      <rPr>
        <sz val="11"/>
        <color theme="1"/>
        <rFont val="Arial"/>
        <family val="2"/>
      </rPr>
      <t xml:space="preserve">Disposición de un equipo adicional al requerido por el manual operativo, para la administración de la ejecución del contrato a suscribir, sin costo adicional, en las siguientes áreas: coordinador general del grupo, pedagógica y financiera. </t>
    </r>
  </si>
  <si>
    <t>experiencia
acreditada
validada
(en meses)</t>
  </si>
  <si>
    <t>*** Si es propia, en arriendo,  comodato ó con autorización de uso, con que entidad</t>
  </si>
  <si>
    <t>1. CRITERIOS HABILITANTES</t>
  </si>
  <si>
    <t>2. CRITERIOS DE EVALUACIÓN</t>
  </si>
  <si>
    <t>ACTA DE INFORME DE EVALUACION DE PROPUESTAS</t>
  </si>
  <si>
    <t>CONVOCATORIA PÚBLICA DE APORTE No XX DE 2014</t>
  </si>
  <si>
    <t>No.</t>
  </si>
  <si>
    <t>DOCUMENTOS</t>
  </si>
  <si>
    <t>FOLIOS</t>
  </si>
  <si>
    <t>CUMPLE</t>
  </si>
  <si>
    <t xml:space="preserve">NO CUMPLE </t>
  </si>
  <si>
    <t>CERTIFICADO DE EXISTENCIA Y REPRESENTACIÓN LEGAL DEL PROPONENTE</t>
  </si>
  <si>
    <t>REGISTRO UNICO TRIBUTARIO</t>
  </si>
  <si>
    <t xml:space="preserve">FOTOCOPIA DE LA CEDULA DE CIUDADANIA </t>
  </si>
  <si>
    <t>CONSULTA BOLETIN RESPONSABLES FISCALES DEL REPRESENTANTE LEGAL Y DE LA PERSONA JURIDICA</t>
  </si>
  <si>
    <t>CONSULTA CERTIFICADO DEL SISTEMA DE INFORMACIÓN Y REGISTRO DE SANCIONES Y CAUSAS DE INHABILIDAD –SIRI– VIGENTE, EXPEDIDO POR LA PROCURADURÍA GENERAL DE LA NACIÓN DEL REPRESENTANTE LEGAL Y DE LA PERSONA JURÍDICA</t>
  </si>
  <si>
    <t>CONSULTA ANTECEDENTES PENALES DEL REPRESENTANTE LEGAL</t>
  </si>
  <si>
    <t>CECILIA DE LA FUENTE DE LLERAS</t>
  </si>
  <si>
    <t xml:space="preserve">PROPONENTE: </t>
  </si>
  <si>
    <t>NUMERO DE NIT</t>
  </si>
  <si>
    <t>ACTIVO CORRIENTE</t>
  </si>
  <si>
    <t xml:space="preserve">ACTIVO TOTAL </t>
  </si>
  <si>
    <t xml:space="preserve">PASIVO CORRIENTE </t>
  </si>
  <si>
    <t>PASIVO TOTAL</t>
  </si>
  <si>
    <t>INDICADORES FINANCIEROS DEL PROPONENTE</t>
  </si>
  <si>
    <t>Capacidad Financiera</t>
  </si>
  <si>
    <t>CUMPLE - NO CUMPLE</t>
  </si>
  <si>
    <t>NIVEL DE ENDEUDAMIENTO</t>
  </si>
  <si>
    <t>CONSOLIDADO GENERAL:</t>
  </si>
  <si>
    <t>EL PROPONENTE CUMPLE ______ NO CUMPLE _______</t>
  </si>
  <si>
    <t xml:space="preserve">CON LA CAPACIDAD FINANCIERA </t>
  </si>
  <si>
    <t>PROPONENTE</t>
  </si>
  <si>
    <t>NOTA EXPLICATIVA: Este formato se debe diligenciarse cuantas veces sea necesario de acuerdo al numero de oferentes.</t>
  </si>
  <si>
    <t xml:space="preserve">                                                 INSTITUTO COLOMBIANO DE BIENESTAR FAMILIAR - ICBF</t>
  </si>
  <si>
    <t>RUP (SI APLICA)</t>
  </si>
  <si>
    <t>Se procede a evaluar las propuestas presentadas por los siguientes oferentes:</t>
  </si>
  <si>
    <t>RESOLUCIÓN POR LA CUAL EL ICBF OTROGA O RECONOCE PERSONERÍA JURÍDICA EN LOS CASOS QUE APLIQUE</t>
  </si>
  <si>
    <t>PODER EN CASO DE QUE EL PROPONENTE ACTÚE A TRAVÉS DE APODERADO</t>
  </si>
  <si>
    <t>PROPONENTE No. 2. xxxxxxxxxxx</t>
  </si>
  <si>
    <t>CARTA DE PRESENTACION DE LA PROPUESTA DONDE SE INDIQUE EL GRUPO O CRUPOS EN LOS QUE VA A PARTICIPAR FORMATO 1</t>
  </si>
  <si>
    <t>CERTIFICAD DE CUMPLIMIENTO DE PAGO DE APORTES DE SEGURIDAD SOCIAL Y PARAFISCALES. FORMATO 2</t>
  </si>
  <si>
    <t>CERTIFICACION DE PARTICIPACION INDEPENDIENTE DEL PROPONENTE FORMATO 3</t>
  </si>
  <si>
    <t>DOCUMENTO DE CONSTITUCIÓN DEL CONSORCIO O UNIÓN TEMPORAL CUANDO APLIQUE FORMATO 4 - 5</t>
  </si>
  <si>
    <t>Resumen de Grupos y Presupuesto que esta ofertando (se debe hacer una valuación independiente para cada grupo al que se presenta)</t>
  </si>
  <si>
    <t>Experiencia mínima a acreditar en cupos (80% de los cupos del grupo)</t>
  </si>
  <si>
    <t>Porcentaje de participación en caso de consorcio o unión temporal</t>
  </si>
  <si>
    <t>Infraestructura Formato 11 - Habilitante</t>
  </si>
  <si>
    <t>CAPACIDAD  INSTALADA EN CUPOS**</t>
  </si>
  <si>
    <t>UBICACIÓN*</t>
  </si>
  <si>
    <t>CERTIFICADO DE TRADICIÓN Y LIBERTAD SI ES PROPIA CDI</t>
  </si>
  <si>
    <t>PROMESA DE ARRENDAMIENTO O CARTA DE INTENCIÓN CDI</t>
  </si>
  <si>
    <t xml:space="preserve">CARTA DE COMPROMISO DE DISPONER DEL ESPACIO MODALIDAD FAMILIAR </t>
  </si>
  <si>
    <t>CUMPLIMIENTO DE CONDICIONES DE SEGURIDAD SEGÚN FORMATO 11 SI/NO</t>
  </si>
  <si>
    <t>CUMPLIMIENTO ESPACIOS DE SERVICIO Y ATENCIÓN SEGÚN FORMATO 11 SI/NO</t>
  </si>
  <si>
    <t>CUMPLIMIENTO CONDICIONES DEL ENTORNO SEGÚN FORMATO 11 SI/NO</t>
  </si>
  <si>
    <t>SE ENCUENTRA DENTRO DE UN KM DE DISTANCIA DE LA UNICACIÓN ACTUAL DE LOS BENEFICIARIOS SI/NO</t>
  </si>
  <si>
    <t>CÉDULA DE CIUDADANÍA</t>
  </si>
  <si>
    <t>TARJETA PROFESIONAL DE REQUERIRSE</t>
  </si>
  <si>
    <t>TÍTULO OBTENIDO</t>
  </si>
  <si>
    <t>INSTITUCIÓN DE EDUCACIÓN SUPERIOR</t>
  </si>
  <si>
    <t>FECHA DE TERMINACIÓN DE MATERIAS O DE GRADO SEGÚN EL CASO</t>
  </si>
  <si>
    <t xml:space="preserve">EXPERIENCIA PROFESIONAL </t>
  </si>
  <si>
    <t xml:space="preserve">CARTA DE COMPROMISO DE SUSCRIBIR EL CONTRATO FORMATO 8 </t>
  </si>
  <si>
    <t>Presentó propuesta técnica de acuedo con lo solicitado en el pliego de condiciones. Formato 12</t>
  </si>
  <si>
    <t xml:space="preserve">6 meses adicionales al mínimo requerido </t>
  </si>
  <si>
    <t xml:space="preserve">12 meses adicionales al mínimo requerido </t>
  </si>
  <si>
    <t xml:space="preserve">18 meses adicionales al mínimo requerido </t>
  </si>
  <si>
    <t xml:space="preserve">COORDINADOR GENERAL DEL PROYECTO POR CADA MIL CUPOS OFERTADOS O FRACIÓN INFERIOR 
Profesional en ciencias de la administración, económicas sociales y humanas o de la educación, con experiencia igual o mayor a dos (2) años en infancia o familia
</t>
  </si>
  <si>
    <t>PROFESIONAL DE APOYO PEDAGÓGICO  POR CADA MIL CUPOS OFERTADOS O FRACIÓN INFERIOR 
Profesional en ciencias de las educación con experiencia igual o mayor a dos (2) años en infancia o familia</t>
  </si>
  <si>
    <t>FINANCIERO  POR CADA CINCO MIL CUPOS OFERTADOS O FRACIÓN INFERIOR 
Profesional o tecnólogo en ciencias de la administración o económicas</t>
  </si>
  <si>
    <t>PROFESIONAL DE APOYO PEDAGÓGICO  POR CADA MIL CUPOS OFERTADOS O FRACIÓN INFERIOR</t>
  </si>
  <si>
    <t xml:space="preserve">FINANCIERO  POR CADA CINCO MIL CUPOS OFERTADOS O FRACIÓN INFERIOR </t>
  </si>
  <si>
    <t xml:space="preserve">GARANTIA DE SERIEDAD DE LA PROPUESTA </t>
  </si>
  <si>
    <t xml:space="preserve">AUTORIZACION DEL REPRESENTANTE LEGAL Y/O APODERADO PARA PRESENTAR PROPUESTA O SUSCRIBIR EL CONTRATO (DE REQUERIRSE DE ACUERDO A LOS ESTATUTOS) </t>
  </si>
  <si>
    <t>SI</t>
  </si>
  <si>
    <t>NO</t>
  </si>
  <si>
    <t>Experiencia Específica habilitante en tiempo</t>
  </si>
  <si>
    <t>Experiencia Específica habilitante en cupos</t>
  </si>
  <si>
    <t>Infraestructura</t>
  </si>
  <si>
    <t>Talento Humano</t>
  </si>
  <si>
    <t>RESULTADOS FACTORES DE PONDERACION</t>
  </si>
  <si>
    <t>1.   Experiencia adicional a la mínima requerida en la ejecución de programas de atención a primera infancia y o familia</t>
  </si>
  <si>
    <t xml:space="preserve">2.   Disposición de un equipo adicional al requerido por el manual operativo, para la administración de la ejecución del contrato a suscribir, sin costo adicional, en las siguientes áreas: coordinador general del grupo, pedagógica y financiera. </t>
  </si>
  <si>
    <t>Nombre del proponente y /o integrante  de la unión temporal o consorcio que reporta la experiencia</t>
  </si>
  <si>
    <t>Empresa o entidad contratista
(a nombre de que entidad esta la certificación)</t>
  </si>
  <si>
    <t>Empresa  o entidad contratante
(nombre de la entidad que expide la certificación)</t>
  </si>
  <si>
    <t>Cantidad de Cupos 
 según % de participación</t>
  </si>
  <si>
    <t>MODALIDAD A LA QUE SE PRESENTA
(CDI CON ARRIENDO- CDI SIN ARRIENDO - MODALIDAD FAMILIAR)</t>
  </si>
  <si>
    <t xml:space="preserve">EVALUACIÓN FINANCIERA PRIMERA INFANCIA </t>
  </si>
  <si>
    <t>No DEL GRUPO AL QUE SE PRESENTA</t>
  </si>
  <si>
    <t>VALOR DEL PRESUPUESTO OFICIAL</t>
  </si>
  <si>
    <t>N</t>
  </si>
  <si>
    <t>VALOR TOTAL DEL PRESUPUESTO OFICIAL DE LOS GRUPOS A LOS QUE SE PRESENTA:</t>
  </si>
  <si>
    <t>VALOR TOTAL DEL PRESUPUESTO DE LOS GRUPOS A LOS QUE SE PRESENTA EN SMMLV:</t>
  </si>
  <si>
    <t>INFORMACION A 31 DE DICIEMBRE DE 2013</t>
  </si>
  <si>
    <t>LIQUIDEZ*</t>
  </si>
  <si>
    <t>* VER NOTA 5 DEL NUMERAL 3.18</t>
  </si>
  <si>
    <r>
      <t xml:space="preserve">En Cartagena, a los </t>
    </r>
    <r>
      <rPr>
        <b/>
        <sz val="11"/>
        <color theme="1"/>
        <rFont val="Arial Narrow"/>
        <family val="2"/>
      </rPr>
      <t xml:space="preserve">2 dias de Diciembre  </t>
    </r>
    <r>
      <rPr>
        <sz val="11"/>
        <color theme="1"/>
        <rFont val="Arial Narrow"/>
        <family val="2"/>
      </rPr>
      <t>de 2014, en las instalaciones del Instituto Colombiano de Bienestar Familiar –ICBF- de la Regional Bolivar</t>
    </r>
    <r>
      <rPr>
        <b/>
        <sz val="11"/>
        <color theme="1"/>
        <rFont val="Arial Narrow"/>
        <family val="2"/>
      </rPr>
      <t xml:space="preserve"> </t>
    </r>
    <r>
      <rPr>
        <sz val="11"/>
        <color theme="1"/>
        <rFont val="Arial Narrow"/>
        <family val="2"/>
      </rPr>
      <t>se reunieron los integrantes del Comité Evaluador, a saber: Estudio Técnico</t>
    </r>
    <r>
      <rPr>
        <b/>
        <sz val="11"/>
        <color theme="1"/>
        <rFont val="Arial Narrow"/>
        <family val="2"/>
      </rPr>
      <t xml:space="preserve">: </t>
    </r>
    <r>
      <rPr>
        <sz val="11"/>
        <color theme="1"/>
        <rFont val="Arial Narrow"/>
        <family val="2"/>
      </rPr>
      <t>____________________________; ______________________Estudio Financiero</t>
    </r>
    <r>
      <rPr>
        <b/>
        <sz val="11"/>
        <color theme="1"/>
        <rFont val="Arial Narrow"/>
        <family val="2"/>
      </rPr>
      <t>:</t>
    </r>
    <r>
      <rPr>
        <sz val="11"/>
        <color theme="1"/>
        <rFont val="Arial Narrow"/>
        <family val="2"/>
      </rPr>
      <t xml:space="preserve"> _______________________; y Estudio Jurídico</t>
    </r>
    <r>
      <rPr>
        <b/>
        <sz val="11"/>
        <color theme="1"/>
        <rFont val="Arial Narrow"/>
        <family val="2"/>
      </rPr>
      <t>:</t>
    </r>
    <r>
      <rPr>
        <sz val="11"/>
        <color theme="1"/>
        <rFont val="Arial Narrow"/>
        <family val="2"/>
      </rPr>
      <t xml:space="preserve"> ________________con el fin de estudiar y evaluar las propuestas presentadas con ocasión de la Convocatoria Pública de aporte No.004 de 2014, cuyo objeto consiste en</t>
    </r>
    <r>
      <rPr>
        <b/>
        <sz val="11"/>
        <color theme="1"/>
        <rFont val="Arial Narrow"/>
        <family val="2"/>
      </rPr>
      <t>: XXXXXXX</t>
    </r>
  </si>
  <si>
    <t xml:space="preserve">UNION TEMPORAL PRIMERA INFANCIA SAN JUAN </t>
  </si>
  <si>
    <t xml:space="preserve">PROPONENTE No. 1. UNION TEMPORAL PRIMERA INFANCIA SAN JUAN </t>
  </si>
  <si>
    <t>FUNDACION RENACER DE COLOMBIA</t>
  </si>
  <si>
    <t>CORPORACION PROACTIVAR</t>
  </si>
  <si>
    <t>X</t>
  </si>
  <si>
    <t>Folios 39 a 41</t>
  </si>
  <si>
    <t>x</t>
  </si>
  <si>
    <t>Folio 16</t>
  </si>
  <si>
    <t>Folio 30 y 31</t>
  </si>
  <si>
    <t>La certificacion de Proactivar no se encuentra en original; los revisores fiscales, Claudia Maria Barrios Castilla y Juan Nicolas Perez Vergara no adjuntan tarjetas profesionales para acreditar si calidad como Contadores Publicos.</t>
  </si>
  <si>
    <t>Folios 4 al 7</t>
  </si>
  <si>
    <t>Folios 19 al 21</t>
  </si>
  <si>
    <t>NA</t>
  </si>
  <si>
    <t>Folios 34 a 37</t>
  </si>
  <si>
    <t>Folios 14 y 15</t>
  </si>
  <si>
    <t>Folios 28 y 29</t>
  </si>
  <si>
    <t>Folios 12 y 13</t>
  </si>
  <si>
    <t>Folios26 y 27</t>
  </si>
  <si>
    <t>Resolucion 1801 del 26 de Noviembre de 2014 RENACER
Resolucion 1802 del 26 de Noviembre de 2014 PROACTIVAR</t>
  </si>
  <si>
    <t>Folios 11</t>
  </si>
  <si>
    <t>Folios 25</t>
  </si>
  <si>
    <t>Folios 8 y 9</t>
  </si>
  <si>
    <t>Folios 22 y 23</t>
  </si>
  <si>
    <t>Folios 42 al 50</t>
  </si>
  <si>
    <t>ICBF</t>
  </si>
  <si>
    <t>experiencia
acreditada
no validada 
(en dias)</t>
  </si>
  <si>
    <t>experiencia
acreditada
no validada
(en meses)</t>
  </si>
  <si>
    <t>experiencia
acreditada
validada
(en dias)</t>
  </si>
  <si>
    <t>FAMILIAR</t>
  </si>
  <si>
    <t>CARTA DE COMPROMISO DE GESTIONAR EL USO CUANDO ES PÚBLICA CDI</t>
  </si>
  <si>
    <t>CUMPLIMIENTO SERVICIOS PÚBLICOS BÁSICOS SEGÚN FORMATO 11 SI/NO</t>
  </si>
  <si>
    <t>TRABAJADORA SOCIAL</t>
  </si>
  <si>
    <t>PSICOLOGA</t>
  </si>
  <si>
    <t>NO APORTA</t>
  </si>
  <si>
    <t xml:space="preserve">UNION TEMPORAL PRIMERA INFANCIA GRUPO 21 </t>
  </si>
  <si>
    <t>CORPORACION SOCIAL PARA EL DESARROLLO</t>
  </si>
  <si>
    <t>ASOCIACION JUVENIL VISION FUTURA</t>
  </si>
  <si>
    <t>FUNDACION HACIA EL DESARROLLO SOCIAL FUNDES</t>
  </si>
  <si>
    <t>3 de Diciembre de 2014</t>
  </si>
  <si>
    <t>129-2014</t>
  </si>
  <si>
    <t>CORPORACION SOCIAL PARA EL DESARROLLO (CORSODE)</t>
  </si>
  <si>
    <t>DISTRITO DE CARTAGENA</t>
  </si>
  <si>
    <t>62-77 DE 12/02/2010</t>
  </si>
  <si>
    <t>124-126</t>
  </si>
  <si>
    <t>690-2012</t>
  </si>
  <si>
    <t>31712/2014</t>
  </si>
  <si>
    <t>CDI   SIN ARRIENDO</t>
  </si>
  <si>
    <t xml:space="preserve"> SAN CRISTOBAL BARRIO BAJO FRESCO CRA 8 N° 19-53</t>
  </si>
  <si>
    <t>SAN CRISTOBAL BARRIO NUEVO CRA 6 N° 17-69</t>
  </si>
  <si>
    <t>127-128</t>
  </si>
  <si>
    <t xml:space="preserve">SAN ESTANISLAO CALLE COLOMBIA (CDI MIS TIERNOS ANGELITOS), PLAZA SUCRE (CDI NIÑOS Y NIÑAS SOÑADOARS) Y CALLE SANTANDER SECTOR ABAJO (CDI SANTUARIO NACIONAL) </t>
  </si>
  <si>
    <t>CDI   SIN ARRIENDO Y FAMILIAR</t>
  </si>
  <si>
    <t>SOPLAVIENTO BARRIO EL CAÑITO CRA 79-26</t>
  </si>
  <si>
    <t xml:space="preserve">FAMILIAR  CON ARRIENDO </t>
  </si>
  <si>
    <t>CDI CON ARRIENDO</t>
  </si>
  <si>
    <t>SOPLAVIENTO CALLE 2 N° 5-28ARRIO EL CAÑITO CRA 79-26</t>
  </si>
  <si>
    <t>MODALIDAD INSTITUCIONAL  3/578 CUPOS</t>
  </si>
  <si>
    <t>TULIA JUNCO AYOLA</t>
  </si>
  <si>
    <t>INSTITUTO SUPERIOR DE EDUCACION RURAL DE PAMPLONA</t>
  </si>
  <si>
    <t>FUNDACION EL AVE FENIX DE COLOMBIA</t>
  </si>
  <si>
    <t>25/03/2012 - 19/11/2013</t>
  </si>
  <si>
    <t>PARTICIPACION EN EL DISEÑO FORMULACION Y EJECUCION  DE PROYECTOS EDUCATIVOS Y CRONOGRAMAS DE TRABAJO</t>
  </si>
  <si>
    <t>MARIA  BERNARDA BUELVAS PERCY</t>
  </si>
  <si>
    <t>UNIVERSIDAD SIMON BOLIVAR DE BARRANQUILLA</t>
  </si>
  <si>
    <t>CORSODE</t>
  </si>
  <si>
    <t>SEGÚN ANEXO TECNICO DEL ICBF.</t>
  </si>
  <si>
    <t>LISBETH ARELLANO POLO</t>
  </si>
  <si>
    <t xml:space="preserve">LICENCIADA EN EDUCACION BASICA </t>
  </si>
  <si>
    <t>FUNDACION UNIVERSITARIA LUIS AMIGO</t>
  </si>
  <si>
    <t>01/11/2012-21/11/2014</t>
  </si>
  <si>
    <t>YOALIS ESTHER RAMIREZ SUAREZ</t>
  </si>
  <si>
    <t>UNIVERSIDAD DE SAN BUENAVENTURA</t>
  </si>
  <si>
    <t>13/11/2012-19/09/2014</t>
  </si>
  <si>
    <t>APOYAR EL DISEÑO Y APLICACIÓN DE EVALUACION DE LOS NIÑOS Y LAS NIÑAS</t>
  </si>
  <si>
    <t>JORGE FERNANDO RUIZ BARRIOS</t>
  </si>
  <si>
    <t>PSICOLOGO</t>
  </si>
  <si>
    <t>01/05/2014-21/11/2014</t>
  </si>
  <si>
    <t>LEIDY YOHANA AGUAS PALENCIA</t>
  </si>
  <si>
    <t>UNIVERSIDAD DE PAMPLONA</t>
  </si>
  <si>
    <t>NO CUMPLE EL TIEMPO EN LAS FUNCIONES REQUERIDAS</t>
  </si>
  <si>
    <t>COORDINADORA DEL PROGRAMA EDUCATIVO LOS NIÑOS SON PRIMERO</t>
  </si>
  <si>
    <t>YEIMI BAENA NIETO</t>
  </si>
  <si>
    <t>CORPORACION MUNDO VERDE</t>
  </si>
  <si>
    <t>01/12/2013-11/11/2014</t>
  </si>
  <si>
    <t>01/12/2013-11/11/2013</t>
  </si>
  <si>
    <t>08/07/2013-11/11/2014</t>
  </si>
  <si>
    <t>NAZLYS DEL SOCORRO GONZÁLEZ MERIÑO</t>
  </si>
  <si>
    <t>03/07/2013-10/11/2014 (15 MESES Y 17 DIAS)</t>
  </si>
  <si>
    <t>DISEÑAR PLAN DE ACCION PARA LA IMPLEMTACION DE LA MODALIDAD ACORDE CON LA POLITICA PUBLICA DEL PROYECTO PEDAGOGICO DEL ICBF DE LAS CARACTERISTICAS DE LA MODALIDAD DE ATENCIÓN Y LAS CONDICIONES PARTICULARES DE LA COMUNIDAD, LA FAMILIA, EL NIÑO Y LA NIÑA.</t>
  </si>
  <si>
    <t>CELINA ISABEL CANTILLO IRIARTE</t>
  </si>
  <si>
    <t>CORPORACION EDUCATIVA MAYOR DEL DESARROLLO SIMON BOLIVAR</t>
  </si>
  <si>
    <t>ILEGIBLE</t>
  </si>
  <si>
    <t>01/10/2012-10/11/2014 (24 MESES Y 6 DIAS)</t>
  </si>
  <si>
    <t>COORDINADOR DEL PROGRAMA EDUCATIVO LOS NIÑOS SON PRIMERO</t>
  </si>
  <si>
    <t>MODALIDAD FAMILIAR  2/550 CUPOS</t>
  </si>
  <si>
    <t>JOSEFA ANTONIA RAMIREZ ARTUZ</t>
  </si>
  <si>
    <t>LICENCIADA EN EDUCACION INFANTIL</t>
  </si>
  <si>
    <t>CORPORACION UNIVERSITARIA DE LA COSTA</t>
  </si>
  <si>
    <t>03/17/2013-10/11/2014 (15 MESES 16 DIAS)</t>
  </si>
  <si>
    <t>ELIETH PAOLA MERIÑO BERDUGO</t>
  </si>
  <si>
    <t>UNIVERSIDAD INCCA DE COLOMBIA</t>
  </si>
  <si>
    <t>14/01/2013-10/11/2014 (21 MESES 6 DIAS)</t>
  </si>
  <si>
    <t>MARIA ISABEL VARGAS OSPINO</t>
  </si>
  <si>
    <t>08/09/2013-10/11/2014</t>
  </si>
  <si>
    <t>0584-2012</t>
  </si>
  <si>
    <t>393-394</t>
  </si>
  <si>
    <t>228-2013%</t>
  </si>
  <si>
    <t>152-2012%</t>
  </si>
  <si>
    <t>396-400</t>
  </si>
  <si>
    <t>2/1223</t>
  </si>
  <si>
    <t>1/1223</t>
  </si>
  <si>
    <t>MARIA BERNARDA VILLADIEGO BOSSIO</t>
  </si>
  <si>
    <t>LICENCIADA EN EDUCACION BASICA</t>
  </si>
  <si>
    <t>SAGRADO CORAZO N DE JESUS</t>
  </si>
  <si>
    <t>AÑOS 2011 Y 2012</t>
  </si>
  <si>
    <t>CENTRO BOLIVARIANO PARA EL DESARROLLO COPERATIVO</t>
  </si>
  <si>
    <t>2006, 2007 Y 2008</t>
  </si>
  <si>
    <t>COORDINADORA ACADEMICA Y DISCIPLINARIA DE PREESCOLAR, COORDINADORA ACADEMICA Y ADMINISTRATIVA</t>
  </si>
  <si>
    <t>SANDY TORRES MONTERO</t>
  </si>
  <si>
    <t>LICENCIADA EN EDUCACION ESPECIAL</t>
  </si>
  <si>
    <t>02/12/2012-29/11/2014 (23 MESES Y 27 DIAS)</t>
  </si>
  <si>
    <t>DISEÑAR PLAN DE ACCION PARA LA IMPLEMENTACION DE LA MODALIDAD ACORDE CON LA POLITICA PUBLICA DEL PROYECTO PEDAGOGICO DEL ICBF DE LAS CARACTERISTICAS DE LA MODALIDAD DE ATENCIÓN Y LAS CONDICIONES PARTICULARES DE LA COMUNIDAD, LA FAMILIA, EL NIÑO Y LA NIÑA.</t>
  </si>
  <si>
    <t>ANGELA MARGARITA BONFANTE RODRIGUEZ</t>
  </si>
  <si>
    <t>CORPORACION UNIVERSITARIA RAFAEL NUÑEZ</t>
  </si>
  <si>
    <t>15/05/2013-21/11/2014</t>
  </si>
  <si>
    <t>INSTITUCION EDUCATIVA APRENDER A PENSAR</t>
  </si>
  <si>
    <t>AÑO 2003</t>
  </si>
  <si>
    <t>DISEÑAR ESTRATEGIAS PARA EJECUCION MONITOREO Y EVALUACION DE LA POLITICA DE PRIMERA INFANCIA Y LA MODALIDAD SEGÚN NIVELES DE CORRESPONSABILIDAD</t>
  </si>
  <si>
    <t>SUPERVISION, ASISTENCIA TECNICA, APOYO Y SEGUIMIENTO DE LAS ACTIVIDADES DESARROLLADAS POR EL EQUIPO DE TALENTO HUMANO EN EL COMPONENTE PEDAOGICO ESTABLECIDO POR EL ICBF EN LOS CDI EN AMBAS MODALIDADES- DOCENTE EN EL NIVEL PREESCOLAR.</t>
  </si>
  <si>
    <t>MARIA DE LA CRUZ CASTILLO GARCIA</t>
  </si>
  <si>
    <t>CORPORACION UNIVERSITARIA DEL CARIBE</t>
  </si>
  <si>
    <t>ORIENTAR LOS PROCESOS FORMATIVOS PARA LA EDUCACION INICIAL CON BASE EN LOS CONOCIMIENTOS PEDAGOGICOS</t>
  </si>
  <si>
    <t>ELEANA MARGARITA PEREZ ROMERO</t>
  </si>
  <si>
    <t>CONTADOR PUBLICO</t>
  </si>
  <si>
    <t>TECNAR</t>
  </si>
  <si>
    <t>123895-T</t>
  </si>
  <si>
    <t>01/10/2012-21/11/2014</t>
  </si>
  <si>
    <t>COORDINADORA FINANCIERA</t>
  </si>
  <si>
    <t>DOS PROFESIONALES NO CUMPLEN CON EL TIEMPO ENLAS FUNCIONES</t>
  </si>
  <si>
    <t xml:space="preserve">RESULTADOS EVALUACION COMPONENTE TECNICO: UNION TEMPORAL PRIMERA INFANCIA GRUPO 21 </t>
  </si>
  <si>
    <t>COORDINADOR GENERAL DEL PROYECTO POR CADA MIL CUPOS OFERTADOS O FRACIÓN INFERIOR</t>
  </si>
  <si>
    <t>MODALIDAD FAMILIAR  4/645CUPOS</t>
  </si>
  <si>
    <t>MODALIDAD FAMILIAR  4/645 CUPOS</t>
  </si>
  <si>
    <t>MODALIDAD FAMILIAR  2/645CUPOS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</si>
</sst>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 #,##0_);[Red]\(&quot;$&quot;\ #,##0\)"/>
    <numFmt numFmtId="164" formatCode="_-&quot;$&quot;* #,##0.00_-;\-&quot;$&quot;* #,##0.00_-;_-&quot;$&quot;* &quot;-&quot;??_-;_-@_-"/>
    <numFmt numFmtId="165" formatCode="_-* #,##0.00_-;\-* #,##0.00_-;_-* &quot;-&quot;??_-;_-@_-"/>
    <numFmt numFmtId="166" formatCode="[$$-240A]\ #,##0"/>
    <numFmt numFmtId="167" formatCode="[$$-2C0A]\ #,##0"/>
    <numFmt numFmtId="168" formatCode="[$$-240A]\ #,##0.00"/>
    <numFmt numFmtId="169" formatCode="_-* #,##0\ _€_-;\-* #,##0\ _€_-;_-* &quot;-&quot;??\ _€_-;_-@_-"/>
    <numFmt numFmtId="170" formatCode="[$$-2C0A]\ #,##0.00"/>
  </numFmts>
  <fonts count="38">
    <font>
      <sz val="11"/>
      <color theme="1"/>
      <name val="Calibri"/>
      <family val="2"/>
      <scheme val="minor"/>
    </font>
    <font>
      <b/>
      <sz val="11"/>
      <color theme="1"/>
      <name val="Calibri"/>
      <family val="2"/>
      <scheme val="minor"/>
    </font>
    <font>
      <sz val="11"/>
      <color theme="1"/>
      <name val="Arial"/>
      <family val="2"/>
    </font>
    <font>
      <b/>
      <sz val="10"/>
      <color theme="1"/>
      <name val="Calibri"/>
      <family val="2"/>
      <scheme val="minor"/>
    </font>
    <font>
      <sz val="9"/>
      <name val="Arial"/>
      <family val="2"/>
    </font>
    <font>
      <sz val="11"/>
      <color theme="1"/>
      <name val="Calibri"/>
      <family val="2"/>
      <scheme val="minor"/>
    </font>
    <font>
      <b/>
      <sz val="11"/>
      <color theme="1"/>
      <name val="Arial"/>
      <family val="2"/>
    </font>
    <font>
      <b/>
      <sz val="20"/>
      <name val="Calibri"/>
      <family val="2"/>
    </font>
    <font>
      <sz val="16"/>
      <name val="Calibri"/>
      <family val="2"/>
    </font>
    <font>
      <b/>
      <sz val="11"/>
      <name val="Calibri"/>
      <family val="2"/>
    </font>
    <font>
      <sz val="12"/>
      <name val="Calibri"/>
      <family val="2"/>
    </font>
    <font>
      <sz val="11"/>
      <name val="Calibri"/>
      <family val="2"/>
    </font>
    <font>
      <b/>
      <sz val="12"/>
      <name val="Calibri"/>
      <family val="2"/>
    </font>
    <font>
      <sz val="9"/>
      <name val="Calibri"/>
      <family val="2"/>
      <scheme val="minor"/>
    </font>
    <font>
      <sz val="11"/>
      <name val="Calibri"/>
      <family val="2"/>
      <scheme val="minor"/>
    </font>
    <font>
      <b/>
      <sz val="14"/>
      <color indexed="9"/>
      <name val="Calibri"/>
      <family val="2"/>
    </font>
    <font>
      <sz val="9"/>
      <color indexed="8"/>
      <name val="Calibri"/>
      <family val="2"/>
    </font>
    <font>
      <sz val="9"/>
      <name val="Calibri"/>
      <family val="2"/>
    </font>
    <font>
      <b/>
      <sz val="9"/>
      <name val="Calibri"/>
      <family val="2"/>
      <scheme val="minor"/>
    </font>
    <font>
      <i/>
      <sz val="11"/>
      <color rgb="FFFF0000"/>
      <name val="Calibri"/>
      <family val="2"/>
      <scheme val="minor"/>
    </font>
    <font>
      <sz val="11"/>
      <name val="Arial"/>
      <family val="2"/>
    </font>
    <font>
      <b/>
      <sz val="9"/>
      <color theme="1"/>
      <name val="Calibri"/>
      <family val="2"/>
      <scheme val="minor"/>
    </font>
    <font>
      <sz val="7"/>
      <color theme="1"/>
      <name val="Times New Roman"/>
      <family val="1"/>
    </font>
    <font>
      <b/>
      <sz val="11"/>
      <color theme="1"/>
      <name val="Arial Narrow"/>
      <family val="2"/>
    </font>
    <font>
      <sz val="11"/>
      <color theme="1"/>
      <name val="Arial Narrow"/>
      <family val="2"/>
    </font>
    <font>
      <b/>
      <sz val="9"/>
      <color theme="1"/>
      <name val="Arial Narrow"/>
      <family val="2"/>
    </font>
    <font>
      <sz val="9"/>
      <color theme="1"/>
      <name val="Arial Narrow"/>
      <family val="2"/>
    </font>
    <font>
      <sz val="9"/>
      <color rgb="FF000000"/>
      <name val="Arial Narrow"/>
      <family val="2"/>
    </font>
    <font>
      <b/>
      <sz val="12"/>
      <color rgb="FF000000"/>
      <name val="Arial"/>
      <family val="2"/>
    </font>
    <font>
      <sz val="12"/>
      <color rgb="FF000000"/>
      <name val="Arial"/>
      <family val="2"/>
    </font>
    <font>
      <sz val="12"/>
      <color theme="1"/>
      <name val="Arial"/>
      <family val="2"/>
    </font>
    <font>
      <sz val="10"/>
      <color theme="1"/>
      <name val="Arial"/>
      <family val="2"/>
    </font>
    <font>
      <b/>
      <sz val="10"/>
      <color theme="1"/>
      <name val="Arial"/>
      <family val="2"/>
    </font>
    <font>
      <b/>
      <u/>
      <sz val="16"/>
      <color theme="1"/>
      <name val="Calibri"/>
      <family val="2"/>
      <scheme val="minor"/>
    </font>
    <font>
      <sz val="12"/>
      <color rgb="FF7030A0"/>
      <name val="Arial"/>
      <family val="2"/>
    </font>
    <font>
      <b/>
      <sz val="12"/>
      <name val="Arial"/>
      <family val="2"/>
    </font>
    <font>
      <sz val="12"/>
      <name val="Arial"/>
      <family val="2"/>
    </font>
    <font>
      <sz val="9"/>
      <color theme="1"/>
      <name val="Arial "/>
    </font>
  </fonts>
  <fills count="12">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DBE5F1"/>
        <bgColor indexed="64"/>
      </patternFill>
    </fill>
    <fill>
      <patternFill patternType="solid">
        <fgColor rgb="FFDEEAF6"/>
        <bgColor indexed="64"/>
      </patternFill>
    </fill>
    <fill>
      <patternFill patternType="solid">
        <fgColor rgb="FFFFFFFF"/>
        <bgColor indexed="64"/>
      </patternFill>
    </fill>
    <fill>
      <patternFill patternType="solid">
        <fgColor rgb="FFF2F2F2"/>
        <bgColor indexed="64"/>
      </patternFill>
    </fill>
    <fill>
      <patternFill patternType="solid">
        <fgColor rgb="FFBFBFBF"/>
        <bgColor indexed="64"/>
      </patternFill>
    </fill>
    <fill>
      <patternFill patternType="solid">
        <fgColor theme="5" tint="0.79998168889431442"/>
        <bgColor indexed="64"/>
      </patternFill>
    </fill>
    <fill>
      <patternFill patternType="solid">
        <fgColor theme="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57"/>
      </left>
      <right style="medium">
        <color indexed="57"/>
      </right>
      <top style="medium">
        <color indexed="57"/>
      </top>
      <bottom style="medium">
        <color indexed="57"/>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top/>
      <bottom/>
      <diagonal/>
    </border>
    <border>
      <left style="medium">
        <color indexed="57"/>
      </left>
      <right style="medium">
        <color indexed="57"/>
      </right>
      <top style="medium">
        <color indexed="57"/>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57"/>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rgb="FF000000"/>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rgb="FF000000"/>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diagonal/>
    </border>
    <border>
      <left style="medium">
        <color indexed="64"/>
      </left>
      <right style="medium">
        <color indexed="64"/>
      </right>
      <top/>
      <bottom/>
      <diagonal/>
    </border>
    <border>
      <left style="medium">
        <color rgb="FF000000"/>
      </left>
      <right style="medium">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165" fontId="5" fillId="0" borderId="0" applyFont="0" applyFill="0" applyBorder="0" applyAlignment="0" applyProtection="0"/>
    <xf numFmtId="0" fontId="5" fillId="0" borderId="0"/>
    <xf numFmtId="164"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cellStyleXfs>
  <cellXfs count="306">
    <xf numFmtId="0" fontId="0" fillId="0" borderId="0" xfId="0"/>
    <xf numFmtId="0" fontId="0" fillId="0" borderId="1" xfId="0" applyBorder="1"/>
    <xf numFmtId="0" fontId="2" fillId="0" borderId="1" xfId="0" applyFont="1" applyBorder="1" applyAlignment="1">
      <alignment horizontal="justify" vertical="center" wrapText="1"/>
    </xf>
    <xf numFmtId="0" fontId="0" fillId="0" borderId="1" xfId="0" applyBorder="1" applyAlignment="1"/>
    <xf numFmtId="0" fontId="0" fillId="0" borderId="1" xfId="0" applyFill="1" applyBorder="1" applyAlignment="1">
      <alignment horizontal="center"/>
    </xf>
    <xf numFmtId="0" fontId="0" fillId="0" borderId="1" xfId="0" applyFill="1" applyBorder="1"/>
    <xf numFmtId="0" fontId="4" fillId="0" borderId="1" xfId="0" applyFont="1" applyBorder="1" applyAlignment="1">
      <alignment horizont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vertical="center"/>
    </xf>
    <xf numFmtId="0" fontId="8" fillId="0" borderId="6" xfId="0" applyFont="1" applyFill="1" applyBorder="1" applyAlignment="1">
      <alignment vertical="center"/>
    </xf>
    <xf numFmtId="0" fontId="10" fillId="0" borderId="6" xfId="0" applyFont="1" applyFill="1" applyBorder="1" applyAlignment="1">
      <alignment vertical="center"/>
    </xf>
    <xf numFmtId="0" fontId="10" fillId="0" borderId="0" xfId="0" applyFont="1" applyFill="1" applyBorder="1" applyAlignment="1">
      <alignment vertical="center"/>
    </xf>
    <xf numFmtId="0" fontId="10" fillId="0" borderId="7" xfId="0" applyFont="1" applyFill="1" applyBorder="1" applyAlignment="1">
      <alignment vertical="center"/>
    </xf>
    <xf numFmtId="15" fontId="0" fillId="0" borderId="7" xfId="0" applyNumberFormat="1"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0" fillId="0" borderId="0" xfId="0" applyNumberFormat="1" applyFill="1" applyBorder="1" applyAlignment="1" applyProtection="1">
      <alignment vertical="center"/>
      <protection locked="0"/>
    </xf>
    <xf numFmtId="0" fontId="12" fillId="0" borderId="0" xfId="0" applyFont="1" applyFill="1" applyBorder="1" applyAlignment="1" applyProtection="1">
      <alignment horizontal="left" vertical="center"/>
      <protection locked="0"/>
    </xf>
    <xf numFmtId="6" fontId="0" fillId="0" borderId="0" xfId="0" applyNumberFormat="1" applyAlignment="1">
      <alignment horizontal="center" vertical="center"/>
    </xf>
    <xf numFmtId="0" fontId="1" fillId="0" borderId="0" xfId="0" applyFont="1" applyAlignment="1">
      <alignment horizontal="center" vertical="center"/>
    </xf>
    <xf numFmtId="167" fontId="0" fillId="0" borderId="0" xfId="0" applyNumberFormat="1" applyFill="1" applyBorder="1" applyAlignment="1">
      <alignment horizontal="center" vertical="center"/>
    </xf>
    <xf numFmtId="166" fontId="0" fillId="0" borderId="0" xfId="0" applyNumberFormat="1" applyBorder="1" applyAlignment="1">
      <alignment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169" fontId="13" fillId="0" borderId="1" xfId="1" applyNumberFormat="1" applyFont="1" applyFill="1" applyBorder="1" applyAlignment="1">
      <alignment horizontal="right" vertical="center" wrapText="1"/>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0" fontId="0" fillId="0" borderId="0" xfId="0" applyFill="1" applyAlignment="1">
      <alignment vertical="center"/>
    </xf>
    <xf numFmtId="168" fontId="0" fillId="0" borderId="0" xfId="0" applyNumberFormat="1" applyFill="1" applyAlignment="1">
      <alignment vertical="center"/>
    </xf>
    <xf numFmtId="0" fontId="15" fillId="0" borderId="0" xfId="0" applyFont="1" applyFill="1" applyBorder="1" applyAlignment="1">
      <alignment horizontal="left" vertical="center"/>
    </xf>
    <xf numFmtId="0" fontId="16" fillId="0" borderId="0" xfId="0" applyFont="1" applyFill="1" applyBorder="1" applyAlignment="1">
      <alignment horizontal="center" vertical="center" wrapText="1"/>
    </xf>
    <xf numFmtId="0" fontId="9" fillId="3" borderId="8" xfId="0" applyFont="1" applyFill="1" applyBorder="1" applyAlignment="1" applyProtection="1">
      <alignment vertical="center"/>
      <protection locked="0"/>
    </xf>
    <xf numFmtId="0" fontId="9" fillId="3" borderId="9" xfId="0" applyFont="1" applyFill="1" applyBorder="1" applyAlignment="1" applyProtection="1">
      <alignment vertical="center"/>
      <protection locked="0"/>
    </xf>
    <xf numFmtId="167" fontId="0" fillId="3" borderId="1" xfId="0" applyNumberFormat="1" applyFill="1" applyBorder="1" applyAlignment="1">
      <alignment horizontal="right" vertical="center"/>
    </xf>
    <xf numFmtId="0" fontId="0" fillId="3" borderId="1" xfId="0" applyFill="1" applyBorder="1" applyAlignment="1">
      <alignment vertical="center"/>
    </xf>
    <xf numFmtId="0" fontId="0" fillId="0" borderId="0" xfId="0" applyFill="1" applyBorder="1" applyAlignment="1">
      <alignment vertical="center" wrapText="1"/>
    </xf>
    <xf numFmtId="168" fontId="0" fillId="0" borderId="0" xfId="0" applyNumberFormat="1" applyFill="1" applyBorder="1" applyAlignment="1">
      <alignment vertical="center"/>
    </xf>
    <xf numFmtId="0" fontId="1" fillId="0" borderId="0" xfId="0" applyFont="1" applyFill="1" applyBorder="1" applyAlignment="1">
      <alignment vertical="center" wrapText="1"/>
    </xf>
    <xf numFmtId="0" fontId="0" fillId="0" borderId="0" xfId="0" applyFill="1" applyBorder="1" applyAlignment="1">
      <alignment horizontal="center" vertical="center"/>
    </xf>
    <xf numFmtId="168" fontId="0" fillId="0" borderId="0" xfId="0" applyNumberFormat="1" applyBorder="1" applyAlignment="1">
      <alignment vertical="center"/>
    </xf>
    <xf numFmtId="0" fontId="0" fillId="0" borderId="7" xfId="0" applyBorder="1" applyAlignment="1">
      <alignment vertical="center"/>
    </xf>
    <xf numFmtId="0" fontId="0" fillId="0" borderId="7" xfId="0" applyBorder="1" applyAlignment="1">
      <alignment horizontal="center" vertical="center" wrapText="1"/>
    </xf>
    <xf numFmtId="3" fontId="11" fillId="4" borderId="1" xfId="0" applyNumberFormat="1" applyFont="1" applyFill="1" applyBorder="1" applyAlignment="1">
      <alignment horizontal="right" vertical="center"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4" fillId="0" borderId="1" xfId="0" applyNumberFormat="1" applyFont="1" applyFill="1" applyBorder="1" applyAlignment="1" applyProtection="1">
      <alignment horizontal="left"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0" fillId="2" borderId="1" xfId="0" applyFill="1" applyBorder="1" applyAlignment="1">
      <alignment vertical="center" wrapText="1"/>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1" fillId="0" borderId="1" xfId="0" applyFont="1" applyFill="1" applyBorder="1" applyAlignment="1">
      <alignment vertical="center"/>
    </xf>
    <xf numFmtId="49" fontId="0" fillId="0" borderId="1" xfId="0" applyNumberFormat="1" applyFill="1" applyBorder="1" applyAlignment="1">
      <alignment horizontal="center" vertical="center"/>
    </xf>
    <xf numFmtId="0" fontId="1" fillId="0" borderId="1" xfId="0" applyFont="1" applyFill="1" applyBorder="1" applyAlignment="1">
      <alignment horizontal="center" vertical="center"/>
    </xf>
    <xf numFmtId="170" fontId="1" fillId="0" borderId="1" xfId="0" applyNumberFormat="1" applyFont="1" applyFill="1" applyBorder="1" applyAlignment="1">
      <alignment horizontal="center" vertical="center"/>
    </xf>
    <xf numFmtId="0" fontId="0" fillId="0" borderId="1" xfId="0" applyBorder="1" applyAlignment="1">
      <alignment vertical="center"/>
    </xf>
    <xf numFmtId="167" fontId="0" fillId="3" borderId="1" xfId="0" applyNumberFormat="1" applyFill="1" applyBorder="1" applyAlignment="1">
      <alignment horizontal="center" vertical="center"/>
    </xf>
    <xf numFmtId="0" fontId="19" fillId="0" borderId="0" xfId="0" applyFont="1" applyBorder="1" applyAlignment="1">
      <alignment horizontal="center" vertical="center"/>
    </xf>
    <xf numFmtId="0" fontId="1" fillId="0" borderId="0" xfId="0" applyFont="1" applyAlignment="1">
      <alignment vertical="center"/>
    </xf>
    <xf numFmtId="0" fontId="20"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applyAlignment="1">
      <alignment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49" fontId="0" fillId="2" borderId="1" xfId="0" applyNumberFormat="1" applyFill="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justify" vertical="center"/>
    </xf>
    <xf numFmtId="0" fontId="25" fillId="5" borderId="18" xfId="0" applyFont="1" applyFill="1" applyBorder="1" applyAlignment="1">
      <alignment horizontal="center" vertical="center" wrapText="1"/>
    </xf>
    <xf numFmtId="0" fontId="25" fillId="0" borderId="18" xfId="0" applyFont="1" applyBorder="1" applyAlignment="1">
      <alignment horizontal="center" vertical="center" wrapText="1"/>
    </xf>
    <xf numFmtId="0" fontId="25" fillId="6" borderId="5" xfId="0" applyFont="1" applyFill="1" applyBorder="1" applyAlignment="1">
      <alignment horizontal="center" vertical="center" wrapText="1"/>
    </xf>
    <xf numFmtId="0" fontId="26" fillId="7" borderId="19" xfId="0" applyFont="1" applyFill="1" applyBorder="1" applyAlignment="1">
      <alignment horizontal="center" vertical="center" wrapText="1"/>
    </xf>
    <xf numFmtId="0" fontId="26" fillId="7" borderId="22" xfId="0" applyFont="1" applyFill="1" applyBorder="1" applyAlignment="1">
      <alignment horizontal="center" vertical="center" wrapText="1"/>
    </xf>
    <xf numFmtId="0" fontId="26" fillId="0" borderId="22" xfId="0" applyFont="1" applyBorder="1" applyAlignment="1">
      <alignment horizontal="center" vertical="center" wrapText="1"/>
    </xf>
    <xf numFmtId="0" fontId="26" fillId="7" borderId="22" xfId="0" applyFont="1" applyFill="1" applyBorder="1" applyAlignment="1">
      <alignment horizontal="justify" vertical="center" wrapText="1"/>
    </xf>
    <xf numFmtId="0" fontId="25" fillId="0" borderId="0" xfId="0" applyFont="1" applyBorder="1" applyAlignment="1">
      <alignment horizontal="center" vertical="center" wrapText="1"/>
    </xf>
    <xf numFmtId="0" fontId="31" fillId="0" borderId="0" xfId="0" applyFont="1" applyAlignment="1">
      <alignment horizontal="justify" vertical="center"/>
    </xf>
    <xf numFmtId="0" fontId="25" fillId="6" borderId="1" xfId="0" applyFont="1" applyFill="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vertical="center"/>
    </xf>
    <xf numFmtId="0" fontId="9" fillId="2" borderId="0" xfId="0" applyFont="1" applyFill="1" applyBorder="1" applyAlignment="1">
      <alignment horizontal="center" vertical="center" wrapText="1"/>
    </xf>
    <xf numFmtId="167" fontId="0" fillId="3" borderId="0" xfId="0" applyNumberFormat="1" applyFill="1" applyBorder="1" applyAlignment="1">
      <alignment horizontal="right" vertical="center"/>
    </xf>
    <xf numFmtId="0" fontId="1" fillId="2" borderId="0" xfId="0" applyFont="1" applyFill="1" applyBorder="1" applyAlignment="1">
      <alignment horizontal="center" vertical="center" wrapText="1"/>
    </xf>
    <xf numFmtId="0" fontId="1" fillId="0" borderId="0" xfId="0" applyFont="1" applyBorder="1" applyAlignment="1">
      <alignment horizontal="center" vertical="center"/>
    </xf>
    <xf numFmtId="0" fontId="1" fillId="2" borderId="5" xfId="0" applyFont="1" applyFill="1" applyBorder="1" applyAlignment="1">
      <alignment horizontal="center" wrapText="1"/>
    </xf>
    <xf numFmtId="0" fontId="0" fillId="0" borderId="1" xfId="0" applyFill="1" applyBorder="1" applyAlignment="1"/>
    <xf numFmtId="0" fontId="0" fillId="0" borderId="1" xfId="0" applyFill="1" applyBorder="1" applyAlignment="1">
      <alignment wrapText="1"/>
    </xf>
    <xf numFmtId="0" fontId="0" fillId="0" borderId="0" xfId="0" applyBorder="1" applyAlignment="1">
      <alignment horizontal="center" vertical="center" wrapText="1"/>
    </xf>
    <xf numFmtId="3" fontId="11" fillId="0" borderId="0" xfId="0" applyNumberFormat="1" applyFont="1" applyFill="1" applyBorder="1" applyAlignment="1">
      <alignment horizontal="right" vertical="center" wrapText="1"/>
    </xf>
    <xf numFmtId="167" fontId="0" fillId="0" borderId="0" xfId="0" applyNumberFormat="1" applyFill="1" applyBorder="1" applyAlignment="1" applyProtection="1">
      <alignment vertical="center"/>
      <protection locked="0"/>
    </xf>
    <xf numFmtId="2" fontId="13" fillId="0" borderId="1" xfId="0" applyNumberFormat="1" applyFont="1" applyFill="1" applyBorder="1" applyAlignment="1" applyProtection="1">
      <alignment horizontal="center" vertical="center" wrapText="1"/>
      <protection locked="0"/>
    </xf>
    <xf numFmtId="2" fontId="1" fillId="2" borderId="11" xfId="0" applyNumberFormat="1" applyFont="1" applyFill="1" applyBorder="1" applyAlignment="1">
      <alignment horizontal="center" vertical="center" wrapText="1"/>
    </xf>
    <xf numFmtId="0" fontId="0" fillId="0" borderId="0" xfId="0"/>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vertical="center"/>
    </xf>
    <xf numFmtId="0" fontId="1" fillId="0" borderId="0" xfId="0" applyFont="1" applyAlignment="1">
      <alignment vertical="center"/>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27" fillId="7" borderId="0" xfId="0" applyFont="1" applyFill="1" applyAlignment="1">
      <alignment vertical="center"/>
    </xf>
    <xf numFmtId="0" fontId="28" fillId="7" borderId="27" xfId="0" applyFont="1" applyFill="1" applyBorder="1" applyAlignment="1">
      <alignment vertical="center"/>
    </xf>
    <xf numFmtId="0" fontId="28" fillId="7" borderId="28" xfId="0" applyFont="1" applyFill="1" applyBorder="1" applyAlignment="1">
      <alignment horizontal="center" vertical="center" wrapText="1"/>
    </xf>
    <xf numFmtId="0" fontId="29" fillId="0" borderId="29" xfId="0" applyFont="1" applyBorder="1" applyAlignment="1">
      <alignment vertical="center" wrapText="1"/>
    </xf>
    <xf numFmtId="0" fontId="29" fillId="0" borderId="28" xfId="0" applyFont="1" applyBorder="1" applyAlignment="1">
      <alignment vertical="center"/>
    </xf>
    <xf numFmtId="0" fontId="28" fillId="7" borderId="29" xfId="0" applyFont="1" applyFill="1" applyBorder="1" applyAlignment="1">
      <alignment vertical="center"/>
    </xf>
    <xf numFmtId="0" fontId="29" fillId="7" borderId="28" xfId="0" applyFont="1" applyFill="1" applyBorder="1" applyAlignment="1">
      <alignment vertical="center"/>
    </xf>
    <xf numFmtId="0" fontId="29" fillId="7" borderId="0" xfId="0" applyFont="1" applyFill="1" applyAlignment="1">
      <alignment vertical="center"/>
    </xf>
    <xf numFmtId="0" fontId="29" fillId="7" borderId="29" xfId="0" applyFont="1" applyFill="1" applyBorder="1" applyAlignment="1">
      <alignment vertical="center"/>
    </xf>
    <xf numFmtId="0" fontId="28" fillId="7" borderId="30" xfId="0" applyFont="1" applyFill="1" applyBorder="1" applyAlignment="1">
      <alignment vertical="center"/>
    </xf>
    <xf numFmtId="0" fontId="28" fillId="7" borderId="33" xfId="0" applyFont="1" applyFill="1" applyBorder="1" applyAlignment="1">
      <alignment vertical="center"/>
    </xf>
    <xf numFmtId="0" fontId="28" fillId="7" borderId="0" xfId="0" applyFont="1" applyFill="1" applyAlignment="1">
      <alignment horizontal="center" vertical="center"/>
    </xf>
    <xf numFmtId="0" fontId="28" fillId="7" borderId="29" xfId="0" applyFont="1" applyFill="1" applyBorder="1" applyAlignment="1">
      <alignment horizontal="center" vertical="center"/>
    </xf>
    <xf numFmtId="0" fontId="29" fillId="7" borderId="25" xfId="0" applyFont="1" applyFill="1" applyBorder="1" applyAlignment="1">
      <alignment vertical="center"/>
    </xf>
    <xf numFmtId="0" fontId="29" fillId="8" borderId="26" xfId="0" applyFont="1" applyFill="1" applyBorder="1" applyAlignment="1">
      <alignment vertical="center"/>
    </xf>
    <xf numFmtId="0" fontId="29" fillId="7" borderId="27" xfId="0" applyFont="1" applyFill="1" applyBorder="1" applyAlignment="1">
      <alignment vertical="center"/>
    </xf>
    <xf numFmtId="0" fontId="29" fillId="8" borderId="0" xfId="0" applyFont="1" applyFill="1" applyAlignment="1">
      <alignment vertical="center"/>
    </xf>
    <xf numFmtId="0" fontId="29" fillId="7" borderId="33" xfId="0" applyFont="1" applyFill="1" applyBorder="1" applyAlignment="1">
      <alignment vertical="center"/>
    </xf>
    <xf numFmtId="0" fontId="29" fillId="8" borderId="35" xfId="0" applyFont="1" applyFill="1" applyBorder="1" applyAlignment="1">
      <alignment vertical="center"/>
    </xf>
    <xf numFmtId="0" fontId="29" fillId="7" borderId="36" xfId="0" applyFont="1" applyFill="1" applyBorder="1" applyAlignment="1">
      <alignment vertical="center"/>
    </xf>
    <xf numFmtId="0" fontId="28" fillId="7" borderId="28" xfId="0" applyFont="1" applyFill="1" applyBorder="1" applyAlignment="1">
      <alignment vertical="center"/>
    </xf>
    <xf numFmtId="0" fontId="29" fillId="8" borderId="0" xfId="0" applyFont="1" applyFill="1" applyAlignment="1">
      <alignment horizontal="center" vertical="center"/>
    </xf>
    <xf numFmtId="0" fontId="29" fillId="8" borderId="35" xfId="0" applyFont="1" applyFill="1" applyBorder="1" applyAlignment="1">
      <alignment horizontal="center" vertical="center"/>
    </xf>
    <xf numFmtId="0" fontId="28" fillId="7" borderId="36" xfId="0" applyFont="1" applyFill="1" applyBorder="1" applyAlignment="1">
      <alignment horizontal="center" vertical="center"/>
    </xf>
    <xf numFmtId="0" fontId="28" fillId="7" borderId="0" xfId="0" applyFont="1" applyFill="1" applyAlignment="1">
      <alignment horizontal="right" vertical="center"/>
    </xf>
    <xf numFmtId="0" fontId="28" fillId="7" borderId="0" xfId="0" applyFont="1" applyFill="1" applyAlignment="1">
      <alignment vertical="center"/>
    </xf>
    <xf numFmtId="0" fontId="29" fillId="0" borderId="29" xfId="0" applyFont="1" applyBorder="1" applyAlignment="1">
      <alignment vertical="center"/>
    </xf>
    <xf numFmtId="0" fontId="29" fillId="7" borderId="35" xfId="0" applyFont="1" applyFill="1" applyBorder="1" applyAlignment="1">
      <alignment vertical="center" wrapText="1"/>
    </xf>
    <xf numFmtId="0" fontId="30" fillId="0" borderId="0" xfId="0" applyFont="1"/>
    <xf numFmtId="0" fontId="34" fillId="0" borderId="0" xfId="0" applyFont="1"/>
    <xf numFmtId="2" fontId="18" fillId="0" borderId="1" xfId="0" applyNumberFormat="1" applyFont="1" applyFill="1" applyBorder="1" applyAlignment="1" applyProtection="1">
      <alignment horizontal="center" vertical="center" wrapText="1"/>
      <protection locked="0"/>
    </xf>
    <xf numFmtId="9" fontId="13" fillId="0" borderId="1" xfId="4"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35" fillId="7" borderId="33" xfId="0" applyFont="1" applyFill="1" applyBorder="1" applyAlignment="1">
      <alignment vertical="center"/>
    </xf>
    <xf numFmtId="0" fontId="35" fillId="7" borderId="33" xfId="0" applyFont="1" applyFill="1" applyBorder="1" applyAlignment="1">
      <alignment horizontal="center" vertical="center"/>
    </xf>
    <xf numFmtId="0" fontId="35" fillId="7" borderId="33" xfId="0" applyFont="1" applyFill="1" applyBorder="1" applyAlignment="1">
      <alignment vertical="center" wrapText="1"/>
    </xf>
    <xf numFmtId="0" fontId="25" fillId="6" borderId="1" xfId="0" applyFont="1" applyFill="1" applyBorder="1" applyAlignment="1">
      <alignment horizontal="center" vertical="center" wrapText="1"/>
    </xf>
    <xf numFmtId="0" fontId="0" fillId="0" borderId="1" xfId="0" applyBorder="1" applyAlignment="1">
      <alignment horizontal="center"/>
    </xf>
    <xf numFmtId="0" fontId="0" fillId="0" borderId="5" xfId="0" applyBorder="1"/>
    <xf numFmtId="0" fontId="25" fillId="6" borderId="41" xfId="0" applyFont="1" applyFill="1" applyBorder="1" applyAlignment="1">
      <alignment horizontal="center" vertical="center" wrapText="1"/>
    </xf>
    <xf numFmtId="0" fontId="25" fillId="6" borderId="44" xfId="0" applyFont="1" applyFill="1" applyBorder="1" applyAlignment="1">
      <alignment horizontal="center" vertical="center" wrapText="1"/>
    </xf>
    <xf numFmtId="0" fontId="25" fillId="6" borderId="40" xfId="0" applyFont="1" applyFill="1" applyBorder="1" applyAlignment="1">
      <alignment horizontal="center" vertical="center" wrapText="1"/>
    </xf>
    <xf numFmtId="0" fontId="37" fillId="7" borderId="19" xfId="0" applyFont="1" applyFill="1" applyBorder="1" applyAlignment="1">
      <alignment horizontal="center" vertical="center" wrapText="1"/>
    </xf>
    <xf numFmtId="0" fontId="37" fillId="0" borderId="1" xfId="0" applyFont="1" applyBorder="1" applyAlignment="1">
      <alignment horizontal="center" vertical="center"/>
    </xf>
    <xf numFmtId="0" fontId="37" fillId="7" borderId="22" xfId="0" applyFont="1" applyFill="1" applyBorder="1" applyAlignment="1">
      <alignment horizontal="center" vertical="center" wrapText="1"/>
    </xf>
    <xf numFmtId="0" fontId="37" fillId="0" borderId="22" xfId="0" applyFont="1" applyBorder="1" applyAlignment="1">
      <alignment horizontal="center" vertical="center" wrapText="1"/>
    </xf>
    <xf numFmtId="0" fontId="37" fillId="0" borderId="5" xfId="0" applyFont="1" applyBorder="1" applyAlignment="1">
      <alignment horizontal="center" vertical="center"/>
    </xf>
    <xf numFmtId="0" fontId="37" fillId="7" borderId="22" xfId="0" applyFont="1" applyFill="1" applyBorder="1" applyAlignment="1">
      <alignment horizontal="center" vertical="center"/>
    </xf>
    <xf numFmtId="0" fontId="0" fillId="0" borderId="0" xfId="0" applyAlignment="1"/>
    <xf numFmtId="0" fontId="0" fillId="3" borderId="1" xfId="0" applyNumberFormat="1" applyFill="1" applyBorder="1" applyAlignment="1">
      <alignment horizontal="right" vertical="center"/>
    </xf>
    <xf numFmtId="1" fontId="0" fillId="4" borderId="1" xfId="0" applyNumberFormat="1" applyFill="1" applyBorder="1" applyAlignment="1" applyProtection="1">
      <alignment vertical="center"/>
      <protection locked="0"/>
    </xf>
    <xf numFmtId="0" fontId="13" fillId="0" borderId="1" xfId="0" applyNumberFormat="1" applyFont="1" applyFill="1" applyBorder="1" applyAlignment="1" applyProtection="1">
      <alignment horizontal="center" vertical="center" wrapText="1"/>
      <protection locked="0"/>
    </xf>
    <xf numFmtId="0" fontId="0" fillId="0" borderId="1" xfId="0" applyBorder="1" applyAlignment="1">
      <alignment wrapText="1"/>
    </xf>
    <xf numFmtId="0" fontId="0" fillId="0" borderId="1" xfId="0" applyBorder="1" applyAlignment="1">
      <alignment horizontal="center"/>
    </xf>
    <xf numFmtId="0" fontId="0" fillId="0" borderId="1" xfId="0" applyBorder="1" applyAlignment="1">
      <alignment horizontal="center" vertical="center"/>
    </xf>
    <xf numFmtId="0" fontId="11" fillId="4" borderId="0" xfId="0" applyFont="1" applyFill="1" applyBorder="1" applyAlignment="1">
      <alignment horizontal="left" vertical="center" wrapText="1"/>
    </xf>
    <xf numFmtId="0" fontId="14" fillId="4" borderId="0" xfId="0" applyFont="1" applyFill="1" applyAlignment="1">
      <alignment horizontal="left" vertical="center" wrapText="1"/>
    </xf>
    <xf numFmtId="0" fontId="0" fillId="0" borderId="1" xfId="0" applyBorder="1" applyAlignment="1">
      <alignment vertical="justify" wrapText="1"/>
    </xf>
    <xf numFmtId="14" fontId="0" fillId="0" borderId="1" xfId="0" applyNumberFormat="1" applyBorder="1" applyAlignment="1"/>
    <xf numFmtId="14" fontId="0" fillId="0" borderId="1" xfId="0" applyNumberFormat="1" applyFill="1" applyBorder="1" applyAlignment="1">
      <alignment wrapText="1"/>
    </xf>
    <xf numFmtId="0" fontId="0" fillId="0" borderId="1" xfId="0" applyFill="1" applyBorder="1" applyAlignment="1">
      <alignment vertical="justify" wrapText="1"/>
    </xf>
    <xf numFmtId="0" fontId="0" fillId="0" borderId="1" xfId="0" applyFill="1" applyBorder="1" applyAlignment="1">
      <alignment horizontal="right"/>
    </xf>
    <xf numFmtId="0" fontId="0" fillId="0" borderId="1" xfId="0" applyBorder="1" applyAlignment="1">
      <alignment horizontal="center" vertical="justify" wrapText="1"/>
    </xf>
    <xf numFmtId="0" fontId="0" fillId="0" borderId="1" xfId="0" applyBorder="1" applyAlignment="1">
      <alignment horizontal="center" wrapText="1"/>
    </xf>
    <xf numFmtId="0" fontId="14" fillId="11" borderId="1" xfId="0" applyFont="1" applyFill="1" applyBorder="1" applyAlignment="1" applyProtection="1">
      <alignment horizontal="center" vertical="center" wrapText="1"/>
      <protection locked="0"/>
    </xf>
    <xf numFmtId="49" fontId="14" fillId="11" borderId="1" xfId="0" applyNumberFormat="1" applyFont="1" applyFill="1" applyBorder="1" applyAlignment="1" applyProtection="1">
      <alignment horizontal="center" vertical="center" wrapText="1"/>
      <protection locked="0"/>
    </xf>
    <xf numFmtId="9" fontId="13" fillId="11" borderId="1" xfId="0" applyNumberFormat="1" applyFont="1" applyFill="1" applyBorder="1" applyAlignment="1" applyProtection="1">
      <alignment horizontal="center" vertical="center" wrapText="1"/>
      <protection locked="0"/>
    </xf>
    <xf numFmtId="0" fontId="13" fillId="11" borderId="1" xfId="0" applyFont="1" applyFill="1" applyBorder="1" applyAlignment="1" applyProtection="1">
      <alignment horizontal="center" vertical="center" wrapText="1"/>
      <protection locked="0"/>
    </xf>
    <xf numFmtId="14" fontId="13" fillId="11" borderId="1" xfId="0" applyNumberFormat="1" applyFont="1" applyFill="1" applyBorder="1" applyAlignment="1" applyProtection="1">
      <alignment horizontal="center" vertical="center" wrapText="1"/>
      <protection locked="0"/>
    </xf>
    <xf numFmtId="15" fontId="13" fillId="11" borderId="1" xfId="0" applyNumberFormat="1" applyFont="1" applyFill="1" applyBorder="1" applyAlignment="1" applyProtection="1">
      <alignment horizontal="center" vertical="center" wrapText="1"/>
      <protection locked="0"/>
    </xf>
    <xf numFmtId="0" fontId="13" fillId="11" borderId="1" xfId="0" applyNumberFormat="1" applyFont="1" applyFill="1" applyBorder="1" applyAlignment="1" applyProtection="1">
      <alignment horizontal="center" vertical="center" wrapText="1"/>
      <protection locked="0"/>
    </xf>
    <xf numFmtId="2" fontId="13" fillId="11" borderId="1" xfId="0" applyNumberFormat="1" applyFont="1" applyFill="1" applyBorder="1" applyAlignment="1" applyProtection="1">
      <alignment horizontal="center" vertical="center" wrapText="1"/>
      <protection locked="0"/>
    </xf>
    <xf numFmtId="169" fontId="13" fillId="11" borderId="1" xfId="1" applyNumberFormat="1" applyFont="1" applyFill="1" applyBorder="1" applyAlignment="1">
      <alignment horizontal="right" vertical="center" wrapText="1"/>
    </xf>
    <xf numFmtId="0" fontId="11" fillId="11" borderId="1" xfId="0" applyFont="1" applyFill="1" applyBorder="1" applyAlignment="1">
      <alignment horizontal="left" vertical="center" wrapText="1"/>
    </xf>
    <xf numFmtId="0" fontId="11" fillId="11" borderId="0" xfId="0" applyFont="1" applyFill="1" applyBorder="1" applyAlignment="1">
      <alignment horizontal="left" vertical="center" wrapText="1"/>
    </xf>
    <xf numFmtId="49" fontId="0" fillId="11" borderId="1" xfId="0" applyNumberFormat="1" applyFill="1" applyBorder="1" applyAlignment="1">
      <alignment horizontal="center" vertical="center"/>
    </xf>
    <xf numFmtId="0" fontId="14" fillId="11" borderId="1" xfId="0" applyFont="1" applyFill="1" applyBorder="1" applyAlignment="1">
      <alignment horizontal="center" vertical="center" wrapText="1"/>
    </xf>
    <xf numFmtId="9" fontId="13" fillId="11" borderId="1" xfId="4" applyFont="1" applyFill="1" applyBorder="1" applyAlignment="1" applyProtection="1">
      <alignment horizontal="center" vertical="center" wrapText="1"/>
      <protection locked="0"/>
    </xf>
    <xf numFmtId="0" fontId="26" fillId="7" borderId="22" xfId="0" applyFont="1" applyFill="1" applyBorder="1" applyAlignment="1">
      <alignment horizontal="left" vertical="justify" wrapText="1"/>
    </xf>
    <xf numFmtId="0" fontId="26" fillId="7" borderId="23" xfId="0" applyFont="1" applyFill="1" applyBorder="1" applyAlignment="1">
      <alignment horizontal="left" vertical="justify" wrapText="1"/>
    </xf>
    <xf numFmtId="0" fontId="26" fillId="7" borderId="24" xfId="0" applyFont="1" applyFill="1" applyBorder="1" applyAlignment="1">
      <alignment horizontal="left" vertical="justify" wrapText="1"/>
    </xf>
    <xf numFmtId="0" fontId="0" fillId="0" borderId="1" xfId="0" applyBorder="1" applyAlignment="1">
      <alignment horizontal="center"/>
    </xf>
    <xf numFmtId="0" fontId="0" fillId="0" borderId="5" xfId="0" applyBorder="1" applyAlignment="1">
      <alignment horizontal="center"/>
    </xf>
    <xf numFmtId="0" fontId="0" fillId="0" borderId="40" xfId="0" applyBorder="1" applyAlignment="1">
      <alignment horizontal="center"/>
    </xf>
    <xf numFmtId="0" fontId="0" fillId="0" borderId="14" xfId="0" applyBorder="1" applyAlignment="1">
      <alignment horizontal="center"/>
    </xf>
    <xf numFmtId="0" fontId="26" fillId="7" borderId="22" xfId="0" applyFont="1" applyFill="1" applyBorder="1" applyAlignment="1">
      <alignment horizontal="center" vertical="justify" wrapText="1"/>
    </xf>
    <xf numFmtId="0" fontId="26" fillId="7" borderId="23" xfId="0" applyFont="1" applyFill="1" applyBorder="1" applyAlignment="1">
      <alignment horizontal="center" vertical="justify" wrapText="1"/>
    </xf>
    <xf numFmtId="0" fontId="26" fillId="7" borderId="24" xfId="0" applyFont="1" applyFill="1" applyBorder="1" applyAlignment="1">
      <alignment horizontal="center" vertical="justify" wrapText="1"/>
    </xf>
    <xf numFmtId="0" fontId="26" fillId="0" borderId="22" xfId="0" applyFont="1" applyBorder="1" applyAlignment="1">
      <alignment horizontal="left" vertical="justify" wrapText="1"/>
    </xf>
    <xf numFmtId="0" fontId="26" fillId="0" borderId="23" xfId="0" applyFont="1" applyBorder="1" applyAlignment="1">
      <alignment horizontal="left" vertical="justify" wrapText="1"/>
    </xf>
    <xf numFmtId="0" fontId="26" fillId="0" borderId="24" xfId="0" applyFont="1" applyBorder="1" applyAlignment="1">
      <alignment horizontal="left" vertical="justify" wrapText="1"/>
    </xf>
    <xf numFmtId="0" fontId="32" fillId="0" borderId="0" xfId="0" applyFont="1" applyAlignment="1">
      <alignment horizontal="center" vertical="center"/>
    </xf>
    <xf numFmtId="0" fontId="25" fillId="6" borderId="1" xfId="0" applyFont="1" applyFill="1" applyBorder="1" applyAlignment="1">
      <alignment horizontal="center" vertical="center" wrapText="1"/>
    </xf>
    <xf numFmtId="0" fontId="26" fillId="7" borderId="19" xfId="0" applyFont="1" applyFill="1" applyBorder="1" applyAlignment="1">
      <alignment horizontal="left" vertical="justify" wrapText="1"/>
    </xf>
    <xf numFmtId="0" fontId="26" fillId="7" borderId="20" xfId="0" applyFont="1" applyFill="1" applyBorder="1" applyAlignment="1">
      <alignment horizontal="left" vertical="justify" wrapText="1"/>
    </xf>
    <xf numFmtId="0" fontId="26" fillId="7" borderId="21" xfId="0" applyFont="1" applyFill="1" applyBorder="1" applyAlignment="1">
      <alignment horizontal="left" vertical="justify" wrapText="1"/>
    </xf>
    <xf numFmtId="0" fontId="33" fillId="10" borderId="0" xfId="0" applyFont="1" applyFill="1" applyAlignment="1">
      <alignment horizontal="center"/>
    </xf>
    <xf numFmtId="0" fontId="0" fillId="0" borderId="5" xfId="0" applyBorder="1" applyAlignment="1">
      <alignment horizontal="center" wrapText="1"/>
    </xf>
    <xf numFmtId="0" fontId="25" fillId="6" borderId="25" xfId="0" applyFont="1" applyFill="1" applyBorder="1" applyAlignment="1">
      <alignment horizontal="center" vertical="center" wrapText="1"/>
    </xf>
    <xf numFmtId="0" fontId="25" fillId="6" borderId="26" xfId="0" applyFont="1" applyFill="1" applyBorder="1" applyAlignment="1">
      <alignment horizontal="center" vertical="center" wrapText="1"/>
    </xf>
    <xf numFmtId="0" fontId="25" fillId="6" borderId="27" xfId="0" applyFont="1" applyFill="1" applyBorder="1" applyAlignment="1">
      <alignment horizontal="center" vertical="center" wrapText="1"/>
    </xf>
    <xf numFmtId="0" fontId="25" fillId="6" borderId="33" xfId="0" applyFont="1" applyFill="1" applyBorder="1" applyAlignment="1">
      <alignment horizontal="center" vertical="center" wrapText="1"/>
    </xf>
    <xf numFmtId="0" fontId="25" fillId="6" borderId="35" xfId="0" applyFont="1" applyFill="1" applyBorder="1" applyAlignment="1">
      <alignment horizontal="center" vertical="center" wrapText="1"/>
    </xf>
    <xf numFmtId="0" fontId="25" fillId="6" borderId="36" xfId="0" applyFont="1" applyFill="1" applyBorder="1" applyAlignment="1">
      <alignment horizontal="center" vertical="center" wrapText="1"/>
    </xf>
    <xf numFmtId="0" fontId="25" fillId="6" borderId="40" xfId="0" applyFont="1" applyFill="1" applyBorder="1" applyAlignment="1">
      <alignment horizontal="center" vertical="center" wrapText="1"/>
    </xf>
    <xf numFmtId="0" fontId="25" fillId="6" borderId="14" xfId="0" applyFont="1" applyFill="1" applyBorder="1" applyAlignment="1">
      <alignment horizontal="center" vertical="center" wrapText="1"/>
    </xf>
    <xf numFmtId="0" fontId="25" fillId="6" borderId="5" xfId="0" applyFont="1" applyFill="1" applyBorder="1" applyAlignment="1">
      <alignment horizontal="center" vertical="center" wrapText="1"/>
    </xf>
    <xf numFmtId="0" fontId="25" fillId="6" borderId="42" xfId="0" applyFont="1" applyFill="1" applyBorder="1" applyAlignment="1">
      <alignment horizontal="center" vertical="center" wrapText="1"/>
    </xf>
    <xf numFmtId="0" fontId="25" fillId="6" borderId="41" xfId="0" applyFont="1" applyFill="1" applyBorder="1" applyAlignment="1">
      <alignment horizontal="center" vertical="center" wrapText="1"/>
    </xf>
    <xf numFmtId="0" fontId="25" fillId="6" borderId="43" xfId="0" applyFont="1" applyFill="1" applyBorder="1" applyAlignment="1">
      <alignment horizontal="center" vertical="center" wrapText="1"/>
    </xf>
    <xf numFmtId="0" fontId="25" fillId="6" borderId="44" xfId="0" applyFont="1" applyFill="1" applyBorder="1" applyAlignment="1">
      <alignment horizontal="center" vertical="center" wrapText="1"/>
    </xf>
    <xf numFmtId="0" fontId="25" fillId="6" borderId="45" xfId="0" applyFont="1" applyFill="1" applyBorder="1" applyAlignment="1">
      <alignment horizontal="center" vertical="center" wrapText="1"/>
    </xf>
    <xf numFmtId="0" fontId="25" fillId="6" borderId="46" xfId="0" applyFont="1" applyFill="1" applyBorder="1" applyAlignment="1">
      <alignment horizontal="center" vertical="center" wrapText="1"/>
    </xf>
    <xf numFmtId="0" fontId="25" fillId="0" borderId="1" xfId="0" applyFont="1" applyBorder="1" applyAlignment="1">
      <alignment horizontal="center" vertical="center" wrapText="1"/>
    </xf>
    <xf numFmtId="0" fontId="26" fillId="7" borderId="22" xfId="0" applyFont="1" applyFill="1" applyBorder="1" applyAlignment="1">
      <alignment horizontal="left" vertical="justify"/>
    </xf>
    <xf numFmtId="0" fontId="26" fillId="7" borderId="23" xfId="0" applyFont="1" applyFill="1" applyBorder="1" applyAlignment="1">
      <alignment horizontal="left" vertical="justify"/>
    </xf>
    <xf numFmtId="0" fontId="26" fillId="7" borderId="24" xfId="0" applyFont="1" applyFill="1" applyBorder="1" applyAlignment="1">
      <alignment horizontal="left" vertical="justify"/>
    </xf>
    <xf numFmtId="0" fontId="0" fillId="0" borderId="1" xfId="0"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justify" vertical="center" wrapText="1"/>
    </xf>
    <xf numFmtId="0" fontId="25" fillId="5" borderId="1" xfId="0" applyFont="1" applyFill="1" applyBorder="1" applyAlignment="1">
      <alignment horizontal="center" vertical="center" wrapText="1"/>
    </xf>
    <xf numFmtId="0" fontId="0" fillId="0" borderId="1" xfId="0" applyBorder="1" applyAlignment="1">
      <alignment wrapText="1"/>
    </xf>
    <xf numFmtId="0" fontId="1" fillId="2" borderId="5"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0" borderId="1" xfId="0"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3" borderId="8" xfId="0" applyFont="1" applyFill="1" applyBorder="1" applyAlignment="1" applyProtection="1">
      <alignment horizontal="left" vertical="center"/>
      <protection locked="0"/>
    </xf>
    <xf numFmtId="0" fontId="9" fillId="3" borderId="9" xfId="0" applyFont="1" applyFill="1" applyBorder="1" applyAlignment="1" applyProtection="1">
      <alignment horizontal="left" vertical="center"/>
      <protection locked="0"/>
    </xf>
    <xf numFmtId="0" fontId="0" fillId="3" borderId="6" xfId="0" applyFont="1" applyFill="1" applyBorder="1" applyAlignment="1">
      <alignment horizontal="left" vertical="center"/>
    </xf>
    <xf numFmtId="0" fontId="0" fillId="3" borderId="7" xfId="0" applyFont="1" applyFill="1" applyBorder="1" applyAlignment="1">
      <alignment horizontal="left" vertical="center"/>
    </xf>
    <xf numFmtId="0" fontId="7" fillId="2" borderId="6" xfId="0" applyFont="1" applyFill="1" applyBorder="1" applyAlignment="1">
      <alignment horizontal="center" vertical="center"/>
    </xf>
    <xf numFmtId="0" fontId="17" fillId="0" borderId="0" xfId="0" applyFont="1" applyFill="1" applyAlignment="1">
      <alignment horizontal="left" vertical="center" wrapText="1"/>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9" fillId="0" borderId="15" xfId="0" applyFont="1" applyBorder="1" applyAlignment="1">
      <alignment horizontal="center" vertical="center" wrapText="1"/>
    </xf>
    <xf numFmtId="0" fontId="1" fillId="0" borderId="13" xfId="0" applyFont="1" applyFill="1" applyBorder="1" applyAlignment="1">
      <alignment horizontal="center" vertical="center"/>
    </xf>
    <xf numFmtId="0" fontId="1" fillId="0" borderId="4" xfId="0" applyFont="1" applyFill="1" applyBorder="1" applyAlignment="1">
      <alignment horizontal="center" vertical="center"/>
    </xf>
    <xf numFmtId="0" fontId="4" fillId="0" borderId="1" xfId="0" applyFont="1" applyBorder="1" applyAlignment="1">
      <alignment horizontal="center" vertical="center" wrapText="1"/>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1" fillId="0" borderId="4" xfId="0" applyFont="1"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164" fontId="36" fillId="7" borderId="32" xfId="3" applyFont="1" applyFill="1" applyBorder="1" applyAlignment="1">
      <alignment horizontal="center" vertical="center" wrapText="1"/>
    </xf>
    <xf numFmtId="164" fontId="36" fillId="7" borderId="31" xfId="3" applyFont="1" applyFill="1" applyBorder="1" applyAlignment="1">
      <alignment horizontal="center" vertical="center" wrapText="1"/>
    </xf>
    <xf numFmtId="0" fontId="28" fillId="9" borderId="30" xfId="0" applyFont="1" applyFill="1" applyBorder="1" applyAlignment="1">
      <alignment horizontal="center" vertical="center"/>
    </xf>
    <xf numFmtId="0" fontId="28" fillId="9" borderId="32" xfId="0" applyFont="1" applyFill="1" applyBorder="1" applyAlignment="1">
      <alignment horizontal="center" vertical="center"/>
    </xf>
    <xf numFmtId="0" fontId="28" fillId="9" borderId="31" xfId="0" applyFont="1" applyFill="1" applyBorder="1" applyAlignment="1">
      <alignment horizontal="center" vertical="center"/>
    </xf>
    <xf numFmtId="0" fontId="35" fillId="7" borderId="32" xfId="0" applyFont="1" applyFill="1" applyBorder="1" applyAlignment="1">
      <alignment horizontal="center" vertical="center" wrapText="1"/>
    </xf>
    <xf numFmtId="0" fontId="35" fillId="7" borderId="31" xfId="0" applyFont="1" applyFill="1" applyBorder="1" applyAlignment="1">
      <alignment horizontal="center" vertical="center" wrapText="1"/>
    </xf>
    <xf numFmtId="0" fontId="28" fillId="7" borderId="25" xfId="0" applyFont="1" applyFill="1" applyBorder="1" applyAlignment="1">
      <alignment horizontal="center" vertical="center" wrapText="1"/>
    </xf>
    <xf numFmtId="0" fontId="28" fillId="7" borderId="26" xfId="0" applyFont="1" applyFill="1" applyBorder="1" applyAlignment="1">
      <alignment horizontal="center" vertical="center" wrapText="1"/>
    </xf>
    <xf numFmtId="0" fontId="28" fillId="7" borderId="0" xfId="0" applyFont="1" applyFill="1" applyAlignment="1">
      <alignment horizontal="center" vertical="center" wrapText="1"/>
    </xf>
    <xf numFmtId="0" fontId="29" fillId="7" borderId="32" xfId="0" applyFont="1" applyFill="1" applyBorder="1" applyAlignment="1">
      <alignment horizontal="center" vertical="center" wrapText="1"/>
    </xf>
    <xf numFmtId="0" fontId="29" fillId="7" borderId="31" xfId="0" applyFont="1" applyFill="1" applyBorder="1" applyAlignment="1">
      <alignment horizontal="center" vertical="center" wrapText="1"/>
    </xf>
    <xf numFmtId="0" fontId="36" fillId="7" borderId="32" xfId="0" applyFont="1" applyFill="1" applyBorder="1" applyAlignment="1">
      <alignment horizontal="center" vertical="center" wrapText="1"/>
    </xf>
    <xf numFmtId="0" fontId="36" fillId="7" borderId="31" xfId="0" applyFont="1" applyFill="1" applyBorder="1" applyAlignment="1">
      <alignment horizontal="center" vertical="center" wrapText="1"/>
    </xf>
    <xf numFmtId="0" fontId="0" fillId="0" borderId="28" xfId="0" applyBorder="1"/>
    <xf numFmtId="0" fontId="28" fillId="7" borderId="35" xfId="0" applyFont="1" applyFill="1" applyBorder="1" applyAlignment="1">
      <alignment vertical="center" wrapText="1"/>
    </xf>
    <xf numFmtId="0" fontId="28" fillId="7" borderId="34" xfId="0" applyFont="1" applyFill="1" applyBorder="1" applyAlignment="1">
      <alignment vertical="center" wrapText="1"/>
    </xf>
    <xf numFmtId="0" fontId="29" fillId="7" borderId="38" xfId="0" applyFont="1" applyFill="1" applyBorder="1" applyAlignment="1">
      <alignment vertical="center"/>
    </xf>
    <xf numFmtId="0" fontId="28" fillId="7" borderId="25" xfId="0" applyFont="1" applyFill="1" applyBorder="1" applyAlignment="1">
      <alignment vertical="center"/>
    </xf>
    <xf numFmtId="0" fontId="28" fillId="7" borderId="33" xfId="0" applyFont="1" applyFill="1" applyBorder="1" applyAlignment="1">
      <alignment vertical="center"/>
    </xf>
    <xf numFmtId="0" fontId="28" fillId="7" borderId="26" xfId="0" applyFont="1" applyFill="1" applyBorder="1" applyAlignment="1">
      <alignment vertical="center" wrapText="1"/>
    </xf>
    <xf numFmtId="0" fontId="28" fillId="7" borderId="37" xfId="0" applyFont="1" applyFill="1" applyBorder="1" applyAlignment="1">
      <alignment vertical="center" wrapText="1"/>
    </xf>
    <xf numFmtId="0" fontId="29" fillId="7" borderId="39" xfId="0" applyFont="1" applyFill="1" applyBorder="1" applyAlignment="1">
      <alignment vertical="center"/>
    </xf>
  </cellXfs>
  <cellStyles count="7">
    <cellStyle name="Millares" xfId="1" builtinId="3"/>
    <cellStyle name="Millares 2" xfId="5"/>
    <cellStyle name="Moneda" xfId="3" builtinId="4"/>
    <cellStyle name="Moneda 2" xfId="6"/>
    <cellStyle name="Normal" xfId="0" builtinId="0"/>
    <cellStyle name="Normal 5" xfId="2"/>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59"/>
  <sheetViews>
    <sheetView topLeftCell="A17" workbookViewId="0">
      <selection activeCell="H23" sqref="H23:J23"/>
    </sheetView>
  </sheetViews>
  <sheetFormatPr baseColWidth="10" defaultRowHeight="15"/>
  <cols>
    <col min="2" max="2" width="13.85546875" customWidth="1"/>
    <col min="3" max="3" width="13.7109375" customWidth="1"/>
    <col min="4" max="4" width="15.5703125" customWidth="1"/>
    <col min="5" max="5" width="14.140625" customWidth="1"/>
    <col min="6" max="6" width="11.28515625" customWidth="1"/>
    <col min="7" max="7" width="11.42578125" customWidth="1"/>
    <col min="8" max="8" width="16" style="105" customWidth="1"/>
    <col min="9" max="11" width="11.42578125" style="105" customWidth="1"/>
  </cols>
  <sheetData>
    <row r="2" spans="1:16" ht="39.75" customHeight="1">
      <c r="A2" s="224" t="s">
        <v>93</v>
      </c>
      <c r="B2" s="224"/>
      <c r="C2" s="224"/>
      <c r="D2" s="224"/>
      <c r="E2" s="224"/>
      <c r="F2" s="224"/>
      <c r="G2" s="224"/>
      <c r="H2" s="224"/>
      <c r="I2" s="224"/>
      <c r="J2" s="224"/>
      <c r="K2" s="224"/>
      <c r="L2" s="224"/>
      <c r="M2" s="224"/>
      <c r="N2" s="224"/>
      <c r="O2" s="224"/>
      <c r="P2" s="224"/>
    </row>
    <row r="4" spans="1:16" ht="16.5">
      <c r="A4" s="246" t="s">
        <v>65</v>
      </c>
      <c r="B4" s="246"/>
      <c r="C4" s="246"/>
      <c r="D4" s="246"/>
      <c r="E4" s="246"/>
      <c r="F4" s="246"/>
      <c r="G4" s="246"/>
      <c r="H4" s="246"/>
      <c r="I4" s="246"/>
      <c r="J4" s="246"/>
      <c r="K4" s="246"/>
      <c r="L4" s="246"/>
      <c r="M4" s="246"/>
      <c r="N4" s="246"/>
      <c r="O4" s="246"/>
      <c r="P4" s="246"/>
    </row>
    <row r="5" spans="1:16" ht="16.5">
      <c r="A5" s="79"/>
    </row>
    <row r="6" spans="1:16" ht="16.5">
      <c r="A6" s="246" t="s">
        <v>66</v>
      </c>
      <c r="B6" s="246"/>
      <c r="C6" s="246"/>
      <c r="D6" s="246"/>
      <c r="E6" s="246"/>
      <c r="F6" s="246"/>
      <c r="G6" s="246"/>
      <c r="H6" s="246"/>
      <c r="I6" s="246"/>
      <c r="J6" s="246"/>
      <c r="K6" s="246"/>
      <c r="L6" s="246"/>
      <c r="M6" s="246"/>
      <c r="N6" s="246"/>
      <c r="O6" s="246"/>
      <c r="P6" s="246"/>
    </row>
    <row r="7" spans="1:16" ht="16.5">
      <c r="A7" s="80"/>
    </row>
    <row r="8" spans="1:16" ht="109.5" customHeight="1">
      <c r="A8" s="247" t="s">
        <v>158</v>
      </c>
      <c r="B8" s="247"/>
      <c r="C8" s="247"/>
      <c r="D8" s="247"/>
      <c r="E8" s="247"/>
      <c r="F8" s="247"/>
      <c r="G8" s="247"/>
      <c r="H8" s="247"/>
      <c r="I8" s="247"/>
      <c r="J8" s="247"/>
      <c r="K8" s="247"/>
      <c r="L8" s="247"/>
      <c r="M8" s="247"/>
      <c r="N8" s="247"/>
      <c r="O8" s="247"/>
      <c r="P8" s="247"/>
    </row>
    <row r="9" spans="1:16" ht="45.75" customHeight="1">
      <c r="A9" s="247"/>
      <c r="B9" s="247"/>
      <c r="C9" s="247"/>
      <c r="D9" s="247"/>
      <c r="E9" s="247"/>
      <c r="F9" s="247"/>
      <c r="G9" s="247"/>
      <c r="H9" s="247"/>
      <c r="I9" s="247"/>
      <c r="J9" s="247"/>
      <c r="K9" s="247"/>
      <c r="L9" s="247"/>
      <c r="M9" s="247"/>
      <c r="N9" s="247"/>
      <c r="O9" s="247"/>
      <c r="P9" s="247"/>
    </row>
    <row r="10" spans="1:16" ht="28.5" customHeight="1">
      <c r="A10" s="247" t="s">
        <v>96</v>
      </c>
      <c r="B10" s="247"/>
      <c r="C10" s="247"/>
      <c r="D10" s="247"/>
      <c r="E10" s="247"/>
      <c r="F10" s="247"/>
      <c r="G10" s="247"/>
      <c r="H10" s="247"/>
      <c r="I10" s="247"/>
      <c r="J10" s="247"/>
      <c r="K10" s="247"/>
      <c r="L10" s="247"/>
      <c r="M10" s="247"/>
      <c r="N10" s="247"/>
      <c r="O10" s="247"/>
      <c r="P10" s="247"/>
    </row>
    <row r="11" spans="1:16" ht="28.5" customHeight="1">
      <c r="A11" s="247"/>
      <c r="B11" s="247"/>
      <c r="C11" s="247"/>
      <c r="D11" s="247"/>
      <c r="E11" s="247"/>
      <c r="F11" s="247"/>
      <c r="G11" s="247"/>
      <c r="H11" s="247"/>
      <c r="I11" s="247"/>
      <c r="J11" s="247"/>
      <c r="K11" s="247"/>
      <c r="L11" s="247"/>
      <c r="M11" s="247"/>
      <c r="N11" s="247"/>
      <c r="O11" s="247"/>
      <c r="P11" s="247"/>
    </row>
    <row r="12" spans="1:16" ht="15.75" thickBot="1"/>
    <row r="13" spans="1:16" ht="15.75" thickBot="1">
      <c r="A13" s="81" t="s">
        <v>67</v>
      </c>
      <c r="B13" s="248" t="s">
        <v>92</v>
      </c>
      <c r="C13" s="249"/>
      <c r="D13" s="249"/>
      <c r="E13" s="249"/>
      <c r="F13" s="249"/>
      <c r="G13" s="249"/>
      <c r="H13" s="249"/>
      <c r="I13" s="249"/>
      <c r="J13" s="249"/>
      <c r="K13" s="249"/>
      <c r="L13" s="249"/>
      <c r="M13" s="249"/>
      <c r="N13" s="249"/>
      <c r="O13" s="249"/>
      <c r="P13" s="249"/>
    </row>
    <row r="14" spans="1:16" ht="15.75" thickBot="1">
      <c r="A14" s="82">
        <v>1</v>
      </c>
      <c r="B14" s="241" t="s">
        <v>159</v>
      </c>
      <c r="C14" s="241"/>
      <c r="D14" s="241"/>
      <c r="E14" s="241"/>
      <c r="F14" s="241"/>
      <c r="G14" s="241"/>
      <c r="H14" s="241"/>
      <c r="I14" s="241"/>
      <c r="J14" s="241"/>
      <c r="K14" s="241"/>
      <c r="L14" s="241"/>
      <c r="M14" s="241"/>
      <c r="N14" s="241"/>
      <c r="O14" s="241"/>
      <c r="P14" s="241"/>
    </row>
    <row r="15" spans="1:16" ht="15.75" thickBot="1">
      <c r="A15" s="82">
        <v>2</v>
      </c>
      <c r="B15" s="241"/>
      <c r="C15" s="241"/>
      <c r="D15" s="241"/>
      <c r="E15" s="241"/>
      <c r="F15" s="241"/>
      <c r="G15" s="241"/>
      <c r="H15" s="241"/>
      <c r="I15" s="241"/>
      <c r="J15" s="241"/>
      <c r="K15" s="241"/>
      <c r="L15" s="241"/>
      <c r="M15" s="241"/>
      <c r="N15" s="241"/>
      <c r="O15" s="241"/>
      <c r="P15" s="241"/>
    </row>
    <row r="16" spans="1:16" ht="15.75" thickBot="1">
      <c r="A16" s="82">
        <v>3</v>
      </c>
      <c r="B16" s="241"/>
      <c r="C16" s="241"/>
      <c r="D16" s="241"/>
      <c r="E16" s="241"/>
      <c r="F16" s="241"/>
      <c r="G16" s="241"/>
      <c r="H16" s="241"/>
      <c r="I16" s="241"/>
      <c r="J16" s="241"/>
      <c r="K16" s="241"/>
      <c r="L16" s="241"/>
      <c r="M16" s="241"/>
      <c r="N16" s="241"/>
      <c r="O16" s="241"/>
      <c r="P16" s="241"/>
    </row>
    <row r="17" spans="1:16" ht="15.75" thickBot="1">
      <c r="A17" s="82">
        <v>4</v>
      </c>
      <c r="B17" s="241"/>
      <c r="C17" s="241"/>
      <c r="D17" s="241"/>
      <c r="E17" s="241"/>
      <c r="F17" s="241"/>
      <c r="G17" s="241"/>
      <c r="H17" s="241"/>
      <c r="I17" s="241"/>
      <c r="J17" s="241"/>
      <c r="K17" s="241"/>
      <c r="L17" s="241"/>
      <c r="M17" s="241"/>
      <c r="N17" s="241"/>
      <c r="O17" s="241"/>
      <c r="P17" s="241"/>
    </row>
    <row r="18" spans="1:16" ht="15.75" thickBot="1">
      <c r="A18" s="82">
        <v>5</v>
      </c>
      <c r="B18" s="241"/>
      <c r="C18" s="241"/>
      <c r="D18" s="241"/>
      <c r="E18" s="241"/>
      <c r="F18" s="241"/>
      <c r="G18" s="241"/>
      <c r="H18" s="241"/>
      <c r="I18" s="241"/>
      <c r="J18" s="241"/>
      <c r="K18" s="241"/>
      <c r="L18" s="241"/>
      <c r="M18" s="241"/>
      <c r="N18" s="241"/>
      <c r="O18" s="241"/>
      <c r="P18" s="241"/>
    </row>
    <row r="19" spans="1:16">
      <c r="A19" s="88"/>
      <c r="B19" s="88"/>
      <c r="C19" s="88"/>
      <c r="D19" s="88"/>
      <c r="E19" s="88"/>
      <c r="F19" s="88"/>
      <c r="G19" s="88"/>
      <c r="H19" s="88"/>
      <c r="I19" s="88"/>
      <c r="J19" s="88"/>
      <c r="K19" s="88"/>
      <c r="L19" s="88"/>
      <c r="M19" s="88"/>
      <c r="N19" s="88"/>
      <c r="O19" s="88"/>
      <c r="P19" s="88"/>
    </row>
    <row r="20" spans="1:16">
      <c r="A20" s="89"/>
      <c r="B20" s="88"/>
      <c r="C20" s="88"/>
      <c r="D20" s="88"/>
      <c r="E20" s="88"/>
      <c r="F20" s="88"/>
      <c r="G20" s="88"/>
      <c r="H20" s="88"/>
      <c r="I20" s="88"/>
      <c r="J20" s="88"/>
      <c r="K20" s="88"/>
      <c r="L20" s="88"/>
      <c r="M20" s="88"/>
      <c r="N20" s="88"/>
      <c r="O20" s="88"/>
      <c r="P20" s="88"/>
    </row>
    <row r="21" spans="1:16">
      <c r="A21" s="219" t="s">
        <v>160</v>
      </c>
      <c r="B21" s="219"/>
      <c r="C21" s="219"/>
      <c r="D21" s="219"/>
      <c r="E21" s="219"/>
      <c r="F21" s="219"/>
      <c r="G21" s="219"/>
      <c r="H21" s="219"/>
      <c r="I21" s="219"/>
      <c r="J21" s="219"/>
      <c r="K21" s="219"/>
      <c r="L21" s="219"/>
      <c r="M21" s="219"/>
      <c r="N21" s="219"/>
      <c r="O21" s="219"/>
      <c r="P21" s="219"/>
    </row>
    <row r="22" spans="1:16" ht="15.75" thickBot="1"/>
    <row r="23" spans="1:16" ht="27" customHeight="1">
      <c r="A23" s="226" t="s">
        <v>68</v>
      </c>
      <c r="B23" s="227"/>
      <c r="C23" s="227"/>
      <c r="D23" s="228"/>
      <c r="E23" s="232" t="s">
        <v>161</v>
      </c>
      <c r="F23" s="232"/>
      <c r="G23" s="233"/>
      <c r="H23" s="234" t="s">
        <v>162</v>
      </c>
      <c r="I23" s="232"/>
      <c r="J23" s="233"/>
      <c r="K23" s="167"/>
      <c r="L23" s="235" t="s">
        <v>3</v>
      </c>
      <c r="M23" s="236"/>
      <c r="N23" s="236"/>
      <c r="O23" s="236"/>
      <c r="P23" s="237"/>
    </row>
    <row r="24" spans="1:16" s="105" customFormat="1" ht="27" customHeight="1" thickBot="1">
      <c r="A24" s="229"/>
      <c r="B24" s="230"/>
      <c r="C24" s="230"/>
      <c r="D24" s="231"/>
      <c r="E24" s="169" t="s">
        <v>69</v>
      </c>
      <c r="F24" s="164" t="s">
        <v>70</v>
      </c>
      <c r="G24" s="164" t="s">
        <v>71</v>
      </c>
      <c r="H24" s="83" t="s">
        <v>69</v>
      </c>
      <c r="I24" s="164" t="s">
        <v>70</v>
      </c>
      <c r="J24" s="164" t="s">
        <v>71</v>
      </c>
      <c r="K24" s="168"/>
      <c r="L24" s="238"/>
      <c r="M24" s="239"/>
      <c r="N24" s="239"/>
      <c r="O24" s="239"/>
      <c r="P24" s="240"/>
    </row>
    <row r="25" spans="1:16" ht="30.75" customHeight="1">
      <c r="A25" s="221" t="s">
        <v>100</v>
      </c>
      <c r="B25" s="222"/>
      <c r="C25" s="222"/>
      <c r="D25" s="223"/>
      <c r="E25" s="170" t="s">
        <v>164</v>
      </c>
      <c r="F25" s="171" t="s">
        <v>163</v>
      </c>
      <c r="G25" s="171"/>
      <c r="H25" s="170" t="s">
        <v>164</v>
      </c>
      <c r="I25" s="171" t="s">
        <v>163</v>
      </c>
      <c r="J25" s="171"/>
      <c r="K25" s="1"/>
      <c r="L25" s="209"/>
      <c r="M25" s="209"/>
      <c r="N25" s="209"/>
      <c r="O25" s="209"/>
      <c r="P25" s="209"/>
    </row>
    <row r="26" spans="1:16" s="176" customFormat="1" ht="66.75" customHeight="1">
      <c r="A26" s="242" t="s">
        <v>101</v>
      </c>
      <c r="B26" s="243"/>
      <c r="C26" s="243"/>
      <c r="D26" s="244"/>
      <c r="E26" s="175" t="s">
        <v>166</v>
      </c>
      <c r="F26" s="171"/>
      <c r="G26" s="171" t="s">
        <v>165</v>
      </c>
      <c r="H26" s="171" t="s">
        <v>167</v>
      </c>
      <c r="I26" s="171"/>
      <c r="J26" s="171" t="s">
        <v>165</v>
      </c>
      <c r="K26" s="3"/>
      <c r="L26" s="245" t="s">
        <v>168</v>
      </c>
      <c r="M26" s="245"/>
      <c r="N26" s="245"/>
      <c r="O26" s="245"/>
      <c r="P26" s="245"/>
    </row>
    <row r="27" spans="1:16" ht="24.75" customHeight="1">
      <c r="A27" s="206" t="s">
        <v>133</v>
      </c>
      <c r="B27" s="207"/>
      <c r="C27" s="207"/>
      <c r="D27" s="208"/>
      <c r="E27" s="172">
        <v>38</v>
      </c>
      <c r="F27" s="171" t="s">
        <v>163</v>
      </c>
      <c r="G27" s="171"/>
      <c r="H27" s="171">
        <v>38</v>
      </c>
      <c r="I27" s="171" t="s">
        <v>163</v>
      </c>
      <c r="J27" s="171"/>
      <c r="K27" s="1"/>
      <c r="L27" s="209"/>
      <c r="M27" s="209"/>
      <c r="N27" s="209"/>
      <c r="O27" s="209"/>
      <c r="P27" s="209"/>
    </row>
    <row r="28" spans="1:16" ht="27" customHeight="1">
      <c r="A28" s="216" t="s">
        <v>72</v>
      </c>
      <c r="B28" s="217"/>
      <c r="C28" s="217"/>
      <c r="D28" s="218"/>
      <c r="E28" s="173" t="s">
        <v>169</v>
      </c>
      <c r="F28" s="171" t="s">
        <v>163</v>
      </c>
      <c r="G28" s="171"/>
      <c r="H28" s="171" t="s">
        <v>170</v>
      </c>
      <c r="I28" s="171" t="s">
        <v>163</v>
      </c>
      <c r="J28" s="171"/>
      <c r="K28" s="1"/>
      <c r="L28" s="209"/>
      <c r="M28" s="209"/>
      <c r="N28" s="209"/>
      <c r="O28" s="209"/>
      <c r="P28" s="209"/>
    </row>
    <row r="29" spans="1:16" ht="20.25" customHeight="1">
      <c r="A29" s="216" t="s">
        <v>95</v>
      </c>
      <c r="B29" s="217"/>
      <c r="C29" s="217"/>
      <c r="D29" s="218"/>
      <c r="E29" s="173" t="s">
        <v>171</v>
      </c>
      <c r="F29" s="171"/>
      <c r="G29" s="171"/>
      <c r="H29" s="174" t="s">
        <v>171</v>
      </c>
      <c r="I29" s="174"/>
      <c r="J29" s="174"/>
      <c r="K29" s="166"/>
      <c r="L29" s="210"/>
      <c r="M29" s="211"/>
      <c r="N29" s="211"/>
      <c r="O29" s="211"/>
      <c r="P29" s="212"/>
    </row>
    <row r="30" spans="1:16" ht="28.5" customHeight="1">
      <c r="A30" s="216" t="s">
        <v>134</v>
      </c>
      <c r="B30" s="217"/>
      <c r="C30" s="217"/>
      <c r="D30" s="218"/>
      <c r="E30" s="173" t="s">
        <v>172</v>
      </c>
      <c r="F30" s="171" t="s">
        <v>165</v>
      </c>
      <c r="G30" s="171"/>
      <c r="H30" s="173" t="s">
        <v>172</v>
      </c>
      <c r="I30" s="171" t="s">
        <v>165</v>
      </c>
      <c r="J30" s="171"/>
      <c r="K30" s="1"/>
      <c r="L30" s="209"/>
      <c r="M30" s="209"/>
      <c r="N30" s="209"/>
      <c r="O30" s="209"/>
      <c r="P30" s="209"/>
    </row>
    <row r="31" spans="1:16" ht="28.5" customHeight="1">
      <c r="A31" s="216" t="s">
        <v>98</v>
      </c>
      <c r="B31" s="217"/>
      <c r="C31" s="217"/>
      <c r="D31" s="218"/>
      <c r="E31" s="173" t="s">
        <v>171</v>
      </c>
      <c r="F31" s="171"/>
      <c r="G31" s="171"/>
      <c r="H31" s="174" t="s">
        <v>171</v>
      </c>
      <c r="I31" s="174"/>
      <c r="J31" s="174"/>
      <c r="K31" s="166"/>
      <c r="L31" s="210"/>
      <c r="M31" s="211"/>
      <c r="N31" s="211"/>
      <c r="O31" s="211"/>
      <c r="P31" s="212"/>
    </row>
    <row r="32" spans="1:16" ht="15.75" customHeight="1">
      <c r="A32" s="206" t="s">
        <v>73</v>
      </c>
      <c r="B32" s="207"/>
      <c r="C32" s="207"/>
      <c r="D32" s="208"/>
      <c r="E32" s="172">
        <v>24</v>
      </c>
      <c r="F32" s="171" t="s">
        <v>163</v>
      </c>
      <c r="G32" s="171"/>
      <c r="H32" s="172">
        <v>10</v>
      </c>
      <c r="I32" s="171" t="s">
        <v>163</v>
      </c>
      <c r="J32" s="171"/>
      <c r="K32" s="1"/>
      <c r="L32" s="209"/>
      <c r="M32" s="209"/>
      <c r="N32" s="209"/>
      <c r="O32" s="209"/>
      <c r="P32" s="209"/>
    </row>
    <row r="33" spans="1:16" ht="19.5" customHeight="1">
      <c r="A33" s="206" t="s">
        <v>74</v>
      </c>
      <c r="B33" s="207"/>
      <c r="C33" s="207"/>
      <c r="D33" s="208"/>
      <c r="E33" s="172">
        <v>17</v>
      </c>
      <c r="F33" s="171" t="s">
        <v>163</v>
      </c>
      <c r="G33" s="171"/>
      <c r="H33" s="171">
        <v>32</v>
      </c>
      <c r="I33" s="171" t="s">
        <v>163</v>
      </c>
      <c r="J33" s="171"/>
      <c r="K33" s="1"/>
      <c r="L33" s="209"/>
      <c r="M33" s="209"/>
      <c r="N33" s="209"/>
      <c r="O33" s="209"/>
      <c r="P33" s="209"/>
    </row>
    <row r="34" spans="1:16" ht="27.75" customHeight="1">
      <c r="A34" s="206" t="s">
        <v>75</v>
      </c>
      <c r="B34" s="207"/>
      <c r="C34" s="207"/>
      <c r="D34" s="208"/>
      <c r="E34" s="172" t="s">
        <v>173</v>
      </c>
      <c r="F34" s="171" t="s">
        <v>163</v>
      </c>
      <c r="G34" s="171"/>
      <c r="H34" s="171" t="s">
        <v>174</v>
      </c>
      <c r="I34" s="171" t="s">
        <v>163</v>
      </c>
      <c r="J34" s="171"/>
      <c r="K34" s="1"/>
      <c r="L34" s="209"/>
      <c r="M34" s="209"/>
      <c r="N34" s="209"/>
      <c r="O34" s="209"/>
      <c r="P34" s="209"/>
    </row>
    <row r="35" spans="1:16" ht="61.5" customHeight="1">
      <c r="A35" s="206" t="s">
        <v>76</v>
      </c>
      <c r="B35" s="207"/>
      <c r="C35" s="207"/>
      <c r="D35" s="208"/>
      <c r="E35" s="172" t="s">
        <v>175</v>
      </c>
      <c r="F35" s="171" t="s">
        <v>163</v>
      </c>
      <c r="G35" s="171"/>
      <c r="H35" s="171" t="s">
        <v>176</v>
      </c>
      <c r="I35" s="171" t="s">
        <v>163</v>
      </c>
      <c r="J35" s="171"/>
      <c r="K35" s="1"/>
      <c r="L35" s="209"/>
      <c r="M35" s="209"/>
      <c r="N35" s="209"/>
      <c r="O35" s="209"/>
      <c r="P35" s="209"/>
    </row>
    <row r="36" spans="1:16" ht="17.25" customHeight="1">
      <c r="A36" s="206" t="s">
        <v>77</v>
      </c>
      <c r="B36" s="207"/>
      <c r="C36" s="207"/>
      <c r="D36" s="208"/>
      <c r="E36" s="172" t="s">
        <v>178</v>
      </c>
      <c r="F36" s="171" t="s">
        <v>163</v>
      </c>
      <c r="G36" s="171"/>
      <c r="H36" s="171" t="s">
        <v>179</v>
      </c>
      <c r="I36" s="171" t="s">
        <v>163</v>
      </c>
      <c r="J36" s="171"/>
      <c r="K36" s="1"/>
      <c r="L36" s="209"/>
      <c r="M36" s="209"/>
      <c r="N36" s="209"/>
      <c r="O36" s="209"/>
      <c r="P36" s="209"/>
    </row>
    <row r="37" spans="1:16" ht="30.75" customHeight="1">
      <c r="A37" s="213" t="s">
        <v>97</v>
      </c>
      <c r="B37" s="214"/>
      <c r="C37" s="214"/>
      <c r="D37" s="215"/>
      <c r="E37" s="172" t="s">
        <v>180</v>
      </c>
      <c r="F37" s="171" t="s">
        <v>163</v>
      </c>
      <c r="G37" s="171"/>
      <c r="H37" s="174" t="s">
        <v>181</v>
      </c>
      <c r="I37" s="171" t="s">
        <v>163</v>
      </c>
      <c r="J37" s="174"/>
      <c r="K37" s="166"/>
      <c r="L37" s="225" t="s">
        <v>177</v>
      </c>
      <c r="M37" s="211"/>
      <c r="N37" s="211"/>
      <c r="O37" s="211"/>
      <c r="P37" s="212"/>
    </row>
    <row r="38" spans="1:16" ht="24" customHeight="1">
      <c r="A38" s="206" t="s">
        <v>102</v>
      </c>
      <c r="B38" s="207"/>
      <c r="C38" s="207"/>
      <c r="D38" s="208"/>
      <c r="E38" s="172" t="s">
        <v>182</v>
      </c>
      <c r="F38" s="171" t="s">
        <v>163</v>
      </c>
      <c r="G38" s="171"/>
      <c r="H38" s="172" t="s">
        <v>182</v>
      </c>
      <c r="I38" s="174" t="s">
        <v>163</v>
      </c>
      <c r="J38" s="174"/>
      <c r="K38" s="166"/>
      <c r="L38" s="210"/>
      <c r="M38" s="211"/>
      <c r="N38" s="211"/>
      <c r="O38" s="211"/>
      <c r="P38" s="212"/>
    </row>
    <row r="39" spans="1:16" ht="28.5" customHeight="1">
      <c r="A39" s="206" t="s">
        <v>103</v>
      </c>
      <c r="B39" s="207"/>
      <c r="C39" s="207"/>
      <c r="D39" s="208"/>
      <c r="E39" s="173" t="s">
        <v>172</v>
      </c>
      <c r="F39" s="171" t="s">
        <v>165</v>
      </c>
      <c r="G39" s="171"/>
      <c r="H39" s="173" t="s">
        <v>172</v>
      </c>
      <c r="I39" s="171" t="s">
        <v>165</v>
      </c>
      <c r="J39" s="171"/>
      <c r="K39" s="1"/>
      <c r="L39" s="209"/>
      <c r="M39" s="209"/>
      <c r="N39" s="209"/>
      <c r="O39" s="209"/>
      <c r="P39" s="209"/>
    </row>
    <row r="42" spans="1:16">
      <c r="A42" s="219" t="s">
        <v>99</v>
      </c>
      <c r="B42" s="219"/>
      <c r="C42" s="219"/>
      <c r="D42" s="219"/>
      <c r="E42" s="219"/>
      <c r="F42" s="219"/>
      <c r="G42" s="219"/>
      <c r="H42" s="219"/>
      <c r="I42" s="219"/>
      <c r="J42" s="219"/>
      <c r="K42" s="219"/>
      <c r="L42" s="219"/>
      <c r="M42" s="219"/>
      <c r="N42" s="219"/>
      <c r="O42" s="219"/>
      <c r="P42" s="219"/>
    </row>
    <row r="44" spans="1:16" ht="15" customHeight="1">
      <c r="A44" s="220" t="s">
        <v>68</v>
      </c>
      <c r="B44" s="220"/>
      <c r="C44" s="220"/>
      <c r="D44" s="220"/>
      <c r="E44" s="83" t="s">
        <v>69</v>
      </c>
      <c r="F44" s="90" t="s">
        <v>70</v>
      </c>
      <c r="G44" s="90" t="s">
        <v>71</v>
      </c>
      <c r="H44" s="164"/>
      <c r="I44" s="164"/>
      <c r="J44" s="164"/>
      <c r="K44" s="164"/>
      <c r="L44" s="220" t="s">
        <v>3</v>
      </c>
      <c r="M44" s="220"/>
      <c r="N44" s="220"/>
      <c r="O44" s="220"/>
      <c r="P44" s="220"/>
    </row>
    <row r="45" spans="1:16" ht="30" customHeight="1">
      <c r="A45" s="221" t="s">
        <v>100</v>
      </c>
      <c r="B45" s="222"/>
      <c r="C45" s="222"/>
      <c r="D45" s="223"/>
      <c r="E45" s="84"/>
      <c r="F45" s="1"/>
      <c r="G45" s="1"/>
      <c r="H45" s="1"/>
      <c r="I45" s="1"/>
      <c r="J45" s="1"/>
      <c r="K45" s="1"/>
      <c r="L45" s="209"/>
      <c r="M45" s="209"/>
      <c r="N45" s="209"/>
      <c r="O45" s="209"/>
      <c r="P45" s="209"/>
    </row>
    <row r="46" spans="1:16" ht="15" customHeight="1">
      <c r="A46" s="206" t="s">
        <v>101</v>
      </c>
      <c r="B46" s="207"/>
      <c r="C46" s="207"/>
      <c r="D46" s="208"/>
      <c r="E46" s="85"/>
      <c r="F46" s="1"/>
      <c r="G46" s="1"/>
      <c r="H46" s="1"/>
      <c r="I46" s="1"/>
      <c r="J46" s="1"/>
      <c r="K46" s="1"/>
      <c r="L46" s="209"/>
      <c r="M46" s="209"/>
      <c r="N46" s="209"/>
      <c r="O46" s="209"/>
      <c r="P46" s="209"/>
    </row>
    <row r="47" spans="1:16" ht="15" customHeight="1">
      <c r="A47" s="206" t="s">
        <v>133</v>
      </c>
      <c r="B47" s="207"/>
      <c r="C47" s="207"/>
      <c r="D47" s="208"/>
      <c r="E47" s="85"/>
      <c r="F47" s="1"/>
      <c r="G47" s="1"/>
      <c r="H47" s="1"/>
      <c r="I47" s="1"/>
      <c r="J47" s="1"/>
      <c r="K47" s="1"/>
      <c r="L47" s="209"/>
      <c r="M47" s="209"/>
      <c r="N47" s="209"/>
      <c r="O47" s="209"/>
      <c r="P47" s="209"/>
    </row>
    <row r="48" spans="1:16" ht="15" customHeight="1">
      <c r="A48" s="216" t="s">
        <v>72</v>
      </c>
      <c r="B48" s="217"/>
      <c r="C48" s="217"/>
      <c r="D48" s="218"/>
      <c r="E48" s="86"/>
      <c r="F48" s="1"/>
      <c r="G48" s="1"/>
      <c r="H48" s="1"/>
      <c r="I48" s="1"/>
      <c r="J48" s="1"/>
      <c r="K48" s="1"/>
      <c r="L48" s="209"/>
      <c r="M48" s="209"/>
      <c r="N48" s="209"/>
      <c r="O48" s="209"/>
      <c r="P48" s="209"/>
    </row>
    <row r="49" spans="1:16" ht="15" customHeight="1">
      <c r="A49" s="216" t="s">
        <v>95</v>
      </c>
      <c r="B49" s="217"/>
      <c r="C49" s="217"/>
      <c r="D49" s="218"/>
      <c r="E49" s="86"/>
      <c r="F49" s="1"/>
      <c r="G49" s="1"/>
      <c r="H49" s="166"/>
      <c r="I49" s="166"/>
      <c r="J49" s="166"/>
      <c r="K49" s="166"/>
      <c r="L49" s="210"/>
      <c r="M49" s="211"/>
      <c r="N49" s="211"/>
      <c r="O49" s="211"/>
      <c r="P49" s="212"/>
    </row>
    <row r="50" spans="1:16" ht="37.5" customHeight="1">
      <c r="A50" s="216" t="s">
        <v>134</v>
      </c>
      <c r="B50" s="217"/>
      <c r="C50" s="217"/>
      <c r="D50" s="218"/>
      <c r="E50" s="86"/>
      <c r="F50" s="1"/>
      <c r="G50" s="1"/>
      <c r="H50" s="1"/>
      <c r="I50" s="1"/>
      <c r="J50" s="1"/>
      <c r="K50" s="1"/>
      <c r="L50" s="209"/>
      <c r="M50" s="209"/>
      <c r="N50" s="209"/>
      <c r="O50" s="209"/>
      <c r="P50" s="209"/>
    </row>
    <row r="51" spans="1:16" ht="15" customHeight="1">
      <c r="A51" s="216" t="s">
        <v>98</v>
      </c>
      <c r="B51" s="217"/>
      <c r="C51" s="217"/>
      <c r="D51" s="218"/>
      <c r="E51" s="86"/>
      <c r="F51" s="1"/>
      <c r="G51" s="1"/>
      <c r="H51" s="166"/>
      <c r="I51" s="166"/>
      <c r="J51" s="166"/>
      <c r="K51" s="166"/>
      <c r="L51" s="210"/>
      <c r="M51" s="211"/>
      <c r="N51" s="211"/>
      <c r="O51" s="211"/>
      <c r="P51" s="212"/>
    </row>
    <row r="52" spans="1:16" ht="15" customHeight="1">
      <c r="A52" s="206" t="s">
        <v>73</v>
      </c>
      <c r="B52" s="207"/>
      <c r="C52" s="207"/>
      <c r="D52" s="208"/>
      <c r="E52" s="85"/>
      <c r="F52" s="1"/>
      <c r="G52" s="1"/>
      <c r="H52" s="1"/>
      <c r="I52" s="1"/>
      <c r="J52" s="1"/>
      <c r="K52" s="1"/>
      <c r="L52" s="209"/>
      <c r="M52" s="209"/>
      <c r="N52" s="209"/>
      <c r="O52" s="209"/>
      <c r="P52" s="209"/>
    </row>
    <row r="53" spans="1:16" ht="15" customHeight="1">
      <c r="A53" s="206" t="s">
        <v>74</v>
      </c>
      <c r="B53" s="207"/>
      <c r="C53" s="207"/>
      <c r="D53" s="208"/>
      <c r="E53" s="85"/>
      <c r="F53" s="1"/>
      <c r="G53" s="1"/>
      <c r="H53" s="1"/>
      <c r="I53" s="1"/>
      <c r="J53" s="1"/>
      <c r="K53" s="1"/>
      <c r="L53" s="209"/>
      <c r="M53" s="209"/>
      <c r="N53" s="209"/>
      <c r="O53" s="209"/>
      <c r="P53" s="209"/>
    </row>
    <row r="54" spans="1:16" ht="15" customHeight="1">
      <c r="A54" s="206" t="s">
        <v>75</v>
      </c>
      <c r="B54" s="207"/>
      <c r="C54" s="207"/>
      <c r="D54" s="208"/>
      <c r="E54" s="85"/>
      <c r="F54" s="1"/>
      <c r="G54" s="1"/>
      <c r="H54" s="1"/>
      <c r="I54" s="1"/>
      <c r="J54" s="1"/>
      <c r="K54" s="1"/>
      <c r="L54" s="209"/>
      <c r="M54" s="209"/>
      <c r="N54" s="209"/>
      <c r="O54" s="209"/>
      <c r="P54" s="209"/>
    </row>
    <row r="55" spans="1:16" ht="15" customHeight="1">
      <c r="A55" s="206" t="s">
        <v>76</v>
      </c>
      <c r="B55" s="207"/>
      <c r="C55" s="207"/>
      <c r="D55" s="208"/>
      <c r="E55" s="85"/>
      <c r="F55" s="1"/>
      <c r="G55" s="1"/>
      <c r="H55" s="1"/>
      <c r="I55" s="1"/>
      <c r="J55" s="1"/>
      <c r="K55" s="1"/>
      <c r="L55" s="209"/>
      <c r="M55" s="209"/>
      <c r="N55" s="209"/>
      <c r="O55" s="209"/>
      <c r="P55" s="209"/>
    </row>
    <row r="56" spans="1:16" ht="15" customHeight="1">
      <c r="A56" s="206" t="s">
        <v>77</v>
      </c>
      <c r="B56" s="207"/>
      <c r="C56" s="207"/>
      <c r="D56" s="208"/>
      <c r="E56" s="85"/>
      <c r="F56" s="1"/>
      <c r="G56" s="1"/>
      <c r="H56" s="1"/>
      <c r="I56" s="1"/>
      <c r="J56" s="1"/>
      <c r="K56" s="1"/>
      <c r="L56" s="209"/>
      <c r="M56" s="209"/>
      <c r="N56" s="209"/>
      <c r="O56" s="209"/>
      <c r="P56" s="209"/>
    </row>
    <row r="57" spans="1:16" ht="15" customHeight="1">
      <c r="A57" s="213" t="s">
        <v>97</v>
      </c>
      <c r="B57" s="214"/>
      <c r="C57" s="214"/>
      <c r="D57" s="215"/>
      <c r="E57" s="85"/>
      <c r="F57" s="1"/>
      <c r="G57" s="1"/>
      <c r="H57" s="166"/>
      <c r="I57" s="166"/>
      <c r="J57" s="166"/>
      <c r="K57" s="166"/>
      <c r="L57" s="210"/>
      <c r="M57" s="211"/>
      <c r="N57" s="211"/>
      <c r="O57" s="211"/>
      <c r="P57" s="212"/>
    </row>
    <row r="58" spans="1:16" ht="15" customHeight="1">
      <c r="A58" s="206" t="s">
        <v>102</v>
      </c>
      <c r="B58" s="207"/>
      <c r="C58" s="207"/>
      <c r="D58" s="208"/>
      <c r="E58" s="85"/>
      <c r="F58" s="1"/>
      <c r="G58" s="1"/>
      <c r="H58" s="166"/>
      <c r="I58" s="166"/>
      <c r="J58" s="166"/>
      <c r="K58" s="166"/>
      <c r="L58" s="210"/>
      <c r="M58" s="211"/>
      <c r="N58" s="211"/>
      <c r="O58" s="211"/>
      <c r="P58" s="212"/>
    </row>
    <row r="59" spans="1:16" ht="15" customHeight="1">
      <c r="A59" s="206" t="s">
        <v>103</v>
      </c>
      <c r="B59" s="207"/>
      <c r="C59" s="207"/>
      <c r="D59" s="208"/>
      <c r="E59" s="87"/>
      <c r="F59" s="1"/>
      <c r="G59" s="1"/>
      <c r="H59" s="1"/>
      <c r="I59" s="1"/>
      <c r="J59" s="1"/>
      <c r="K59" s="1"/>
      <c r="L59" s="209"/>
      <c r="M59" s="209"/>
      <c r="N59" s="209"/>
      <c r="O59" s="209"/>
      <c r="P59" s="209"/>
    </row>
  </sheetData>
  <mergeCells count="79">
    <mergeCell ref="A4:P4"/>
    <mergeCell ref="A6:P6"/>
    <mergeCell ref="A8:P9"/>
    <mergeCell ref="A10:P11"/>
    <mergeCell ref="B13:P13"/>
    <mergeCell ref="A29:D29"/>
    <mergeCell ref="L29:P29"/>
    <mergeCell ref="L26:P26"/>
    <mergeCell ref="L27:P27"/>
    <mergeCell ref="L28:P28"/>
    <mergeCell ref="A25:D25"/>
    <mergeCell ref="A26:D26"/>
    <mergeCell ref="A27:D27"/>
    <mergeCell ref="L25:P25"/>
    <mergeCell ref="A28:D28"/>
    <mergeCell ref="A23:D24"/>
    <mergeCell ref="E23:G23"/>
    <mergeCell ref="H23:J23"/>
    <mergeCell ref="L23:P24"/>
    <mergeCell ref="B14:P14"/>
    <mergeCell ref="B15:P15"/>
    <mergeCell ref="B16:P16"/>
    <mergeCell ref="B17:P17"/>
    <mergeCell ref="B18:P18"/>
    <mergeCell ref="L39:P39"/>
    <mergeCell ref="A2:P2"/>
    <mergeCell ref="A21:P21"/>
    <mergeCell ref="L30:P30"/>
    <mergeCell ref="L32:P32"/>
    <mergeCell ref="L33:P33"/>
    <mergeCell ref="L34:P34"/>
    <mergeCell ref="L35:P35"/>
    <mergeCell ref="L36:P36"/>
    <mergeCell ref="A33:D33"/>
    <mergeCell ref="A34:D34"/>
    <mergeCell ref="A35:D35"/>
    <mergeCell ref="A36:D36"/>
    <mergeCell ref="A39:D39"/>
    <mergeCell ref="A30:D30"/>
    <mergeCell ref="L37:P37"/>
    <mergeCell ref="A37:D37"/>
    <mergeCell ref="A38:D38"/>
    <mergeCell ref="A31:D31"/>
    <mergeCell ref="L31:P31"/>
    <mergeCell ref="A32:D32"/>
    <mergeCell ref="A42:P42"/>
    <mergeCell ref="A44:D44"/>
    <mergeCell ref="L44:P44"/>
    <mergeCell ref="A45:D45"/>
    <mergeCell ref="L45:P45"/>
    <mergeCell ref="A46:D46"/>
    <mergeCell ref="L46:P46"/>
    <mergeCell ref="A47:D47"/>
    <mergeCell ref="L47:P47"/>
    <mergeCell ref="A48:D48"/>
    <mergeCell ref="L48:P48"/>
    <mergeCell ref="L54:P54"/>
    <mergeCell ref="A49:D49"/>
    <mergeCell ref="L49:P49"/>
    <mergeCell ref="A50:D50"/>
    <mergeCell ref="L50:P50"/>
    <mergeCell ref="A51:D51"/>
    <mergeCell ref="L51:P51"/>
    <mergeCell ref="A58:D58"/>
    <mergeCell ref="A59:D59"/>
    <mergeCell ref="L59:P59"/>
    <mergeCell ref="L58:P58"/>
    <mergeCell ref="L38:P38"/>
    <mergeCell ref="A55:D55"/>
    <mergeCell ref="L55:P55"/>
    <mergeCell ref="A56:D56"/>
    <mergeCell ref="L56:P56"/>
    <mergeCell ref="A57:D57"/>
    <mergeCell ref="L57:P57"/>
    <mergeCell ref="A52:D52"/>
    <mergeCell ref="L52:P52"/>
    <mergeCell ref="A53:D53"/>
    <mergeCell ref="L53:P53"/>
    <mergeCell ref="A54:D54"/>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57"/>
  <sheetViews>
    <sheetView tabSelected="1" topLeftCell="A85" zoomScale="70" zoomScaleNormal="70" workbookViewId="0">
      <selection activeCell="D91" sqref="D91"/>
    </sheetView>
  </sheetViews>
  <sheetFormatPr baseColWidth="10" defaultRowHeight="15"/>
  <cols>
    <col min="1" max="1" width="3.140625" style="9" bestFit="1" customWidth="1"/>
    <col min="2" max="2" width="102.7109375" style="9" bestFit="1" customWidth="1"/>
    <col min="3" max="3" width="31.140625" style="9" customWidth="1"/>
    <col min="4" max="4" width="26.7109375" style="9" customWidth="1"/>
    <col min="5" max="5" width="25" style="9" customWidth="1"/>
    <col min="6" max="7" width="29.7109375" style="9" customWidth="1"/>
    <col min="8" max="8" width="24.5703125" style="9" customWidth="1"/>
    <col min="9" max="9" width="24" style="9" customWidth="1"/>
    <col min="10" max="10" width="20.28515625" style="9" customWidth="1"/>
    <col min="11" max="11" width="19" style="9" customWidth="1"/>
    <col min="12" max="13" width="14.7109375" style="9" customWidth="1"/>
    <col min="14" max="14" width="27.85546875" style="9" customWidth="1"/>
    <col min="15" max="15" width="18.7109375" style="9" customWidth="1"/>
    <col min="16" max="16" width="22.140625" style="9" customWidth="1"/>
    <col min="17" max="17" width="26.140625" style="9" customWidth="1"/>
    <col min="18" max="18" width="19.5703125" style="9" bestFit="1" customWidth="1"/>
    <col min="19" max="19" width="14.5703125" style="9" customWidth="1"/>
    <col min="20" max="24" width="6.42578125" style="9" customWidth="1"/>
    <col min="25" max="253" width="11.42578125" style="9"/>
    <col min="254" max="254" width="1" style="9" customWidth="1"/>
    <col min="255" max="255" width="4.28515625" style="9" customWidth="1"/>
    <col min="256" max="256" width="34.7109375" style="9" customWidth="1"/>
    <col min="257" max="257" width="0" style="9" hidden="1" customWidth="1"/>
    <col min="258" max="258" width="20" style="9" customWidth="1"/>
    <col min="259" max="259" width="20.85546875" style="9" customWidth="1"/>
    <col min="260" max="260" width="25" style="9" customWidth="1"/>
    <col min="261" max="261" width="18.7109375" style="9" customWidth="1"/>
    <col min="262" max="262" width="29.7109375" style="9" customWidth="1"/>
    <col min="263" max="263" width="13.42578125" style="9" customWidth="1"/>
    <col min="264" max="264" width="13.85546875" style="9" customWidth="1"/>
    <col min="265" max="269" width="16.5703125" style="9" customWidth="1"/>
    <col min="270" max="270" width="20.5703125" style="9" customWidth="1"/>
    <col min="271" max="271" width="21.140625" style="9" customWidth="1"/>
    <col min="272" max="272" width="9.5703125" style="9" customWidth="1"/>
    <col min="273" max="273" width="0.42578125" style="9" customWidth="1"/>
    <col min="274" max="280" width="6.42578125" style="9" customWidth="1"/>
    <col min="281" max="509" width="11.42578125" style="9"/>
    <col min="510" max="510" width="1" style="9" customWidth="1"/>
    <col min="511" max="511" width="4.28515625" style="9" customWidth="1"/>
    <col min="512" max="512" width="34.7109375" style="9" customWidth="1"/>
    <col min="513" max="513" width="0" style="9" hidden="1" customWidth="1"/>
    <col min="514" max="514" width="20" style="9" customWidth="1"/>
    <col min="515" max="515" width="20.85546875" style="9" customWidth="1"/>
    <col min="516" max="516" width="25" style="9" customWidth="1"/>
    <col min="517" max="517" width="18.7109375" style="9" customWidth="1"/>
    <col min="518" max="518" width="29.7109375" style="9" customWidth="1"/>
    <col min="519" max="519" width="13.42578125" style="9" customWidth="1"/>
    <col min="520" max="520" width="13.85546875" style="9" customWidth="1"/>
    <col min="521" max="525" width="16.5703125" style="9" customWidth="1"/>
    <col min="526" max="526" width="20.5703125" style="9" customWidth="1"/>
    <col min="527" max="527" width="21.140625" style="9" customWidth="1"/>
    <col min="528" max="528" width="9.5703125" style="9" customWidth="1"/>
    <col min="529" max="529" width="0.42578125" style="9" customWidth="1"/>
    <col min="530" max="536" width="6.42578125" style="9" customWidth="1"/>
    <col min="537" max="765" width="11.42578125" style="9"/>
    <col min="766" max="766" width="1" style="9" customWidth="1"/>
    <col min="767" max="767" width="4.28515625" style="9" customWidth="1"/>
    <col min="768" max="768" width="34.7109375" style="9" customWidth="1"/>
    <col min="769" max="769" width="0" style="9" hidden="1" customWidth="1"/>
    <col min="770" max="770" width="20" style="9" customWidth="1"/>
    <col min="771" max="771" width="20.85546875" style="9" customWidth="1"/>
    <col min="772" max="772" width="25" style="9" customWidth="1"/>
    <col min="773" max="773" width="18.7109375" style="9" customWidth="1"/>
    <col min="774" max="774" width="29.7109375" style="9" customWidth="1"/>
    <col min="775" max="775" width="13.42578125" style="9" customWidth="1"/>
    <col min="776" max="776" width="13.85546875" style="9" customWidth="1"/>
    <col min="777" max="781" width="16.5703125" style="9" customWidth="1"/>
    <col min="782" max="782" width="20.5703125" style="9" customWidth="1"/>
    <col min="783" max="783" width="21.140625" style="9" customWidth="1"/>
    <col min="784" max="784" width="9.5703125" style="9" customWidth="1"/>
    <col min="785" max="785" width="0.42578125" style="9" customWidth="1"/>
    <col min="786" max="792" width="6.42578125" style="9" customWidth="1"/>
    <col min="793" max="1021" width="11.42578125" style="9"/>
    <col min="1022" max="1022" width="1" style="9" customWidth="1"/>
    <col min="1023" max="1023" width="4.28515625" style="9" customWidth="1"/>
    <col min="1024" max="1024" width="34.7109375" style="9" customWidth="1"/>
    <col min="1025" max="1025" width="0" style="9" hidden="1" customWidth="1"/>
    <col min="1026" max="1026" width="20" style="9" customWidth="1"/>
    <col min="1027" max="1027" width="20.85546875" style="9" customWidth="1"/>
    <col min="1028" max="1028" width="25" style="9" customWidth="1"/>
    <col min="1029" max="1029" width="18.7109375" style="9" customWidth="1"/>
    <col min="1030" max="1030" width="29.7109375" style="9" customWidth="1"/>
    <col min="1031" max="1031" width="13.42578125" style="9" customWidth="1"/>
    <col min="1032" max="1032" width="13.85546875" style="9" customWidth="1"/>
    <col min="1033" max="1037" width="16.5703125" style="9" customWidth="1"/>
    <col min="1038" max="1038" width="20.5703125" style="9" customWidth="1"/>
    <col min="1039" max="1039" width="21.140625" style="9" customWidth="1"/>
    <col min="1040" max="1040" width="9.5703125" style="9" customWidth="1"/>
    <col min="1041" max="1041" width="0.42578125" style="9" customWidth="1"/>
    <col min="1042" max="1048" width="6.42578125" style="9" customWidth="1"/>
    <col min="1049" max="1277" width="11.42578125" style="9"/>
    <col min="1278" max="1278" width="1" style="9" customWidth="1"/>
    <col min="1279" max="1279" width="4.28515625" style="9" customWidth="1"/>
    <col min="1280" max="1280" width="34.7109375" style="9" customWidth="1"/>
    <col min="1281" max="1281" width="0" style="9" hidden="1" customWidth="1"/>
    <col min="1282" max="1282" width="20" style="9" customWidth="1"/>
    <col min="1283" max="1283" width="20.85546875" style="9" customWidth="1"/>
    <col min="1284" max="1284" width="25" style="9" customWidth="1"/>
    <col min="1285" max="1285" width="18.7109375" style="9" customWidth="1"/>
    <col min="1286" max="1286" width="29.7109375" style="9" customWidth="1"/>
    <col min="1287" max="1287" width="13.42578125" style="9" customWidth="1"/>
    <col min="1288" max="1288" width="13.85546875" style="9" customWidth="1"/>
    <col min="1289" max="1293" width="16.5703125" style="9" customWidth="1"/>
    <col min="1294" max="1294" width="20.5703125" style="9" customWidth="1"/>
    <col min="1295" max="1295" width="21.140625" style="9" customWidth="1"/>
    <col min="1296" max="1296" width="9.5703125" style="9" customWidth="1"/>
    <col min="1297" max="1297" width="0.42578125" style="9" customWidth="1"/>
    <col min="1298" max="1304" width="6.42578125" style="9" customWidth="1"/>
    <col min="1305" max="1533" width="11.42578125" style="9"/>
    <col min="1534" max="1534" width="1" style="9" customWidth="1"/>
    <col min="1535" max="1535" width="4.28515625" style="9" customWidth="1"/>
    <col min="1536" max="1536" width="34.7109375" style="9" customWidth="1"/>
    <col min="1537" max="1537" width="0" style="9" hidden="1" customWidth="1"/>
    <col min="1538" max="1538" width="20" style="9" customWidth="1"/>
    <col min="1539" max="1539" width="20.85546875" style="9" customWidth="1"/>
    <col min="1540" max="1540" width="25" style="9" customWidth="1"/>
    <col min="1541" max="1541" width="18.7109375" style="9" customWidth="1"/>
    <col min="1542" max="1542" width="29.7109375" style="9" customWidth="1"/>
    <col min="1543" max="1543" width="13.42578125" style="9" customWidth="1"/>
    <col min="1544" max="1544" width="13.85546875" style="9" customWidth="1"/>
    <col min="1545" max="1549" width="16.5703125" style="9" customWidth="1"/>
    <col min="1550" max="1550" width="20.5703125" style="9" customWidth="1"/>
    <col min="1551" max="1551" width="21.140625" style="9" customWidth="1"/>
    <col min="1552" max="1552" width="9.5703125" style="9" customWidth="1"/>
    <col min="1553" max="1553" width="0.42578125" style="9" customWidth="1"/>
    <col min="1554" max="1560" width="6.42578125" style="9" customWidth="1"/>
    <col min="1561" max="1789" width="11.42578125" style="9"/>
    <col min="1790" max="1790" width="1" style="9" customWidth="1"/>
    <col min="1791" max="1791" width="4.28515625" style="9" customWidth="1"/>
    <col min="1792" max="1792" width="34.7109375" style="9" customWidth="1"/>
    <col min="1793" max="1793" width="0" style="9" hidden="1" customWidth="1"/>
    <col min="1794" max="1794" width="20" style="9" customWidth="1"/>
    <col min="1795" max="1795" width="20.85546875" style="9" customWidth="1"/>
    <col min="1796" max="1796" width="25" style="9" customWidth="1"/>
    <col min="1797" max="1797" width="18.7109375" style="9" customWidth="1"/>
    <col min="1798" max="1798" width="29.7109375" style="9" customWidth="1"/>
    <col min="1799" max="1799" width="13.42578125" style="9" customWidth="1"/>
    <col min="1800" max="1800" width="13.85546875" style="9" customWidth="1"/>
    <col min="1801" max="1805" width="16.5703125" style="9" customWidth="1"/>
    <col min="1806" max="1806" width="20.5703125" style="9" customWidth="1"/>
    <col min="1807" max="1807" width="21.140625" style="9" customWidth="1"/>
    <col min="1808" max="1808" width="9.5703125" style="9" customWidth="1"/>
    <col min="1809" max="1809" width="0.42578125" style="9" customWidth="1"/>
    <col min="1810" max="1816" width="6.42578125" style="9" customWidth="1"/>
    <col min="1817" max="2045" width="11.42578125" style="9"/>
    <col min="2046" max="2046" width="1" style="9" customWidth="1"/>
    <col min="2047" max="2047" width="4.28515625" style="9" customWidth="1"/>
    <col min="2048" max="2048" width="34.7109375" style="9" customWidth="1"/>
    <col min="2049" max="2049" width="0" style="9" hidden="1" customWidth="1"/>
    <col min="2050" max="2050" width="20" style="9" customWidth="1"/>
    <col min="2051" max="2051" width="20.85546875" style="9" customWidth="1"/>
    <col min="2052" max="2052" width="25" style="9" customWidth="1"/>
    <col min="2053" max="2053" width="18.7109375" style="9" customWidth="1"/>
    <col min="2054" max="2054" width="29.7109375" style="9" customWidth="1"/>
    <col min="2055" max="2055" width="13.42578125" style="9" customWidth="1"/>
    <col min="2056" max="2056" width="13.85546875" style="9" customWidth="1"/>
    <col min="2057" max="2061" width="16.5703125" style="9" customWidth="1"/>
    <col min="2062" max="2062" width="20.5703125" style="9" customWidth="1"/>
    <col min="2063" max="2063" width="21.140625" style="9" customWidth="1"/>
    <col min="2064" max="2064" width="9.5703125" style="9" customWidth="1"/>
    <col min="2065" max="2065" width="0.42578125" style="9" customWidth="1"/>
    <col min="2066" max="2072" width="6.42578125" style="9" customWidth="1"/>
    <col min="2073" max="2301" width="11.42578125" style="9"/>
    <col min="2302" max="2302" width="1" style="9" customWidth="1"/>
    <col min="2303" max="2303" width="4.28515625" style="9" customWidth="1"/>
    <col min="2304" max="2304" width="34.7109375" style="9" customWidth="1"/>
    <col min="2305" max="2305" width="0" style="9" hidden="1" customWidth="1"/>
    <col min="2306" max="2306" width="20" style="9" customWidth="1"/>
    <col min="2307" max="2307" width="20.85546875" style="9" customWidth="1"/>
    <col min="2308" max="2308" width="25" style="9" customWidth="1"/>
    <col min="2309" max="2309" width="18.7109375" style="9" customWidth="1"/>
    <col min="2310" max="2310" width="29.7109375" style="9" customWidth="1"/>
    <col min="2311" max="2311" width="13.42578125" style="9" customWidth="1"/>
    <col min="2312" max="2312" width="13.85546875" style="9" customWidth="1"/>
    <col min="2313" max="2317" width="16.5703125" style="9" customWidth="1"/>
    <col min="2318" max="2318" width="20.5703125" style="9" customWidth="1"/>
    <col min="2319" max="2319" width="21.140625" style="9" customWidth="1"/>
    <col min="2320" max="2320" width="9.5703125" style="9" customWidth="1"/>
    <col min="2321" max="2321" width="0.42578125" style="9" customWidth="1"/>
    <col min="2322" max="2328" width="6.42578125" style="9" customWidth="1"/>
    <col min="2329" max="2557" width="11.42578125" style="9"/>
    <col min="2558" max="2558" width="1" style="9" customWidth="1"/>
    <col min="2559" max="2559" width="4.28515625" style="9" customWidth="1"/>
    <col min="2560" max="2560" width="34.7109375" style="9" customWidth="1"/>
    <col min="2561" max="2561" width="0" style="9" hidden="1" customWidth="1"/>
    <col min="2562" max="2562" width="20" style="9" customWidth="1"/>
    <col min="2563" max="2563" width="20.85546875" style="9" customWidth="1"/>
    <col min="2564" max="2564" width="25" style="9" customWidth="1"/>
    <col min="2565" max="2565" width="18.7109375" style="9" customWidth="1"/>
    <col min="2566" max="2566" width="29.7109375" style="9" customWidth="1"/>
    <col min="2567" max="2567" width="13.42578125" style="9" customWidth="1"/>
    <col min="2568" max="2568" width="13.85546875" style="9" customWidth="1"/>
    <col min="2569" max="2573" width="16.5703125" style="9" customWidth="1"/>
    <col min="2574" max="2574" width="20.5703125" style="9" customWidth="1"/>
    <col min="2575" max="2575" width="21.140625" style="9" customWidth="1"/>
    <col min="2576" max="2576" width="9.5703125" style="9" customWidth="1"/>
    <col min="2577" max="2577" width="0.42578125" style="9" customWidth="1"/>
    <col min="2578" max="2584" width="6.42578125" style="9" customWidth="1"/>
    <col min="2585" max="2813" width="11.42578125" style="9"/>
    <col min="2814" max="2814" width="1" style="9" customWidth="1"/>
    <col min="2815" max="2815" width="4.28515625" style="9" customWidth="1"/>
    <col min="2816" max="2816" width="34.7109375" style="9" customWidth="1"/>
    <col min="2817" max="2817" width="0" style="9" hidden="1" customWidth="1"/>
    <col min="2818" max="2818" width="20" style="9" customWidth="1"/>
    <col min="2819" max="2819" width="20.85546875" style="9" customWidth="1"/>
    <col min="2820" max="2820" width="25" style="9" customWidth="1"/>
    <col min="2821" max="2821" width="18.7109375" style="9" customWidth="1"/>
    <col min="2822" max="2822" width="29.7109375" style="9" customWidth="1"/>
    <col min="2823" max="2823" width="13.42578125" style="9" customWidth="1"/>
    <col min="2824" max="2824" width="13.85546875" style="9" customWidth="1"/>
    <col min="2825" max="2829" width="16.5703125" style="9" customWidth="1"/>
    <col min="2830" max="2830" width="20.5703125" style="9" customWidth="1"/>
    <col min="2831" max="2831" width="21.140625" style="9" customWidth="1"/>
    <col min="2832" max="2832" width="9.5703125" style="9" customWidth="1"/>
    <col min="2833" max="2833" width="0.42578125" style="9" customWidth="1"/>
    <col min="2834" max="2840" width="6.42578125" style="9" customWidth="1"/>
    <col min="2841" max="3069" width="11.42578125" style="9"/>
    <col min="3070" max="3070" width="1" style="9" customWidth="1"/>
    <col min="3071" max="3071" width="4.28515625" style="9" customWidth="1"/>
    <col min="3072" max="3072" width="34.7109375" style="9" customWidth="1"/>
    <col min="3073" max="3073" width="0" style="9" hidden="1" customWidth="1"/>
    <col min="3074" max="3074" width="20" style="9" customWidth="1"/>
    <col min="3075" max="3075" width="20.85546875" style="9" customWidth="1"/>
    <col min="3076" max="3076" width="25" style="9" customWidth="1"/>
    <col min="3077" max="3077" width="18.7109375" style="9" customWidth="1"/>
    <col min="3078" max="3078" width="29.7109375" style="9" customWidth="1"/>
    <col min="3079" max="3079" width="13.42578125" style="9" customWidth="1"/>
    <col min="3080" max="3080" width="13.85546875" style="9" customWidth="1"/>
    <col min="3081" max="3085" width="16.5703125" style="9" customWidth="1"/>
    <col min="3086" max="3086" width="20.5703125" style="9" customWidth="1"/>
    <col min="3087" max="3087" width="21.140625" style="9" customWidth="1"/>
    <col min="3088" max="3088" width="9.5703125" style="9" customWidth="1"/>
    <col min="3089" max="3089" width="0.42578125" style="9" customWidth="1"/>
    <col min="3090" max="3096" width="6.42578125" style="9" customWidth="1"/>
    <col min="3097" max="3325" width="11.42578125" style="9"/>
    <col min="3326" max="3326" width="1" style="9" customWidth="1"/>
    <col min="3327" max="3327" width="4.28515625" style="9" customWidth="1"/>
    <col min="3328" max="3328" width="34.7109375" style="9" customWidth="1"/>
    <col min="3329" max="3329" width="0" style="9" hidden="1" customWidth="1"/>
    <col min="3330" max="3330" width="20" style="9" customWidth="1"/>
    <col min="3331" max="3331" width="20.85546875" style="9" customWidth="1"/>
    <col min="3332" max="3332" width="25" style="9" customWidth="1"/>
    <col min="3333" max="3333" width="18.7109375" style="9" customWidth="1"/>
    <col min="3334" max="3334" width="29.7109375" style="9" customWidth="1"/>
    <col min="3335" max="3335" width="13.42578125" style="9" customWidth="1"/>
    <col min="3336" max="3336" width="13.85546875" style="9" customWidth="1"/>
    <col min="3337" max="3341" width="16.5703125" style="9" customWidth="1"/>
    <col min="3342" max="3342" width="20.5703125" style="9" customWidth="1"/>
    <col min="3343" max="3343" width="21.140625" style="9" customWidth="1"/>
    <col min="3344" max="3344" width="9.5703125" style="9" customWidth="1"/>
    <col min="3345" max="3345" width="0.42578125" style="9" customWidth="1"/>
    <col min="3346" max="3352" width="6.42578125" style="9" customWidth="1"/>
    <col min="3353" max="3581" width="11.42578125" style="9"/>
    <col min="3582" max="3582" width="1" style="9" customWidth="1"/>
    <col min="3583" max="3583" width="4.28515625" style="9" customWidth="1"/>
    <col min="3584" max="3584" width="34.7109375" style="9" customWidth="1"/>
    <col min="3585" max="3585" width="0" style="9" hidden="1" customWidth="1"/>
    <col min="3586" max="3586" width="20" style="9" customWidth="1"/>
    <col min="3587" max="3587" width="20.85546875" style="9" customWidth="1"/>
    <col min="3588" max="3588" width="25" style="9" customWidth="1"/>
    <col min="3589" max="3589" width="18.7109375" style="9" customWidth="1"/>
    <col min="3590" max="3590" width="29.7109375" style="9" customWidth="1"/>
    <col min="3591" max="3591" width="13.42578125" style="9" customWidth="1"/>
    <col min="3592" max="3592" width="13.85546875" style="9" customWidth="1"/>
    <col min="3593" max="3597" width="16.5703125" style="9" customWidth="1"/>
    <col min="3598" max="3598" width="20.5703125" style="9" customWidth="1"/>
    <col min="3599" max="3599" width="21.140625" style="9" customWidth="1"/>
    <col min="3600" max="3600" width="9.5703125" style="9" customWidth="1"/>
    <col min="3601" max="3601" width="0.42578125" style="9" customWidth="1"/>
    <col min="3602" max="3608" width="6.42578125" style="9" customWidth="1"/>
    <col min="3609" max="3837" width="11.42578125" style="9"/>
    <col min="3838" max="3838" width="1" style="9" customWidth="1"/>
    <col min="3839" max="3839" width="4.28515625" style="9" customWidth="1"/>
    <col min="3840" max="3840" width="34.7109375" style="9" customWidth="1"/>
    <col min="3841" max="3841" width="0" style="9" hidden="1" customWidth="1"/>
    <col min="3842" max="3842" width="20" style="9" customWidth="1"/>
    <col min="3843" max="3843" width="20.85546875" style="9" customWidth="1"/>
    <col min="3844" max="3844" width="25" style="9" customWidth="1"/>
    <col min="3845" max="3845" width="18.7109375" style="9" customWidth="1"/>
    <col min="3846" max="3846" width="29.7109375" style="9" customWidth="1"/>
    <col min="3847" max="3847" width="13.42578125" style="9" customWidth="1"/>
    <col min="3848" max="3848" width="13.85546875" style="9" customWidth="1"/>
    <col min="3849" max="3853" width="16.5703125" style="9" customWidth="1"/>
    <col min="3854" max="3854" width="20.5703125" style="9" customWidth="1"/>
    <col min="3855" max="3855" width="21.140625" style="9" customWidth="1"/>
    <col min="3856" max="3856" width="9.5703125" style="9" customWidth="1"/>
    <col min="3857" max="3857" width="0.42578125" style="9" customWidth="1"/>
    <col min="3858" max="3864" width="6.42578125" style="9" customWidth="1"/>
    <col min="3865" max="4093" width="11.42578125" style="9"/>
    <col min="4094" max="4094" width="1" style="9" customWidth="1"/>
    <col min="4095" max="4095" width="4.28515625" style="9" customWidth="1"/>
    <col min="4096" max="4096" width="34.7109375" style="9" customWidth="1"/>
    <col min="4097" max="4097" width="0" style="9" hidden="1" customWidth="1"/>
    <col min="4098" max="4098" width="20" style="9" customWidth="1"/>
    <col min="4099" max="4099" width="20.85546875" style="9" customWidth="1"/>
    <col min="4100" max="4100" width="25" style="9" customWidth="1"/>
    <col min="4101" max="4101" width="18.7109375" style="9" customWidth="1"/>
    <col min="4102" max="4102" width="29.7109375" style="9" customWidth="1"/>
    <col min="4103" max="4103" width="13.42578125" style="9" customWidth="1"/>
    <col min="4104" max="4104" width="13.85546875" style="9" customWidth="1"/>
    <col min="4105" max="4109" width="16.5703125" style="9" customWidth="1"/>
    <col min="4110" max="4110" width="20.5703125" style="9" customWidth="1"/>
    <col min="4111" max="4111" width="21.140625" style="9" customWidth="1"/>
    <col min="4112" max="4112" width="9.5703125" style="9" customWidth="1"/>
    <col min="4113" max="4113" width="0.42578125" style="9" customWidth="1"/>
    <col min="4114" max="4120" width="6.42578125" style="9" customWidth="1"/>
    <col min="4121" max="4349" width="11.42578125" style="9"/>
    <col min="4350" max="4350" width="1" style="9" customWidth="1"/>
    <col min="4351" max="4351" width="4.28515625" style="9" customWidth="1"/>
    <col min="4352" max="4352" width="34.7109375" style="9" customWidth="1"/>
    <col min="4353" max="4353" width="0" style="9" hidden="1" customWidth="1"/>
    <col min="4354" max="4354" width="20" style="9" customWidth="1"/>
    <col min="4355" max="4355" width="20.85546875" style="9" customWidth="1"/>
    <col min="4356" max="4356" width="25" style="9" customWidth="1"/>
    <col min="4357" max="4357" width="18.7109375" style="9" customWidth="1"/>
    <col min="4358" max="4358" width="29.7109375" style="9" customWidth="1"/>
    <col min="4359" max="4359" width="13.42578125" style="9" customWidth="1"/>
    <col min="4360" max="4360" width="13.85546875" style="9" customWidth="1"/>
    <col min="4361" max="4365" width="16.5703125" style="9" customWidth="1"/>
    <col min="4366" max="4366" width="20.5703125" style="9" customWidth="1"/>
    <col min="4367" max="4367" width="21.140625" style="9" customWidth="1"/>
    <col min="4368" max="4368" width="9.5703125" style="9" customWidth="1"/>
    <col min="4369" max="4369" width="0.42578125" style="9" customWidth="1"/>
    <col min="4370" max="4376" width="6.42578125" style="9" customWidth="1"/>
    <col min="4377" max="4605" width="11.42578125" style="9"/>
    <col min="4606" max="4606" width="1" style="9" customWidth="1"/>
    <col min="4607" max="4607" width="4.28515625" style="9" customWidth="1"/>
    <col min="4608" max="4608" width="34.7109375" style="9" customWidth="1"/>
    <col min="4609" max="4609" width="0" style="9" hidden="1" customWidth="1"/>
    <col min="4610" max="4610" width="20" style="9" customWidth="1"/>
    <col min="4611" max="4611" width="20.85546875" style="9" customWidth="1"/>
    <col min="4612" max="4612" width="25" style="9" customWidth="1"/>
    <col min="4613" max="4613" width="18.7109375" style="9" customWidth="1"/>
    <col min="4614" max="4614" width="29.7109375" style="9" customWidth="1"/>
    <col min="4615" max="4615" width="13.42578125" style="9" customWidth="1"/>
    <col min="4616" max="4616" width="13.85546875" style="9" customWidth="1"/>
    <col min="4617" max="4621" width="16.5703125" style="9" customWidth="1"/>
    <col min="4622" max="4622" width="20.5703125" style="9" customWidth="1"/>
    <col min="4623" max="4623" width="21.140625" style="9" customWidth="1"/>
    <col min="4624" max="4624" width="9.5703125" style="9" customWidth="1"/>
    <col min="4625" max="4625" width="0.42578125" style="9" customWidth="1"/>
    <col min="4626" max="4632" width="6.42578125" style="9" customWidth="1"/>
    <col min="4633" max="4861" width="11.42578125" style="9"/>
    <col min="4862" max="4862" width="1" style="9" customWidth="1"/>
    <col min="4863" max="4863" width="4.28515625" style="9" customWidth="1"/>
    <col min="4864" max="4864" width="34.7109375" style="9" customWidth="1"/>
    <col min="4865" max="4865" width="0" style="9" hidden="1" customWidth="1"/>
    <col min="4866" max="4866" width="20" style="9" customWidth="1"/>
    <col min="4867" max="4867" width="20.85546875" style="9" customWidth="1"/>
    <col min="4868" max="4868" width="25" style="9" customWidth="1"/>
    <col min="4869" max="4869" width="18.7109375" style="9" customWidth="1"/>
    <col min="4870" max="4870" width="29.7109375" style="9" customWidth="1"/>
    <col min="4871" max="4871" width="13.42578125" style="9" customWidth="1"/>
    <col min="4872" max="4872" width="13.85546875" style="9" customWidth="1"/>
    <col min="4873" max="4877" width="16.5703125" style="9" customWidth="1"/>
    <col min="4878" max="4878" width="20.5703125" style="9" customWidth="1"/>
    <col min="4879" max="4879" width="21.140625" style="9" customWidth="1"/>
    <col min="4880" max="4880" width="9.5703125" style="9" customWidth="1"/>
    <col min="4881" max="4881" width="0.42578125" style="9" customWidth="1"/>
    <col min="4882" max="4888" width="6.42578125" style="9" customWidth="1"/>
    <col min="4889" max="5117" width="11.42578125" style="9"/>
    <col min="5118" max="5118" width="1" style="9" customWidth="1"/>
    <col min="5119" max="5119" width="4.28515625" style="9" customWidth="1"/>
    <col min="5120" max="5120" width="34.7109375" style="9" customWidth="1"/>
    <col min="5121" max="5121" width="0" style="9" hidden="1" customWidth="1"/>
    <col min="5122" max="5122" width="20" style="9" customWidth="1"/>
    <col min="5123" max="5123" width="20.85546875" style="9" customWidth="1"/>
    <col min="5124" max="5124" width="25" style="9" customWidth="1"/>
    <col min="5125" max="5125" width="18.7109375" style="9" customWidth="1"/>
    <col min="5126" max="5126" width="29.7109375" style="9" customWidth="1"/>
    <col min="5127" max="5127" width="13.42578125" style="9" customWidth="1"/>
    <col min="5128" max="5128" width="13.85546875" style="9" customWidth="1"/>
    <col min="5129" max="5133" width="16.5703125" style="9" customWidth="1"/>
    <col min="5134" max="5134" width="20.5703125" style="9" customWidth="1"/>
    <col min="5135" max="5135" width="21.140625" style="9" customWidth="1"/>
    <col min="5136" max="5136" width="9.5703125" style="9" customWidth="1"/>
    <col min="5137" max="5137" width="0.42578125" style="9" customWidth="1"/>
    <col min="5138" max="5144" width="6.42578125" style="9" customWidth="1"/>
    <col min="5145" max="5373" width="11.42578125" style="9"/>
    <col min="5374" max="5374" width="1" style="9" customWidth="1"/>
    <col min="5375" max="5375" width="4.28515625" style="9" customWidth="1"/>
    <col min="5376" max="5376" width="34.7109375" style="9" customWidth="1"/>
    <col min="5377" max="5377" width="0" style="9" hidden="1" customWidth="1"/>
    <col min="5378" max="5378" width="20" style="9" customWidth="1"/>
    <col min="5379" max="5379" width="20.85546875" style="9" customWidth="1"/>
    <col min="5380" max="5380" width="25" style="9" customWidth="1"/>
    <col min="5381" max="5381" width="18.7109375" style="9" customWidth="1"/>
    <col min="5382" max="5382" width="29.7109375" style="9" customWidth="1"/>
    <col min="5383" max="5383" width="13.42578125" style="9" customWidth="1"/>
    <col min="5384" max="5384" width="13.85546875" style="9" customWidth="1"/>
    <col min="5385" max="5389" width="16.5703125" style="9" customWidth="1"/>
    <col min="5390" max="5390" width="20.5703125" style="9" customWidth="1"/>
    <col min="5391" max="5391" width="21.140625" style="9" customWidth="1"/>
    <col min="5392" max="5392" width="9.5703125" style="9" customWidth="1"/>
    <col min="5393" max="5393" width="0.42578125" style="9" customWidth="1"/>
    <col min="5394" max="5400" width="6.42578125" style="9" customWidth="1"/>
    <col min="5401" max="5629" width="11.42578125" style="9"/>
    <col min="5630" max="5630" width="1" style="9" customWidth="1"/>
    <col min="5631" max="5631" width="4.28515625" style="9" customWidth="1"/>
    <col min="5632" max="5632" width="34.7109375" style="9" customWidth="1"/>
    <col min="5633" max="5633" width="0" style="9" hidden="1" customWidth="1"/>
    <col min="5634" max="5634" width="20" style="9" customWidth="1"/>
    <col min="5635" max="5635" width="20.85546875" style="9" customWidth="1"/>
    <col min="5636" max="5636" width="25" style="9" customWidth="1"/>
    <col min="5637" max="5637" width="18.7109375" style="9" customWidth="1"/>
    <col min="5638" max="5638" width="29.7109375" style="9" customWidth="1"/>
    <col min="5639" max="5639" width="13.42578125" style="9" customWidth="1"/>
    <col min="5640" max="5640" width="13.85546875" style="9" customWidth="1"/>
    <col min="5641" max="5645" width="16.5703125" style="9" customWidth="1"/>
    <col min="5646" max="5646" width="20.5703125" style="9" customWidth="1"/>
    <col min="5647" max="5647" width="21.140625" style="9" customWidth="1"/>
    <col min="5648" max="5648" width="9.5703125" style="9" customWidth="1"/>
    <col min="5649" max="5649" width="0.42578125" style="9" customWidth="1"/>
    <col min="5650" max="5656" width="6.42578125" style="9" customWidth="1"/>
    <col min="5657" max="5885" width="11.42578125" style="9"/>
    <col min="5886" max="5886" width="1" style="9" customWidth="1"/>
    <col min="5887" max="5887" width="4.28515625" style="9" customWidth="1"/>
    <col min="5888" max="5888" width="34.7109375" style="9" customWidth="1"/>
    <col min="5889" max="5889" width="0" style="9" hidden="1" customWidth="1"/>
    <col min="5890" max="5890" width="20" style="9" customWidth="1"/>
    <col min="5891" max="5891" width="20.85546875" style="9" customWidth="1"/>
    <col min="5892" max="5892" width="25" style="9" customWidth="1"/>
    <col min="5893" max="5893" width="18.7109375" style="9" customWidth="1"/>
    <col min="5894" max="5894" width="29.7109375" style="9" customWidth="1"/>
    <col min="5895" max="5895" width="13.42578125" style="9" customWidth="1"/>
    <col min="5896" max="5896" width="13.85546875" style="9" customWidth="1"/>
    <col min="5897" max="5901" width="16.5703125" style="9" customWidth="1"/>
    <col min="5902" max="5902" width="20.5703125" style="9" customWidth="1"/>
    <col min="5903" max="5903" width="21.140625" style="9" customWidth="1"/>
    <col min="5904" max="5904" width="9.5703125" style="9" customWidth="1"/>
    <col min="5905" max="5905" width="0.42578125" style="9" customWidth="1"/>
    <col min="5906" max="5912" width="6.42578125" style="9" customWidth="1"/>
    <col min="5913" max="6141" width="11.42578125" style="9"/>
    <col min="6142" max="6142" width="1" style="9" customWidth="1"/>
    <col min="6143" max="6143" width="4.28515625" style="9" customWidth="1"/>
    <col min="6144" max="6144" width="34.7109375" style="9" customWidth="1"/>
    <col min="6145" max="6145" width="0" style="9" hidden="1" customWidth="1"/>
    <col min="6146" max="6146" width="20" style="9" customWidth="1"/>
    <col min="6147" max="6147" width="20.85546875" style="9" customWidth="1"/>
    <col min="6148" max="6148" width="25" style="9" customWidth="1"/>
    <col min="6149" max="6149" width="18.7109375" style="9" customWidth="1"/>
    <col min="6150" max="6150" width="29.7109375" style="9" customWidth="1"/>
    <col min="6151" max="6151" width="13.42578125" style="9" customWidth="1"/>
    <col min="6152" max="6152" width="13.85546875" style="9" customWidth="1"/>
    <col min="6153" max="6157" width="16.5703125" style="9" customWidth="1"/>
    <col min="6158" max="6158" width="20.5703125" style="9" customWidth="1"/>
    <col min="6159" max="6159" width="21.140625" style="9" customWidth="1"/>
    <col min="6160" max="6160" width="9.5703125" style="9" customWidth="1"/>
    <col min="6161" max="6161" width="0.42578125" style="9" customWidth="1"/>
    <col min="6162" max="6168" width="6.42578125" style="9" customWidth="1"/>
    <col min="6169" max="6397" width="11.42578125" style="9"/>
    <col min="6398" max="6398" width="1" style="9" customWidth="1"/>
    <col min="6399" max="6399" width="4.28515625" style="9" customWidth="1"/>
    <col min="6400" max="6400" width="34.7109375" style="9" customWidth="1"/>
    <col min="6401" max="6401" width="0" style="9" hidden="1" customWidth="1"/>
    <col min="6402" max="6402" width="20" style="9" customWidth="1"/>
    <col min="6403" max="6403" width="20.85546875" style="9" customWidth="1"/>
    <col min="6404" max="6404" width="25" style="9" customWidth="1"/>
    <col min="6405" max="6405" width="18.7109375" style="9" customWidth="1"/>
    <col min="6406" max="6406" width="29.7109375" style="9" customWidth="1"/>
    <col min="6407" max="6407" width="13.42578125" style="9" customWidth="1"/>
    <col min="6408" max="6408" width="13.85546875" style="9" customWidth="1"/>
    <col min="6409" max="6413" width="16.5703125" style="9" customWidth="1"/>
    <col min="6414" max="6414" width="20.5703125" style="9" customWidth="1"/>
    <col min="6415" max="6415" width="21.140625" style="9" customWidth="1"/>
    <col min="6416" max="6416" width="9.5703125" style="9" customWidth="1"/>
    <col min="6417" max="6417" width="0.42578125" style="9" customWidth="1"/>
    <col min="6418" max="6424" width="6.42578125" style="9" customWidth="1"/>
    <col min="6425" max="6653" width="11.42578125" style="9"/>
    <col min="6654" max="6654" width="1" style="9" customWidth="1"/>
    <col min="6655" max="6655" width="4.28515625" style="9" customWidth="1"/>
    <col min="6656" max="6656" width="34.7109375" style="9" customWidth="1"/>
    <col min="6657" max="6657" width="0" style="9" hidden="1" customWidth="1"/>
    <col min="6658" max="6658" width="20" style="9" customWidth="1"/>
    <col min="6659" max="6659" width="20.85546875" style="9" customWidth="1"/>
    <col min="6660" max="6660" width="25" style="9" customWidth="1"/>
    <col min="6661" max="6661" width="18.7109375" style="9" customWidth="1"/>
    <col min="6662" max="6662" width="29.7109375" style="9" customWidth="1"/>
    <col min="6663" max="6663" width="13.42578125" style="9" customWidth="1"/>
    <col min="6664" max="6664" width="13.85546875" style="9" customWidth="1"/>
    <col min="6665" max="6669" width="16.5703125" style="9" customWidth="1"/>
    <col min="6670" max="6670" width="20.5703125" style="9" customWidth="1"/>
    <col min="6671" max="6671" width="21.140625" style="9" customWidth="1"/>
    <col min="6672" max="6672" width="9.5703125" style="9" customWidth="1"/>
    <col min="6673" max="6673" width="0.42578125" style="9" customWidth="1"/>
    <col min="6674" max="6680" width="6.42578125" style="9" customWidth="1"/>
    <col min="6681" max="6909" width="11.42578125" style="9"/>
    <col min="6910" max="6910" width="1" style="9" customWidth="1"/>
    <col min="6911" max="6911" width="4.28515625" style="9" customWidth="1"/>
    <col min="6912" max="6912" width="34.7109375" style="9" customWidth="1"/>
    <col min="6913" max="6913" width="0" style="9" hidden="1" customWidth="1"/>
    <col min="6914" max="6914" width="20" style="9" customWidth="1"/>
    <col min="6915" max="6915" width="20.85546875" style="9" customWidth="1"/>
    <col min="6916" max="6916" width="25" style="9" customWidth="1"/>
    <col min="6917" max="6917" width="18.7109375" style="9" customWidth="1"/>
    <col min="6918" max="6918" width="29.7109375" style="9" customWidth="1"/>
    <col min="6919" max="6919" width="13.42578125" style="9" customWidth="1"/>
    <col min="6920" max="6920" width="13.85546875" style="9" customWidth="1"/>
    <col min="6921" max="6925" width="16.5703125" style="9" customWidth="1"/>
    <col min="6926" max="6926" width="20.5703125" style="9" customWidth="1"/>
    <col min="6927" max="6927" width="21.140625" style="9" customWidth="1"/>
    <col min="6928" max="6928" width="9.5703125" style="9" customWidth="1"/>
    <col min="6929" max="6929" width="0.42578125" style="9" customWidth="1"/>
    <col min="6930" max="6936" width="6.42578125" style="9" customWidth="1"/>
    <col min="6937" max="7165" width="11.42578125" style="9"/>
    <col min="7166" max="7166" width="1" style="9" customWidth="1"/>
    <col min="7167" max="7167" width="4.28515625" style="9" customWidth="1"/>
    <col min="7168" max="7168" width="34.7109375" style="9" customWidth="1"/>
    <col min="7169" max="7169" width="0" style="9" hidden="1" customWidth="1"/>
    <col min="7170" max="7170" width="20" style="9" customWidth="1"/>
    <col min="7171" max="7171" width="20.85546875" style="9" customWidth="1"/>
    <col min="7172" max="7172" width="25" style="9" customWidth="1"/>
    <col min="7173" max="7173" width="18.7109375" style="9" customWidth="1"/>
    <col min="7174" max="7174" width="29.7109375" style="9" customWidth="1"/>
    <col min="7175" max="7175" width="13.42578125" style="9" customWidth="1"/>
    <col min="7176" max="7176" width="13.85546875" style="9" customWidth="1"/>
    <col min="7177" max="7181" width="16.5703125" style="9" customWidth="1"/>
    <col min="7182" max="7182" width="20.5703125" style="9" customWidth="1"/>
    <col min="7183" max="7183" width="21.140625" style="9" customWidth="1"/>
    <col min="7184" max="7184" width="9.5703125" style="9" customWidth="1"/>
    <col min="7185" max="7185" width="0.42578125" style="9" customWidth="1"/>
    <col min="7186" max="7192" width="6.42578125" style="9" customWidth="1"/>
    <col min="7193" max="7421" width="11.42578125" style="9"/>
    <col min="7422" max="7422" width="1" style="9" customWidth="1"/>
    <col min="7423" max="7423" width="4.28515625" style="9" customWidth="1"/>
    <col min="7424" max="7424" width="34.7109375" style="9" customWidth="1"/>
    <col min="7425" max="7425" width="0" style="9" hidden="1" customWidth="1"/>
    <col min="7426" max="7426" width="20" style="9" customWidth="1"/>
    <col min="7427" max="7427" width="20.85546875" style="9" customWidth="1"/>
    <col min="7428" max="7428" width="25" style="9" customWidth="1"/>
    <col min="7429" max="7429" width="18.7109375" style="9" customWidth="1"/>
    <col min="7430" max="7430" width="29.7109375" style="9" customWidth="1"/>
    <col min="7431" max="7431" width="13.42578125" style="9" customWidth="1"/>
    <col min="7432" max="7432" width="13.85546875" style="9" customWidth="1"/>
    <col min="7433" max="7437" width="16.5703125" style="9" customWidth="1"/>
    <col min="7438" max="7438" width="20.5703125" style="9" customWidth="1"/>
    <col min="7439" max="7439" width="21.140625" style="9" customWidth="1"/>
    <col min="7440" max="7440" width="9.5703125" style="9" customWidth="1"/>
    <col min="7441" max="7441" width="0.42578125" style="9" customWidth="1"/>
    <col min="7442" max="7448" width="6.42578125" style="9" customWidth="1"/>
    <col min="7449" max="7677" width="11.42578125" style="9"/>
    <col min="7678" max="7678" width="1" style="9" customWidth="1"/>
    <col min="7679" max="7679" width="4.28515625" style="9" customWidth="1"/>
    <col min="7680" max="7680" width="34.7109375" style="9" customWidth="1"/>
    <col min="7681" max="7681" width="0" style="9" hidden="1" customWidth="1"/>
    <col min="7682" max="7682" width="20" style="9" customWidth="1"/>
    <col min="7683" max="7683" width="20.85546875" style="9" customWidth="1"/>
    <col min="7684" max="7684" width="25" style="9" customWidth="1"/>
    <col min="7685" max="7685" width="18.7109375" style="9" customWidth="1"/>
    <col min="7686" max="7686" width="29.7109375" style="9" customWidth="1"/>
    <col min="7687" max="7687" width="13.42578125" style="9" customWidth="1"/>
    <col min="7688" max="7688" width="13.85546875" style="9" customWidth="1"/>
    <col min="7689" max="7693" width="16.5703125" style="9" customWidth="1"/>
    <col min="7694" max="7694" width="20.5703125" style="9" customWidth="1"/>
    <col min="7695" max="7695" width="21.140625" style="9" customWidth="1"/>
    <col min="7696" max="7696" width="9.5703125" style="9" customWidth="1"/>
    <col min="7697" max="7697" width="0.42578125" style="9" customWidth="1"/>
    <col min="7698" max="7704" width="6.42578125" style="9" customWidth="1"/>
    <col min="7705" max="7933" width="11.42578125" style="9"/>
    <col min="7934" max="7934" width="1" style="9" customWidth="1"/>
    <col min="7935" max="7935" width="4.28515625" style="9" customWidth="1"/>
    <col min="7936" max="7936" width="34.7109375" style="9" customWidth="1"/>
    <col min="7937" max="7937" width="0" style="9" hidden="1" customWidth="1"/>
    <col min="7938" max="7938" width="20" style="9" customWidth="1"/>
    <col min="7939" max="7939" width="20.85546875" style="9" customWidth="1"/>
    <col min="7940" max="7940" width="25" style="9" customWidth="1"/>
    <col min="7941" max="7941" width="18.7109375" style="9" customWidth="1"/>
    <col min="7942" max="7942" width="29.7109375" style="9" customWidth="1"/>
    <col min="7943" max="7943" width="13.42578125" style="9" customWidth="1"/>
    <col min="7944" max="7944" width="13.85546875" style="9" customWidth="1"/>
    <col min="7945" max="7949" width="16.5703125" style="9" customWidth="1"/>
    <col min="7950" max="7950" width="20.5703125" style="9" customWidth="1"/>
    <col min="7951" max="7951" width="21.140625" style="9" customWidth="1"/>
    <col min="7952" max="7952" width="9.5703125" style="9" customWidth="1"/>
    <col min="7953" max="7953" width="0.42578125" style="9" customWidth="1"/>
    <col min="7954" max="7960" width="6.42578125" style="9" customWidth="1"/>
    <col min="7961" max="8189" width="11.42578125" style="9"/>
    <col min="8190" max="8190" width="1" style="9" customWidth="1"/>
    <col min="8191" max="8191" width="4.28515625" style="9" customWidth="1"/>
    <col min="8192" max="8192" width="34.7109375" style="9" customWidth="1"/>
    <col min="8193" max="8193" width="0" style="9" hidden="1" customWidth="1"/>
    <col min="8194" max="8194" width="20" style="9" customWidth="1"/>
    <col min="8195" max="8195" width="20.85546875" style="9" customWidth="1"/>
    <col min="8196" max="8196" width="25" style="9" customWidth="1"/>
    <col min="8197" max="8197" width="18.7109375" style="9" customWidth="1"/>
    <col min="8198" max="8198" width="29.7109375" style="9" customWidth="1"/>
    <col min="8199" max="8199" width="13.42578125" style="9" customWidth="1"/>
    <col min="8200" max="8200" width="13.85546875" style="9" customWidth="1"/>
    <col min="8201" max="8205" width="16.5703125" style="9" customWidth="1"/>
    <col min="8206" max="8206" width="20.5703125" style="9" customWidth="1"/>
    <col min="8207" max="8207" width="21.140625" style="9" customWidth="1"/>
    <col min="8208" max="8208" width="9.5703125" style="9" customWidth="1"/>
    <col min="8209" max="8209" width="0.42578125" style="9" customWidth="1"/>
    <col min="8210" max="8216" width="6.42578125" style="9" customWidth="1"/>
    <col min="8217" max="8445" width="11.42578125" style="9"/>
    <col min="8446" max="8446" width="1" style="9" customWidth="1"/>
    <col min="8447" max="8447" width="4.28515625" style="9" customWidth="1"/>
    <col min="8448" max="8448" width="34.7109375" style="9" customWidth="1"/>
    <col min="8449" max="8449" width="0" style="9" hidden="1" customWidth="1"/>
    <col min="8450" max="8450" width="20" style="9" customWidth="1"/>
    <col min="8451" max="8451" width="20.85546875" style="9" customWidth="1"/>
    <col min="8452" max="8452" width="25" style="9" customWidth="1"/>
    <col min="8453" max="8453" width="18.7109375" style="9" customWidth="1"/>
    <col min="8454" max="8454" width="29.7109375" style="9" customWidth="1"/>
    <col min="8455" max="8455" width="13.42578125" style="9" customWidth="1"/>
    <col min="8456" max="8456" width="13.85546875" style="9" customWidth="1"/>
    <col min="8457" max="8461" width="16.5703125" style="9" customWidth="1"/>
    <col min="8462" max="8462" width="20.5703125" style="9" customWidth="1"/>
    <col min="8463" max="8463" width="21.140625" style="9" customWidth="1"/>
    <col min="8464" max="8464" width="9.5703125" style="9" customWidth="1"/>
    <col min="8465" max="8465" width="0.42578125" style="9" customWidth="1"/>
    <col min="8466" max="8472" width="6.42578125" style="9" customWidth="1"/>
    <col min="8473" max="8701" width="11.42578125" style="9"/>
    <col min="8702" max="8702" width="1" style="9" customWidth="1"/>
    <col min="8703" max="8703" width="4.28515625" style="9" customWidth="1"/>
    <col min="8704" max="8704" width="34.7109375" style="9" customWidth="1"/>
    <col min="8705" max="8705" width="0" style="9" hidden="1" customWidth="1"/>
    <col min="8706" max="8706" width="20" style="9" customWidth="1"/>
    <col min="8707" max="8707" width="20.85546875" style="9" customWidth="1"/>
    <col min="8708" max="8708" width="25" style="9" customWidth="1"/>
    <col min="8709" max="8709" width="18.7109375" style="9" customWidth="1"/>
    <col min="8710" max="8710" width="29.7109375" style="9" customWidth="1"/>
    <col min="8711" max="8711" width="13.42578125" style="9" customWidth="1"/>
    <col min="8712" max="8712" width="13.85546875" style="9" customWidth="1"/>
    <col min="8713" max="8717" width="16.5703125" style="9" customWidth="1"/>
    <col min="8718" max="8718" width="20.5703125" style="9" customWidth="1"/>
    <col min="8719" max="8719" width="21.140625" style="9" customWidth="1"/>
    <col min="8720" max="8720" width="9.5703125" style="9" customWidth="1"/>
    <col min="8721" max="8721" width="0.42578125" style="9" customWidth="1"/>
    <col min="8722" max="8728" width="6.42578125" style="9" customWidth="1"/>
    <col min="8729" max="8957" width="11.42578125" style="9"/>
    <col min="8958" max="8958" width="1" style="9" customWidth="1"/>
    <col min="8959" max="8959" width="4.28515625" style="9" customWidth="1"/>
    <col min="8960" max="8960" width="34.7109375" style="9" customWidth="1"/>
    <col min="8961" max="8961" width="0" style="9" hidden="1" customWidth="1"/>
    <col min="8962" max="8962" width="20" style="9" customWidth="1"/>
    <col min="8963" max="8963" width="20.85546875" style="9" customWidth="1"/>
    <col min="8964" max="8964" width="25" style="9" customWidth="1"/>
    <col min="8965" max="8965" width="18.7109375" style="9" customWidth="1"/>
    <col min="8966" max="8966" width="29.7109375" style="9" customWidth="1"/>
    <col min="8967" max="8967" width="13.42578125" style="9" customWidth="1"/>
    <col min="8968" max="8968" width="13.85546875" style="9" customWidth="1"/>
    <col min="8969" max="8973" width="16.5703125" style="9" customWidth="1"/>
    <col min="8974" max="8974" width="20.5703125" style="9" customWidth="1"/>
    <col min="8975" max="8975" width="21.140625" style="9" customWidth="1"/>
    <col min="8976" max="8976" width="9.5703125" style="9" customWidth="1"/>
    <col min="8977" max="8977" width="0.42578125" style="9" customWidth="1"/>
    <col min="8978" max="8984" width="6.42578125" style="9" customWidth="1"/>
    <col min="8985" max="9213" width="11.42578125" style="9"/>
    <col min="9214" max="9214" width="1" style="9" customWidth="1"/>
    <col min="9215" max="9215" width="4.28515625" style="9" customWidth="1"/>
    <col min="9216" max="9216" width="34.7109375" style="9" customWidth="1"/>
    <col min="9217" max="9217" width="0" style="9" hidden="1" customWidth="1"/>
    <col min="9218" max="9218" width="20" style="9" customWidth="1"/>
    <col min="9219" max="9219" width="20.85546875" style="9" customWidth="1"/>
    <col min="9220" max="9220" width="25" style="9" customWidth="1"/>
    <col min="9221" max="9221" width="18.7109375" style="9" customWidth="1"/>
    <col min="9222" max="9222" width="29.7109375" style="9" customWidth="1"/>
    <col min="9223" max="9223" width="13.42578125" style="9" customWidth="1"/>
    <col min="9224" max="9224" width="13.85546875" style="9" customWidth="1"/>
    <col min="9225" max="9229" width="16.5703125" style="9" customWidth="1"/>
    <col min="9230" max="9230" width="20.5703125" style="9" customWidth="1"/>
    <col min="9231" max="9231" width="21.140625" style="9" customWidth="1"/>
    <col min="9232" max="9232" width="9.5703125" style="9" customWidth="1"/>
    <col min="9233" max="9233" width="0.42578125" style="9" customWidth="1"/>
    <col min="9234" max="9240" width="6.42578125" style="9" customWidth="1"/>
    <col min="9241" max="9469" width="11.42578125" style="9"/>
    <col min="9470" max="9470" width="1" style="9" customWidth="1"/>
    <col min="9471" max="9471" width="4.28515625" style="9" customWidth="1"/>
    <col min="9472" max="9472" width="34.7109375" style="9" customWidth="1"/>
    <col min="9473" max="9473" width="0" style="9" hidden="1" customWidth="1"/>
    <col min="9474" max="9474" width="20" style="9" customWidth="1"/>
    <col min="9475" max="9475" width="20.85546875" style="9" customWidth="1"/>
    <col min="9476" max="9476" width="25" style="9" customWidth="1"/>
    <col min="9477" max="9477" width="18.7109375" style="9" customWidth="1"/>
    <col min="9478" max="9478" width="29.7109375" style="9" customWidth="1"/>
    <col min="9479" max="9479" width="13.42578125" style="9" customWidth="1"/>
    <col min="9480" max="9480" width="13.85546875" style="9" customWidth="1"/>
    <col min="9481" max="9485" width="16.5703125" style="9" customWidth="1"/>
    <col min="9486" max="9486" width="20.5703125" style="9" customWidth="1"/>
    <col min="9487" max="9487" width="21.140625" style="9" customWidth="1"/>
    <col min="9488" max="9488" width="9.5703125" style="9" customWidth="1"/>
    <col min="9489" max="9489" width="0.42578125" style="9" customWidth="1"/>
    <col min="9490" max="9496" width="6.42578125" style="9" customWidth="1"/>
    <col min="9497" max="9725" width="11.42578125" style="9"/>
    <col min="9726" max="9726" width="1" style="9" customWidth="1"/>
    <col min="9727" max="9727" width="4.28515625" style="9" customWidth="1"/>
    <col min="9728" max="9728" width="34.7109375" style="9" customWidth="1"/>
    <col min="9729" max="9729" width="0" style="9" hidden="1" customWidth="1"/>
    <col min="9730" max="9730" width="20" style="9" customWidth="1"/>
    <col min="9731" max="9731" width="20.85546875" style="9" customWidth="1"/>
    <col min="9732" max="9732" width="25" style="9" customWidth="1"/>
    <col min="9733" max="9733" width="18.7109375" style="9" customWidth="1"/>
    <col min="9734" max="9734" width="29.7109375" style="9" customWidth="1"/>
    <col min="9735" max="9735" width="13.42578125" style="9" customWidth="1"/>
    <col min="9736" max="9736" width="13.85546875" style="9" customWidth="1"/>
    <col min="9737" max="9741" width="16.5703125" style="9" customWidth="1"/>
    <col min="9742" max="9742" width="20.5703125" style="9" customWidth="1"/>
    <col min="9743" max="9743" width="21.140625" style="9" customWidth="1"/>
    <col min="9744" max="9744" width="9.5703125" style="9" customWidth="1"/>
    <col min="9745" max="9745" width="0.42578125" style="9" customWidth="1"/>
    <col min="9746" max="9752" width="6.42578125" style="9" customWidth="1"/>
    <col min="9753" max="9981" width="11.42578125" style="9"/>
    <col min="9982" max="9982" width="1" style="9" customWidth="1"/>
    <col min="9983" max="9983" width="4.28515625" style="9" customWidth="1"/>
    <col min="9984" max="9984" width="34.7109375" style="9" customWidth="1"/>
    <col min="9985" max="9985" width="0" style="9" hidden="1" customWidth="1"/>
    <col min="9986" max="9986" width="20" style="9" customWidth="1"/>
    <col min="9987" max="9987" width="20.85546875" style="9" customWidth="1"/>
    <col min="9988" max="9988" width="25" style="9" customWidth="1"/>
    <col min="9989" max="9989" width="18.7109375" style="9" customWidth="1"/>
    <col min="9990" max="9990" width="29.7109375" style="9" customWidth="1"/>
    <col min="9991" max="9991" width="13.42578125" style="9" customWidth="1"/>
    <col min="9992" max="9992" width="13.85546875" style="9" customWidth="1"/>
    <col min="9993" max="9997" width="16.5703125" style="9" customWidth="1"/>
    <col min="9998" max="9998" width="20.5703125" style="9" customWidth="1"/>
    <col min="9999" max="9999" width="21.140625" style="9" customWidth="1"/>
    <col min="10000" max="10000" width="9.5703125" style="9" customWidth="1"/>
    <col min="10001" max="10001" width="0.42578125" style="9" customWidth="1"/>
    <col min="10002" max="10008" width="6.42578125" style="9" customWidth="1"/>
    <col min="10009" max="10237" width="11.42578125" style="9"/>
    <col min="10238" max="10238" width="1" style="9" customWidth="1"/>
    <col min="10239" max="10239" width="4.28515625" style="9" customWidth="1"/>
    <col min="10240" max="10240" width="34.7109375" style="9" customWidth="1"/>
    <col min="10241" max="10241" width="0" style="9" hidden="1" customWidth="1"/>
    <col min="10242" max="10242" width="20" style="9" customWidth="1"/>
    <col min="10243" max="10243" width="20.85546875" style="9" customWidth="1"/>
    <col min="10244" max="10244" width="25" style="9" customWidth="1"/>
    <col min="10245" max="10245" width="18.7109375" style="9" customWidth="1"/>
    <col min="10246" max="10246" width="29.7109375" style="9" customWidth="1"/>
    <col min="10247" max="10247" width="13.42578125" style="9" customWidth="1"/>
    <col min="10248" max="10248" width="13.85546875" style="9" customWidth="1"/>
    <col min="10249" max="10253" width="16.5703125" style="9" customWidth="1"/>
    <col min="10254" max="10254" width="20.5703125" style="9" customWidth="1"/>
    <col min="10255" max="10255" width="21.140625" style="9" customWidth="1"/>
    <col min="10256" max="10256" width="9.5703125" style="9" customWidth="1"/>
    <col min="10257" max="10257" width="0.42578125" style="9" customWidth="1"/>
    <col min="10258" max="10264" width="6.42578125" style="9" customWidth="1"/>
    <col min="10265" max="10493" width="11.42578125" style="9"/>
    <col min="10494" max="10494" width="1" style="9" customWidth="1"/>
    <col min="10495" max="10495" width="4.28515625" style="9" customWidth="1"/>
    <col min="10496" max="10496" width="34.7109375" style="9" customWidth="1"/>
    <col min="10497" max="10497" width="0" style="9" hidden="1" customWidth="1"/>
    <col min="10498" max="10498" width="20" style="9" customWidth="1"/>
    <col min="10499" max="10499" width="20.85546875" style="9" customWidth="1"/>
    <col min="10500" max="10500" width="25" style="9" customWidth="1"/>
    <col min="10501" max="10501" width="18.7109375" style="9" customWidth="1"/>
    <col min="10502" max="10502" width="29.7109375" style="9" customWidth="1"/>
    <col min="10503" max="10503" width="13.42578125" style="9" customWidth="1"/>
    <col min="10504" max="10504" width="13.85546875" style="9" customWidth="1"/>
    <col min="10505" max="10509" width="16.5703125" style="9" customWidth="1"/>
    <col min="10510" max="10510" width="20.5703125" style="9" customWidth="1"/>
    <col min="10511" max="10511" width="21.140625" style="9" customWidth="1"/>
    <col min="10512" max="10512" width="9.5703125" style="9" customWidth="1"/>
    <col min="10513" max="10513" width="0.42578125" style="9" customWidth="1"/>
    <col min="10514" max="10520" width="6.42578125" style="9" customWidth="1"/>
    <col min="10521" max="10749" width="11.42578125" style="9"/>
    <col min="10750" max="10750" width="1" style="9" customWidth="1"/>
    <col min="10751" max="10751" width="4.28515625" style="9" customWidth="1"/>
    <col min="10752" max="10752" width="34.7109375" style="9" customWidth="1"/>
    <col min="10753" max="10753" width="0" style="9" hidden="1" customWidth="1"/>
    <col min="10754" max="10754" width="20" style="9" customWidth="1"/>
    <col min="10755" max="10755" width="20.85546875" style="9" customWidth="1"/>
    <col min="10756" max="10756" width="25" style="9" customWidth="1"/>
    <col min="10757" max="10757" width="18.7109375" style="9" customWidth="1"/>
    <col min="10758" max="10758" width="29.7109375" style="9" customWidth="1"/>
    <col min="10759" max="10759" width="13.42578125" style="9" customWidth="1"/>
    <col min="10760" max="10760" width="13.85546875" style="9" customWidth="1"/>
    <col min="10761" max="10765" width="16.5703125" style="9" customWidth="1"/>
    <col min="10766" max="10766" width="20.5703125" style="9" customWidth="1"/>
    <col min="10767" max="10767" width="21.140625" style="9" customWidth="1"/>
    <col min="10768" max="10768" width="9.5703125" style="9" customWidth="1"/>
    <col min="10769" max="10769" width="0.42578125" style="9" customWidth="1"/>
    <col min="10770" max="10776" width="6.42578125" style="9" customWidth="1"/>
    <col min="10777" max="11005" width="11.42578125" style="9"/>
    <col min="11006" max="11006" width="1" style="9" customWidth="1"/>
    <col min="11007" max="11007" width="4.28515625" style="9" customWidth="1"/>
    <col min="11008" max="11008" width="34.7109375" style="9" customWidth="1"/>
    <col min="11009" max="11009" width="0" style="9" hidden="1" customWidth="1"/>
    <col min="11010" max="11010" width="20" style="9" customWidth="1"/>
    <col min="11011" max="11011" width="20.85546875" style="9" customWidth="1"/>
    <col min="11012" max="11012" width="25" style="9" customWidth="1"/>
    <col min="11013" max="11013" width="18.7109375" style="9" customWidth="1"/>
    <col min="11014" max="11014" width="29.7109375" style="9" customWidth="1"/>
    <col min="11015" max="11015" width="13.42578125" style="9" customWidth="1"/>
    <col min="11016" max="11016" width="13.85546875" style="9" customWidth="1"/>
    <col min="11017" max="11021" width="16.5703125" style="9" customWidth="1"/>
    <col min="11022" max="11022" width="20.5703125" style="9" customWidth="1"/>
    <col min="11023" max="11023" width="21.140625" style="9" customWidth="1"/>
    <col min="11024" max="11024" width="9.5703125" style="9" customWidth="1"/>
    <col min="11025" max="11025" width="0.42578125" style="9" customWidth="1"/>
    <col min="11026" max="11032" width="6.42578125" style="9" customWidth="1"/>
    <col min="11033" max="11261" width="11.42578125" style="9"/>
    <col min="11262" max="11262" width="1" style="9" customWidth="1"/>
    <col min="11263" max="11263" width="4.28515625" style="9" customWidth="1"/>
    <col min="11264" max="11264" width="34.7109375" style="9" customWidth="1"/>
    <col min="11265" max="11265" width="0" style="9" hidden="1" customWidth="1"/>
    <col min="11266" max="11266" width="20" style="9" customWidth="1"/>
    <col min="11267" max="11267" width="20.85546875" style="9" customWidth="1"/>
    <col min="11268" max="11268" width="25" style="9" customWidth="1"/>
    <col min="11269" max="11269" width="18.7109375" style="9" customWidth="1"/>
    <col min="11270" max="11270" width="29.7109375" style="9" customWidth="1"/>
    <col min="11271" max="11271" width="13.42578125" style="9" customWidth="1"/>
    <col min="11272" max="11272" width="13.85546875" style="9" customWidth="1"/>
    <col min="11273" max="11277" width="16.5703125" style="9" customWidth="1"/>
    <col min="11278" max="11278" width="20.5703125" style="9" customWidth="1"/>
    <col min="11279" max="11279" width="21.140625" style="9" customWidth="1"/>
    <col min="11280" max="11280" width="9.5703125" style="9" customWidth="1"/>
    <col min="11281" max="11281" width="0.42578125" style="9" customWidth="1"/>
    <col min="11282" max="11288" width="6.42578125" style="9" customWidth="1"/>
    <col min="11289" max="11517" width="11.42578125" style="9"/>
    <col min="11518" max="11518" width="1" style="9" customWidth="1"/>
    <col min="11519" max="11519" width="4.28515625" style="9" customWidth="1"/>
    <col min="11520" max="11520" width="34.7109375" style="9" customWidth="1"/>
    <col min="11521" max="11521" width="0" style="9" hidden="1" customWidth="1"/>
    <col min="11522" max="11522" width="20" style="9" customWidth="1"/>
    <col min="11523" max="11523" width="20.85546875" style="9" customWidth="1"/>
    <col min="11524" max="11524" width="25" style="9" customWidth="1"/>
    <col min="11525" max="11525" width="18.7109375" style="9" customWidth="1"/>
    <col min="11526" max="11526" width="29.7109375" style="9" customWidth="1"/>
    <col min="11527" max="11527" width="13.42578125" style="9" customWidth="1"/>
    <col min="11528" max="11528" width="13.85546875" style="9" customWidth="1"/>
    <col min="11529" max="11533" width="16.5703125" style="9" customWidth="1"/>
    <col min="11534" max="11534" width="20.5703125" style="9" customWidth="1"/>
    <col min="11535" max="11535" width="21.140625" style="9" customWidth="1"/>
    <col min="11536" max="11536" width="9.5703125" style="9" customWidth="1"/>
    <col min="11537" max="11537" width="0.42578125" style="9" customWidth="1"/>
    <col min="11538" max="11544" width="6.42578125" style="9" customWidth="1"/>
    <col min="11545" max="11773" width="11.42578125" style="9"/>
    <col min="11774" max="11774" width="1" style="9" customWidth="1"/>
    <col min="11775" max="11775" width="4.28515625" style="9" customWidth="1"/>
    <col min="11776" max="11776" width="34.7109375" style="9" customWidth="1"/>
    <col min="11777" max="11777" width="0" style="9" hidden="1" customWidth="1"/>
    <col min="11778" max="11778" width="20" style="9" customWidth="1"/>
    <col min="11779" max="11779" width="20.85546875" style="9" customWidth="1"/>
    <col min="11780" max="11780" width="25" style="9" customWidth="1"/>
    <col min="11781" max="11781" width="18.7109375" style="9" customWidth="1"/>
    <col min="11782" max="11782" width="29.7109375" style="9" customWidth="1"/>
    <col min="11783" max="11783" width="13.42578125" style="9" customWidth="1"/>
    <col min="11784" max="11784" width="13.85546875" style="9" customWidth="1"/>
    <col min="11785" max="11789" width="16.5703125" style="9" customWidth="1"/>
    <col min="11790" max="11790" width="20.5703125" style="9" customWidth="1"/>
    <col min="11791" max="11791" width="21.140625" style="9" customWidth="1"/>
    <col min="11792" max="11792" width="9.5703125" style="9" customWidth="1"/>
    <col min="11793" max="11793" width="0.42578125" style="9" customWidth="1"/>
    <col min="11794" max="11800" width="6.42578125" style="9" customWidth="1"/>
    <col min="11801" max="12029" width="11.42578125" style="9"/>
    <col min="12030" max="12030" width="1" style="9" customWidth="1"/>
    <col min="12031" max="12031" width="4.28515625" style="9" customWidth="1"/>
    <col min="12032" max="12032" width="34.7109375" style="9" customWidth="1"/>
    <col min="12033" max="12033" width="0" style="9" hidden="1" customWidth="1"/>
    <col min="12034" max="12034" width="20" style="9" customWidth="1"/>
    <col min="12035" max="12035" width="20.85546875" style="9" customWidth="1"/>
    <col min="12036" max="12036" width="25" style="9" customWidth="1"/>
    <col min="12037" max="12037" width="18.7109375" style="9" customWidth="1"/>
    <col min="12038" max="12038" width="29.7109375" style="9" customWidth="1"/>
    <col min="12039" max="12039" width="13.42578125" style="9" customWidth="1"/>
    <col min="12040" max="12040" width="13.85546875" style="9" customWidth="1"/>
    <col min="12041" max="12045" width="16.5703125" style="9" customWidth="1"/>
    <col min="12046" max="12046" width="20.5703125" style="9" customWidth="1"/>
    <col min="12047" max="12047" width="21.140625" style="9" customWidth="1"/>
    <col min="12048" max="12048" width="9.5703125" style="9" customWidth="1"/>
    <col min="12049" max="12049" width="0.42578125" style="9" customWidth="1"/>
    <col min="12050" max="12056" width="6.42578125" style="9" customWidth="1"/>
    <col min="12057" max="12285" width="11.42578125" style="9"/>
    <col min="12286" max="12286" width="1" style="9" customWidth="1"/>
    <col min="12287" max="12287" width="4.28515625" style="9" customWidth="1"/>
    <col min="12288" max="12288" width="34.7109375" style="9" customWidth="1"/>
    <col min="12289" max="12289" width="0" style="9" hidden="1" customWidth="1"/>
    <col min="12290" max="12290" width="20" style="9" customWidth="1"/>
    <col min="12291" max="12291" width="20.85546875" style="9" customWidth="1"/>
    <col min="12292" max="12292" width="25" style="9" customWidth="1"/>
    <col min="12293" max="12293" width="18.7109375" style="9" customWidth="1"/>
    <col min="12294" max="12294" width="29.7109375" style="9" customWidth="1"/>
    <col min="12295" max="12295" width="13.42578125" style="9" customWidth="1"/>
    <col min="12296" max="12296" width="13.85546875" style="9" customWidth="1"/>
    <col min="12297" max="12301" width="16.5703125" style="9" customWidth="1"/>
    <col min="12302" max="12302" width="20.5703125" style="9" customWidth="1"/>
    <col min="12303" max="12303" width="21.140625" style="9" customWidth="1"/>
    <col min="12304" max="12304" width="9.5703125" style="9" customWidth="1"/>
    <col min="12305" max="12305" width="0.42578125" style="9" customWidth="1"/>
    <col min="12306" max="12312" width="6.42578125" style="9" customWidth="1"/>
    <col min="12313" max="12541" width="11.42578125" style="9"/>
    <col min="12542" max="12542" width="1" style="9" customWidth="1"/>
    <col min="12543" max="12543" width="4.28515625" style="9" customWidth="1"/>
    <col min="12544" max="12544" width="34.7109375" style="9" customWidth="1"/>
    <col min="12545" max="12545" width="0" style="9" hidden="1" customWidth="1"/>
    <col min="12546" max="12546" width="20" style="9" customWidth="1"/>
    <col min="12547" max="12547" width="20.85546875" style="9" customWidth="1"/>
    <col min="12548" max="12548" width="25" style="9" customWidth="1"/>
    <col min="12549" max="12549" width="18.7109375" style="9" customWidth="1"/>
    <col min="12550" max="12550" width="29.7109375" style="9" customWidth="1"/>
    <col min="12551" max="12551" width="13.42578125" style="9" customWidth="1"/>
    <col min="12552" max="12552" width="13.85546875" style="9" customWidth="1"/>
    <col min="12553" max="12557" width="16.5703125" style="9" customWidth="1"/>
    <col min="12558" max="12558" width="20.5703125" style="9" customWidth="1"/>
    <col min="12559" max="12559" width="21.140625" style="9" customWidth="1"/>
    <col min="12560" max="12560" width="9.5703125" style="9" customWidth="1"/>
    <col min="12561" max="12561" width="0.42578125" style="9" customWidth="1"/>
    <col min="12562" max="12568" width="6.42578125" style="9" customWidth="1"/>
    <col min="12569" max="12797" width="11.42578125" style="9"/>
    <col min="12798" max="12798" width="1" style="9" customWidth="1"/>
    <col min="12799" max="12799" width="4.28515625" style="9" customWidth="1"/>
    <col min="12800" max="12800" width="34.7109375" style="9" customWidth="1"/>
    <col min="12801" max="12801" width="0" style="9" hidden="1" customWidth="1"/>
    <col min="12802" max="12802" width="20" style="9" customWidth="1"/>
    <col min="12803" max="12803" width="20.85546875" style="9" customWidth="1"/>
    <col min="12804" max="12804" width="25" style="9" customWidth="1"/>
    <col min="12805" max="12805" width="18.7109375" style="9" customWidth="1"/>
    <col min="12806" max="12806" width="29.7109375" style="9" customWidth="1"/>
    <col min="12807" max="12807" width="13.42578125" style="9" customWidth="1"/>
    <col min="12808" max="12808" width="13.85546875" style="9" customWidth="1"/>
    <col min="12809" max="12813" width="16.5703125" style="9" customWidth="1"/>
    <col min="12814" max="12814" width="20.5703125" style="9" customWidth="1"/>
    <col min="12815" max="12815" width="21.140625" style="9" customWidth="1"/>
    <col min="12816" max="12816" width="9.5703125" style="9" customWidth="1"/>
    <col min="12817" max="12817" width="0.42578125" style="9" customWidth="1"/>
    <col min="12818" max="12824" width="6.42578125" style="9" customWidth="1"/>
    <col min="12825" max="13053" width="11.42578125" style="9"/>
    <col min="13054" max="13054" width="1" style="9" customWidth="1"/>
    <col min="13055" max="13055" width="4.28515625" style="9" customWidth="1"/>
    <col min="13056" max="13056" width="34.7109375" style="9" customWidth="1"/>
    <col min="13057" max="13057" width="0" style="9" hidden="1" customWidth="1"/>
    <col min="13058" max="13058" width="20" style="9" customWidth="1"/>
    <col min="13059" max="13059" width="20.85546875" style="9" customWidth="1"/>
    <col min="13060" max="13060" width="25" style="9" customWidth="1"/>
    <col min="13061" max="13061" width="18.7109375" style="9" customWidth="1"/>
    <col min="13062" max="13062" width="29.7109375" style="9" customWidth="1"/>
    <col min="13063" max="13063" width="13.42578125" style="9" customWidth="1"/>
    <col min="13064" max="13064" width="13.85546875" style="9" customWidth="1"/>
    <col min="13065" max="13069" width="16.5703125" style="9" customWidth="1"/>
    <col min="13070" max="13070" width="20.5703125" style="9" customWidth="1"/>
    <col min="13071" max="13071" width="21.140625" style="9" customWidth="1"/>
    <col min="13072" max="13072" width="9.5703125" style="9" customWidth="1"/>
    <col min="13073" max="13073" width="0.42578125" style="9" customWidth="1"/>
    <col min="13074" max="13080" width="6.42578125" style="9" customWidth="1"/>
    <col min="13081" max="13309" width="11.42578125" style="9"/>
    <col min="13310" max="13310" width="1" style="9" customWidth="1"/>
    <col min="13311" max="13311" width="4.28515625" style="9" customWidth="1"/>
    <col min="13312" max="13312" width="34.7109375" style="9" customWidth="1"/>
    <col min="13313" max="13313" width="0" style="9" hidden="1" customWidth="1"/>
    <col min="13314" max="13314" width="20" style="9" customWidth="1"/>
    <col min="13315" max="13315" width="20.85546875" style="9" customWidth="1"/>
    <col min="13316" max="13316" width="25" style="9" customWidth="1"/>
    <col min="13317" max="13317" width="18.7109375" style="9" customWidth="1"/>
    <col min="13318" max="13318" width="29.7109375" style="9" customWidth="1"/>
    <col min="13319" max="13319" width="13.42578125" style="9" customWidth="1"/>
    <col min="13320" max="13320" width="13.85546875" style="9" customWidth="1"/>
    <col min="13321" max="13325" width="16.5703125" style="9" customWidth="1"/>
    <col min="13326" max="13326" width="20.5703125" style="9" customWidth="1"/>
    <col min="13327" max="13327" width="21.140625" style="9" customWidth="1"/>
    <col min="13328" max="13328" width="9.5703125" style="9" customWidth="1"/>
    <col min="13329" max="13329" width="0.42578125" style="9" customWidth="1"/>
    <col min="13330" max="13336" width="6.42578125" style="9" customWidth="1"/>
    <col min="13337" max="13565" width="11.42578125" style="9"/>
    <col min="13566" max="13566" width="1" style="9" customWidth="1"/>
    <col min="13567" max="13567" width="4.28515625" style="9" customWidth="1"/>
    <col min="13568" max="13568" width="34.7109375" style="9" customWidth="1"/>
    <col min="13569" max="13569" width="0" style="9" hidden="1" customWidth="1"/>
    <col min="13570" max="13570" width="20" style="9" customWidth="1"/>
    <col min="13571" max="13571" width="20.85546875" style="9" customWidth="1"/>
    <col min="13572" max="13572" width="25" style="9" customWidth="1"/>
    <col min="13573" max="13573" width="18.7109375" style="9" customWidth="1"/>
    <col min="13574" max="13574" width="29.7109375" style="9" customWidth="1"/>
    <col min="13575" max="13575" width="13.42578125" style="9" customWidth="1"/>
    <col min="13576" max="13576" width="13.85546875" style="9" customWidth="1"/>
    <col min="13577" max="13581" width="16.5703125" style="9" customWidth="1"/>
    <col min="13582" max="13582" width="20.5703125" style="9" customWidth="1"/>
    <col min="13583" max="13583" width="21.140625" style="9" customWidth="1"/>
    <col min="13584" max="13584" width="9.5703125" style="9" customWidth="1"/>
    <col min="13585" max="13585" width="0.42578125" style="9" customWidth="1"/>
    <col min="13586" max="13592" width="6.42578125" style="9" customWidth="1"/>
    <col min="13593" max="13821" width="11.42578125" style="9"/>
    <col min="13822" max="13822" width="1" style="9" customWidth="1"/>
    <col min="13823" max="13823" width="4.28515625" style="9" customWidth="1"/>
    <col min="13824" max="13824" width="34.7109375" style="9" customWidth="1"/>
    <col min="13825" max="13825" width="0" style="9" hidden="1" customWidth="1"/>
    <col min="13826" max="13826" width="20" style="9" customWidth="1"/>
    <col min="13827" max="13827" width="20.85546875" style="9" customWidth="1"/>
    <col min="13828" max="13828" width="25" style="9" customWidth="1"/>
    <col min="13829" max="13829" width="18.7109375" style="9" customWidth="1"/>
    <col min="13830" max="13830" width="29.7109375" style="9" customWidth="1"/>
    <col min="13831" max="13831" width="13.42578125" style="9" customWidth="1"/>
    <col min="13832" max="13832" width="13.85546875" style="9" customWidth="1"/>
    <col min="13833" max="13837" width="16.5703125" style="9" customWidth="1"/>
    <col min="13838" max="13838" width="20.5703125" style="9" customWidth="1"/>
    <col min="13839" max="13839" width="21.140625" style="9" customWidth="1"/>
    <col min="13840" max="13840" width="9.5703125" style="9" customWidth="1"/>
    <col min="13841" max="13841" width="0.42578125" style="9" customWidth="1"/>
    <col min="13842" max="13848" width="6.42578125" style="9" customWidth="1"/>
    <col min="13849" max="14077" width="11.42578125" style="9"/>
    <col min="14078" max="14078" width="1" style="9" customWidth="1"/>
    <col min="14079" max="14079" width="4.28515625" style="9" customWidth="1"/>
    <col min="14080" max="14080" width="34.7109375" style="9" customWidth="1"/>
    <col min="14081" max="14081" width="0" style="9" hidden="1" customWidth="1"/>
    <col min="14082" max="14082" width="20" style="9" customWidth="1"/>
    <col min="14083" max="14083" width="20.85546875" style="9" customWidth="1"/>
    <col min="14084" max="14084" width="25" style="9" customWidth="1"/>
    <col min="14085" max="14085" width="18.7109375" style="9" customWidth="1"/>
    <col min="14086" max="14086" width="29.7109375" style="9" customWidth="1"/>
    <col min="14087" max="14087" width="13.42578125" style="9" customWidth="1"/>
    <col min="14088" max="14088" width="13.85546875" style="9" customWidth="1"/>
    <col min="14089" max="14093" width="16.5703125" style="9" customWidth="1"/>
    <col min="14094" max="14094" width="20.5703125" style="9" customWidth="1"/>
    <col min="14095" max="14095" width="21.140625" style="9" customWidth="1"/>
    <col min="14096" max="14096" width="9.5703125" style="9" customWidth="1"/>
    <col min="14097" max="14097" width="0.42578125" style="9" customWidth="1"/>
    <col min="14098" max="14104" width="6.42578125" style="9" customWidth="1"/>
    <col min="14105" max="14333" width="11.42578125" style="9"/>
    <col min="14334" max="14334" width="1" style="9" customWidth="1"/>
    <col min="14335" max="14335" width="4.28515625" style="9" customWidth="1"/>
    <col min="14336" max="14336" width="34.7109375" style="9" customWidth="1"/>
    <col min="14337" max="14337" width="0" style="9" hidden="1" customWidth="1"/>
    <col min="14338" max="14338" width="20" style="9" customWidth="1"/>
    <col min="14339" max="14339" width="20.85546875" style="9" customWidth="1"/>
    <col min="14340" max="14340" width="25" style="9" customWidth="1"/>
    <col min="14341" max="14341" width="18.7109375" style="9" customWidth="1"/>
    <col min="14342" max="14342" width="29.7109375" style="9" customWidth="1"/>
    <col min="14343" max="14343" width="13.42578125" style="9" customWidth="1"/>
    <col min="14344" max="14344" width="13.85546875" style="9" customWidth="1"/>
    <col min="14345" max="14349" width="16.5703125" style="9" customWidth="1"/>
    <col min="14350" max="14350" width="20.5703125" style="9" customWidth="1"/>
    <col min="14351" max="14351" width="21.140625" style="9" customWidth="1"/>
    <col min="14352" max="14352" width="9.5703125" style="9" customWidth="1"/>
    <col min="14353" max="14353" width="0.42578125" style="9" customWidth="1"/>
    <col min="14354" max="14360" width="6.42578125" style="9" customWidth="1"/>
    <col min="14361" max="14589" width="11.42578125" style="9"/>
    <col min="14590" max="14590" width="1" style="9" customWidth="1"/>
    <col min="14591" max="14591" width="4.28515625" style="9" customWidth="1"/>
    <col min="14592" max="14592" width="34.7109375" style="9" customWidth="1"/>
    <col min="14593" max="14593" width="0" style="9" hidden="1" customWidth="1"/>
    <col min="14594" max="14594" width="20" style="9" customWidth="1"/>
    <col min="14595" max="14595" width="20.85546875" style="9" customWidth="1"/>
    <col min="14596" max="14596" width="25" style="9" customWidth="1"/>
    <col min="14597" max="14597" width="18.7109375" style="9" customWidth="1"/>
    <col min="14598" max="14598" width="29.7109375" style="9" customWidth="1"/>
    <col min="14599" max="14599" width="13.42578125" style="9" customWidth="1"/>
    <col min="14600" max="14600" width="13.85546875" style="9" customWidth="1"/>
    <col min="14601" max="14605" width="16.5703125" style="9" customWidth="1"/>
    <col min="14606" max="14606" width="20.5703125" style="9" customWidth="1"/>
    <col min="14607" max="14607" width="21.140625" style="9" customWidth="1"/>
    <col min="14608" max="14608" width="9.5703125" style="9" customWidth="1"/>
    <col min="14609" max="14609" width="0.42578125" style="9" customWidth="1"/>
    <col min="14610" max="14616" width="6.42578125" style="9" customWidth="1"/>
    <col min="14617" max="14845" width="11.42578125" style="9"/>
    <col min="14846" max="14846" width="1" style="9" customWidth="1"/>
    <col min="14847" max="14847" width="4.28515625" style="9" customWidth="1"/>
    <col min="14848" max="14848" width="34.7109375" style="9" customWidth="1"/>
    <col min="14849" max="14849" width="0" style="9" hidden="1" customWidth="1"/>
    <col min="14850" max="14850" width="20" style="9" customWidth="1"/>
    <col min="14851" max="14851" width="20.85546875" style="9" customWidth="1"/>
    <col min="14852" max="14852" width="25" style="9" customWidth="1"/>
    <col min="14853" max="14853" width="18.7109375" style="9" customWidth="1"/>
    <col min="14854" max="14854" width="29.7109375" style="9" customWidth="1"/>
    <col min="14855" max="14855" width="13.42578125" style="9" customWidth="1"/>
    <col min="14856" max="14856" width="13.85546875" style="9" customWidth="1"/>
    <col min="14857" max="14861" width="16.5703125" style="9" customWidth="1"/>
    <col min="14862" max="14862" width="20.5703125" style="9" customWidth="1"/>
    <col min="14863" max="14863" width="21.140625" style="9" customWidth="1"/>
    <col min="14864" max="14864" width="9.5703125" style="9" customWidth="1"/>
    <col min="14865" max="14865" width="0.42578125" style="9" customWidth="1"/>
    <col min="14866" max="14872" width="6.42578125" style="9" customWidth="1"/>
    <col min="14873" max="15101" width="11.42578125" style="9"/>
    <col min="15102" max="15102" width="1" style="9" customWidth="1"/>
    <col min="15103" max="15103" width="4.28515625" style="9" customWidth="1"/>
    <col min="15104" max="15104" width="34.7109375" style="9" customWidth="1"/>
    <col min="15105" max="15105" width="0" style="9" hidden="1" customWidth="1"/>
    <col min="15106" max="15106" width="20" style="9" customWidth="1"/>
    <col min="15107" max="15107" width="20.85546875" style="9" customWidth="1"/>
    <col min="15108" max="15108" width="25" style="9" customWidth="1"/>
    <col min="15109" max="15109" width="18.7109375" style="9" customWidth="1"/>
    <col min="15110" max="15110" width="29.7109375" style="9" customWidth="1"/>
    <col min="15111" max="15111" width="13.42578125" style="9" customWidth="1"/>
    <col min="15112" max="15112" width="13.85546875" style="9" customWidth="1"/>
    <col min="15113" max="15117" width="16.5703125" style="9" customWidth="1"/>
    <col min="15118" max="15118" width="20.5703125" style="9" customWidth="1"/>
    <col min="15119" max="15119" width="21.140625" style="9" customWidth="1"/>
    <col min="15120" max="15120" width="9.5703125" style="9" customWidth="1"/>
    <col min="15121" max="15121" width="0.42578125" style="9" customWidth="1"/>
    <col min="15122" max="15128" width="6.42578125" style="9" customWidth="1"/>
    <col min="15129" max="15357" width="11.42578125" style="9"/>
    <col min="15358" max="15358" width="1" style="9" customWidth="1"/>
    <col min="15359" max="15359" width="4.28515625" style="9" customWidth="1"/>
    <col min="15360" max="15360" width="34.7109375" style="9" customWidth="1"/>
    <col min="15361" max="15361" width="0" style="9" hidden="1" customWidth="1"/>
    <col min="15362" max="15362" width="20" style="9" customWidth="1"/>
    <col min="15363" max="15363" width="20.85546875" style="9" customWidth="1"/>
    <col min="15364" max="15364" width="25" style="9" customWidth="1"/>
    <col min="15365" max="15365" width="18.7109375" style="9" customWidth="1"/>
    <col min="15366" max="15366" width="29.7109375" style="9" customWidth="1"/>
    <col min="15367" max="15367" width="13.42578125" style="9" customWidth="1"/>
    <col min="15368" max="15368" width="13.85546875" style="9" customWidth="1"/>
    <col min="15369" max="15373" width="16.5703125" style="9" customWidth="1"/>
    <col min="15374" max="15374" width="20.5703125" style="9" customWidth="1"/>
    <col min="15375" max="15375" width="21.140625" style="9" customWidth="1"/>
    <col min="15376" max="15376" width="9.5703125" style="9" customWidth="1"/>
    <col min="15377" max="15377" width="0.42578125" style="9" customWidth="1"/>
    <col min="15378" max="15384" width="6.42578125" style="9" customWidth="1"/>
    <col min="15385" max="15613" width="11.42578125" style="9"/>
    <col min="15614" max="15614" width="1" style="9" customWidth="1"/>
    <col min="15615" max="15615" width="4.28515625" style="9" customWidth="1"/>
    <col min="15616" max="15616" width="34.7109375" style="9" customWidth="1"/>
    <col min="15617" max="15617" width="0" style="9" hidden="1" customWidth="1"/>
    <col min="15618" max="15618" width="20" style="9" customWidth="1"/>
    <col min="15619" max="15619" width="20.85546875" style="9" customWidth="1"/>
    <col min="15620" max="15620" width="25" style="9" customWidth="1"/>
    <col min="15621" max="15621" width="18.7109375" style="9" customWidth="1"/>
    <col min="15622" max="15622" width="29.7109375" style="9" customWidth="1"/>
    <col min="15623" max="15623" width="13.42578125" style="9" customWidth="1"/>
    <col min="15624" max="15624" width="13.85546875" style="9" customWidth="1"/>
    <col min="15625" max="15629" width="16.5703125" style="9" customWidth="1"/>
    <col min="15630" max="15630" width="20.5703125" style="9" customWidth="1"/>
    <col min="15631" max="15631" width="21.140625" style="9" customWidth="1"/>
    <col min="15632" max="15632" width="9.5703125" style="9" customWidth="1"/>
    <col min="15633" max="15633" width="0.42578125" style="9" customWidth="1"/>
    <col min="15634" max="15640" width="6.42578125" style="9" customWidth="1"/>
    <col min="15641" max="15869" width="11.42578125" style="9"/>
    <col min="15870" max="15870" width="1" style="9" customWidth="1"/>
    <col min="15871" max="15871" width="4.28515625" style="9" customWidth="1"/>
    <col min="15872" max="15872" width="34.7109375" style="9" customWidth="1"/>
    <col min="15873" max="15873" width="0" style="9" hidden="1" customWidth="1"/>
    <col min="15874" max="15874" width="20" style="9" customWidth="1"/>
    <col min="15875" max="15875" width="20.85546875" style="9" customWidth="1"/>
    <col min="15876" max="15876" width="25" style="9" customWidth="1"/>
    <col min="15877" max="15877" width="18.7109375" style="9" customWidth="1"/>
    <col min="15878" max="15878" width="29.7109375" style="9" customWidth="1"/>
    <col min="15879" max="15879" width="13.42578125" style="9" customWidth="1"/>
    <col min="15880" max="15880" width="13.85546875" style="9" customWidth="1"/>
    <col min="15881" max="15885" width="16.5703125" style="9" customWidth="1"/>
    <col min="15886" max="15886" width="20.5703125" style="9" customWidth="1"/>
    <col min="15887" max="15887" width="21.140625" style="9" customWidth="1"/>
    <col min="15888" max="15888" width="9.5703125" style="9" customWidth="1"/>
    <col min="15889" max="15889" width="0.42578125" style="9" customWidth="1"/>
    <col min="15890" max="15896" width="6.42578125" style="9" customWidth="1"/>
    <col min="15897" max="16125" width="11.42578125" style="9"/>
    <col min="16126" max="16126" width="1" style="9" customWidth="1"/>
    <col min="16127" max="16127" width="4.28515625" style="9" customWidth="1"/>
    <col min="16128" max="16128" width="34.7109375" style="9" customWidth="1"/>
    <col min="16129" max="16129" width="0" style="9" hidden="1" customWidth="1"/>
    <col min="16130" max="16130" width="20" style="9" customWidth="1"/>
    <col min="16131" max="16131" width="20.85546875" style="9" customWidth="1"/>
    <col min="16132" max="16132" width="25" style="9" customWidth="1"/>
    <col min="16133" max="16133" width="18.7109375" style="9" customWidth="1"/>
    <col min="16134" max="16134" width="29.7109375" style="9" customWidth="1"/>
    <col min="16135" max="16135" width="13.42578125" style="9" customWidth="1"/>
    <col min="16136" max="16136" width="13.85546875" style="9" customWidth="1"/>
    <col min="16137" max="16141" width="16.5703125" style="9" customWidth="1"/>
    <col min="16142" max="16142" width="20.5703125" style="9" customWidth="1"/>
    <col min="16143" max="16143" width="21.140625" style="9" customWidth="1"/>
    <col min="16144" max="16144" width="9.5703125" style="9" customWidth="1"/>
    <col min="16145" max="16145" width="0.42578125" style="9" customWidth="1"/>
    <col min="16146" max="16152" width="6.42578125" style="9" customWidth="1"/>
    <col min="16153" max="16373" width="11.42578125" style="9"/>
    <col min="16374" max="16384" width="11.42578125" style="9" customWidth="1"/>
  </cols>
  <sheetData>
    <row r="2" spans="2:18" ht="26.25">
      <c r="B2" s="256" t="s">
        <v>63</v>
      </c>
      <c r="C2" s="257"/>
      <c r="D2" s="257"/>
      <c r="E2" s="257"/>
      <c r="F2" s="257"/>
      <c r="G2" s="257"/>
      <c r="H2" s="257"/>
      <c r="I2" s="257"/>
      <c r="J2" s="257"/>
      <c r="K2" s="257"/>
      <c r="L2" s="257"/>
      <c r="M2" s="257"/>
      <c r="N2" s="257"/>
      <c r="O2" s="257"/>
      <c r="P2" s="257"/>
      <c r="Q2" s="257"/>
      <c r="R2" s="257"/>
    </row>
    <row r="4" spans="2:18" ht="26.25">
      <c r="B4" s="256" t="s">
        <v>48</v>
      </c>
      <c r="C4" s="257"/>
      <c r="D4" s="257"/>
      <c r="E4" s="257"/>
      <c r="F4" s="257"/>
      <c r="G4" s="257"/>
      <c r="H4" s="257"/>
      <c r="I4" s="257"/>
      <c r="J4" s="257"/>
      <c r="K4" s="257"/>
      <c r="L4" s="257"/>
      <c r="M4" s="257"/>
      <c r="N4" s="257"/>
      <c r="O4" s="257"/>
      <c r="P4" s="257"/>
      <c r="Q4" s="257"/>
      <c r="R4" s="257"/>
    </row>
    <row r="5" spans="2:18" ht="15.75" thickBot="1"/>
    <row r="6" spans="2:18" ht="21.75" thickBot="1">
      <c r="B6" s="11" t="s">
        <v>4</v>
      </c>
      <c r="C6" s="260" t="s">
        <v>193</v>
      </c>
      <c r="D6" s="260"/>
      <c r="E6" s="260"/>
      <c r="F6" s="260"/>
      <c r="G6" s="260"/>
      <c r="H6" s="260"/>
      <c r="I6" s="260"/>
      <c r="J6" s="260"/>
      <c r="K6" s="260"/>
      <c r="L6" s="260"/>
      <c r="M6" s="260"/>
      <c r="N6" s="260"/>
      <c r="O6" s="260"/>
      <c r="P6" s="261"/>
    </row>
    <row r="7" spans="2:18" ht="16.5" thickBot="1">
      <c r="B7" s="12" t="s">
        <v>5</v>
      </c>
      <c r="C7" s="260" t="s">
        <v>194</v>
      </c>
      <c r="D7" s="260"/>
      <c r="E7" s="260"/>
      <c r="F7" s="260"/>
      <c r="G7" s="260"/>
      <c r="H7" s="260"/>
      <c r="I7" s="260"/>
      <c r="J7" s="260"/>
      <c r="K7" s="260"/>
      <c r="L7" s="260"/>
      <c r="M7" s="260"/>
      <c r="N7" s="260"/>
      <c r="O7" s="260"/>
      <c r="P7" s="261"/>
    </row>
    <row r="8" spans="2:18" ht="16.5" thickBot="1">
      <c r="B8" s="12" t="s">
        <v>6</v>
      </c>
      <c r="C8" s="260" t="s">
        <v>195</v>
      </c>
      <c r="D8" s="260"/>
      <c r="E8" s="260"/>
      <c r="F8" s="260"/>
      <c r="G8" s="260"/>
      <c r="H8" s="260"/>
      <c r="I8" s="260"/>
      <c r="J8" s="260"/>
      <c r="K8" s="260"/>
      <c r="L8" s="260"/>
      <c r="M8" s="260"/>
      <c r="N8" s="260"/>
      <c r="O8" s="260"/>
      <c r="P8" s="261"/>
    </row>
    <row r="9" spans="2:18" ht="16.5" thickBot="1">
      <c r="B9" s="12" t="s">
        <v>7</v>
      </c>
      <c r="C9" s="260" t="s">
        <v>196</v>
      </c>
      <c r="D9" s="260"/>
      <c r="E9" s="260"/>
      <c r="F9" s="260"/>
      <c r="G9" s="260"/>
      <c r="H9" s="260"/>
      <c r="I9" s="260"/>
      <c r="J9" s="260"/>
      <c r="K9" s="260"/>
      <c r="L9" s="260"/>
      <c r="M9" s="260"/>
      <c r="N9" s="260"/>
      <c r="O9" s="260"/>
      <c r="P9" s="261"/>
    </row>
    <row r="10" spans="2:18" ht="16.5" thickBot="1">
      <c r="B10" s="12" t="s">
        <v>8</v>
      </c>
      <c r="C10" s="262">
        <v>21</v>
      </c>
      <c r="D10" s="262"/>
      <c r="E10" s="263"/>
      <c r="F10" s="34"/>
      <c r="G10" s="34"/>
      <c r="H10" s="34"/>
      <c r="I10" s="34"/>
      <c r="J10" s="34"/>
      <c r="K10" s="34"/>
      <c r="L10" s="34"/>
      <c r="M10" s="34"/>
      <c r="N10" s="34"/>
      <c r="O10" s="34"/>
      <c r="P10" s="35"/>
    </row>
    <row r="11" spans="2:18" ht="16.5" thickBot="1">
      <c r="B11" s="14" t="s">
        <v>9</v>
      </c>
      <c r="C11" s="15" t="s">
        <v>197</v>
      </c>
      <c r="D11" s="16"/>
      <c r="E11" s="16"/>
      <c r="F11" s="16"/>
      <c r="G11" s="16"/>
      <c r="H11" s="16"/>
      <c r="I11" s="16"/>
      <c r="J11" s="16"/>
      <c r="K11" s="16"/>
      <c r="L11" s="16"/>
      <c r="M11" s="16"/>
      <c r="N11" s="16"/>
      <c r="O11" s="16"/>
      <c r="P11" s="17"/>
    </row>
    <row r="12" spans="2:18" ht="15.75">
      <c r="B12" s="13"/>
      <c r="C12" s="18"/>
      <c r="D12" s="19"/>
      <c r="E12" s="19"/>
      <c r="F12" s="19"/>
      <c r="G12" s="19"/>
      <c r="H12" s="19"/>
      <c r="I12" s="8"/>
      <c r="J12" s="8"/>
      <c r="K12" s="8"/>
      <c r="L12" s="108"/>
      <c r="M12" s="108"/>
      <c r="N12" s="8"/>
      <c r="O12" s="8"/>
      <c r="P12" s="19"/>
    </row>
    <row r="13" spans="2:18">
      <c r="I13" s="8"/>
      <c r="J13" s="8"/>
      <c r="K13" s="8"/>
      <c r="L13" s="108"/>
      <c r="M13" s="108"/>
      <c r="N13" s="8"/>
      <c r="O13" s="8"/>
      <c r="P13" s="21"/>
    </row>
    <row r="14" spans="2:18" ht="45.75" customHeight="1">
      <c r="B14" s="266" t="s">
        <v>104</v>
      </c>
      <c r="C14" s="266"/>
      <c r="D14" s="52" t="s">
        <v>12</v>
      </c>
      <c r="E14" s="52" t="s">
        <v>13</v>
      </c>
      <c r="F14" s="52" t="s">
        <v>29</v>
      </c>
      <c r="G14" s="93"/>
      <c r="I14" s="38"/>
      <c r="J14" s="38"/>
      <c r="K14" s="38"/>
      <c r="L14" s="38"/>
      <c r="M14" s="38"/>
      <c r="N14" s="38"/>
      <c r="O14" s="38"/>
      <c r="P14" s="21"/>
    </row>
    <row r="15" spans="2:18">
      <c r="B15" s="266"/>
      <c r="C15" s="266"/>
      <c r="D15" s="52">
        <v>21</v>
      </c>
      <c r="E15" s="36">
        <v>2954095909</v>
      </c>
      <c r="F15" s="177">
        <v>1223</v>
      </c>
      <c r="G15" s="94"/>
      <c r="I15" s="39"/>
      <c r="J15" s="39"/>
      <c r="K15" s="39"/>
      <c r="L15" s="39"/>
      <c r="M15" s="39"/>
      <c r="N15" s="39"/>
      <c r="O15" s="39"/>
      <c r="P15" s="21"/>
    </row>
    <row r="16" spans="2:18">
      <c r="B16" s="266"/>
      <c r="C16" s="266"/>
      <c r="D16" s="52"/>
      <c r="E16" s="36"/>
      <c r="F16" s="36"/>
      <c r="G16" s="94"/>
      <c r="I16" s="39"/>
      <c r="J16" s="39"/>
      <c r="K16" s="39"/>
      <c r="L16" s="39"/>
      <c r="M16" s="39"/>
      <c r="N16" s="39"/>
      <c r="O16" s="39"/>
      <c r="P16" s="21"/>
    </row>
    <row r="17" spans="1:16">
      <c r="B17" s="266"/>
      <c r="C17" s="266"/>
      <c r="D17" s="52"/>
      <c r="E17" s="36"/>
      <c r="F17" s="36"/>
      <c r="G17" s="94"/>
      <c r="I17" s="39"/>
      <c r="J17" s="39"/>
      <c r="K17" s="39"/>
      <c r="L17" s="39"/>
      <c r="M17" s="39"/>
      <c r="N17" s="39"/>
      <c r="O17" s="39"/>
      <c r="P17" s="21"/>
    </row>
    <row r="18" spans="1:16">
      <c r="B18" s="266"/>
      <c r="C18" s="266"/>
      <c r="D18" s="52"/>
      <c r="E18" s="37"/>
      <c r="F18" s="36"/>
      <c r="G18" s="94"/>
      <c r="H18" s="22"/>
      <c r="I18" s="39"/>
      <c r="J18" s="39"/>
      <c r="K18" s="39"/>
      <c r="L18" s="39"/>
      <c r="M18" s="39"/>
      <c r="N18" s="39"/>
      <c r="O18" s="39"/>
      <c r="P18" s="20"/>
    </row>
    <row r="19" spans="1:16">
      <c r="B19" s="266"/>
      <c r="C19" s="266"/>
      <c r="D19" s="52"/>
      <c r="E19" s="37"/>
      <c r="F19" s="36"/>
      <c r="G19" s="94"/>
      <c r="H19" s="22"/>
      <c r="I19" s="41"/>
      <c r="J19" s="41"/>
      <c r="K19" s="41"/>
      <c r="L19" s="41"/>
      <c r="M19" s="41"/>
      <c r="N19" s="41"/>
      <c r="O19" s="41"/>
      <c r="P19" s="20"/>
    </row>
    <row r="20" spans="1:16">
      <c r="B20" s="266"/>
      <c r="C20" s="266"/>
      <c r="D20" s="52"/>
      <c r="E20" s="37"/>
      <c r="F20" s="36"/>
      <c r="G20" s="94"/>
      <c r="H20" s="22"/>
      <c r="I20" s="8"/>
      <c r="J20" s="8"/>
      <c r="K20" s="8"/>
      <c r="L20" s="108"/>
      <c r="M20" s="108"/>
      <c r="N20" s="8"/>
      <c r="O20" s="8"/>
      <c r="P20" s="20"/>
    </row>
    <row r="21" spans="1:16">
      <c r="B21" s="266"/>
      <c r="C21" s="266"/>
      <c r="D21" s="52"/>
      <c r="E21" s="37"/>
      <c r="F21" s="36"/>
      <c r="G21" s="94"/>
      <c r="H21" s="22"/>
      <c r="I21" s="8"/>
      <c r="J21" s="8"/>
      <c r="K21" s="8"/>
      <c r="L21" s="108"/>
      <c r="M21" s="108"/>
      <c r="N21" s="8"/>
      <c r="O21" s="8"/>
      <c r="P21" s="20"/>
    </row>
    <row r="22" spans="1:16" ht="15.75" thickBot="1">
      <c r="B22" s="258" t="s">
        <v>14</v>
      </c>
      <c r="C22" s="259"/>
      <c r="D22" s="52"/>
      <c r="E22" s="64"/>
      <c r="F22" s="36"/>
      <c r="G22" s="94"/>
      <c r="H22" s="22"/>
      <c r="I22" s="8"/>
      <c r="J22" s="8"/>
      <c r="K22" s="8"/>
      <c r="L22" s="108"/>
      <c r="M22" s="108"/>
      <c r="N22" s="8"/>
      <c r="O22" s="8"/>
      <c r="P22" s="20"/>
    </row>
    <row r="23" spans="1:16" ht="45.75" thickBot="1">
      <c r="A23" s="43"/>
      <c r="B23" s="53" t="s">
        <v>15</v>
      </c>
      <c r="C23" s="53" t="s">
        <v>105</v>
      </c>
      <c r="E23" s="38"/>
      <c r="F23" s="38"/>
      <c r="G23" s="38"/>
      <c r="H23" s="38"/>
      <c r="I23" s="10"/>
      <c r="J23" s="10"/>
      <c r="K23" s="10"/>
      <c r="L23" s="10"/>
      <c r="M23" s="10"/>
      <c r="N23" s="10"/>
      <c r="O23" s="10"/>
    </row>
    <row r="24" spans="1:16" ht="15.75" thickBot="1">
      <c r="A24" s="44">
        <v>1</v>
      </c>
      <c r="C24" s="45">
        <f>E24</f>
        <v>978.40000000000009</v>
      </c>
      <c r="D24" s="42"/>
      <c r="E24" s="178">
        <f>F15*80%</f>
        <v>978.40000000000009</v>
      </c>
      <c r="F24" s="40"/>
      <c r="G24" s="40"/>
      <c r="H24" s="40"/>
      <c r="I24" s="23"/>
      <c r="J24" s="23"/>
      <c r="K24" s="23"/>
      <c r="L24" s="23"/>
      <c r="M24" s="23"/>
      <c r="N24" s="23"/>
      <c r="O24" s="23"/>
    </row>
    <row r="25" spans="1:16">
      <c r="A25" s="100"/>
      <c r="C25" s="101"/>
      <c r="D25" s="39"/>
      <c r="E25" s="102"/>
      <c r="F25" s="40"/>
      <c r="G25" s="40"/>
      <c r="H25" s="40"/>
      <c r="I25" s="23"/>
      <c r="J25" s="23"/>
      <c r="K25" s="23"/>
      <c r="L25" s="23"/>
      <c r="M25" s="23"/>
      <c r="N25" s="23"/>
      <c r="O25" s="23"/>
    </row>
    <row r="26" spans="1:16">
      <c r="A26" s="100"/>
      <c r="C26" s="101"/>
      <c r="D26" s="39"/>
      <c r="E26" s="102"/>
      <c r="F26" s="40"/>
      <c r="G26" s="40"/>
      <c r="H26" s="40"/>
      <c r="I26" s="23"/>
      <c r="J26" s="23"/>
      <c r="K26" s="23"/>
      <c r="L26" s="23"/>
      <c r="M26" s="23"/>
      <c r="N26" s="23"/>
      <c r="O26" s="23"/>
    </row>
    <row r="27" spans="1:16">
      <c r="A27" s="100"/>
      <c r="B27" s="123" t="s">
        <v>298</v>
      </c>
      <c r="C27" s="105"/>
      <c r="D27" s="105"/>
      <c r="E27" s="105"/>
      <c r="F27" s="105"/>
      <c r="G27" s="105"/>
      <c r="H27" s="105"/>
      <c r="I27" s="108"/>
      <c r="J27" s="108"/>
      <c r="K27" s="108"/>
      <c r="L27" s="108"/>
      <c r="M27" s="108"/>
      <c r="N27" s="108"/>
      <c r="O27" s="108"/>
      <c r="P27" s="109"/>
    </row>
    <row r="28" spans="1:16">
      <c r="A28" s="100"/>
      <c r="B28" s="105"/>
      <c r="C28" s="105"/>
      <c r="D28" s="105"/>
      <c r="E28" s="105"/>
      <c r="F28" s="105"/>
      <c r="G28" s="105"/>
      <c r="H28" s="105"/>
      <c r="I28" s="108"/>
      <c r="J28" s="108"/>
      <c r="K28" s="108"/>
      <c r="L28" s="108"/>
      <c r="M28" s="108"/>
      <c r="N28" s="108"/>
      <c r="O28" s="108"/>
      <c r="P28" s="109"/>
    </row>
    <row r="29" spans="1:16">
      <c r="A29" s="100"/>
      <c r="B29" s="126" t="s">
        <v>33</v>
      </c>
      <c r="C29" s="126" t="s">
        <v>135</v>
      </c>
      <c r="D29" s="126" t="s">
        <v>136</v>
      </c>
      <c r="E29" s="126" t="s">
        <v>3</v>
      </c>
      <c r="F29" s="105"/>
      <c r="G29" s="105"/>
      <c r="H29" s="105"/>
      <c r="I29" s="108"/>
      <c r="J29" s="108"/>
      <c r="K29" s="108"/>
      <c r="L29" s="108"/>
      <c r="M29" s="108"/>
      <c r="N29" s="108"/>
      <c r="O29" s="108"/>
      <c r="P29" s="109"/>
    </row>
    <row r="30" spans="1:16">
      <c r="A30" s="100"/>
      <c r="B30" s="122" t="s">
        <v>137</v>
      </c>
      <c r="C30" s="182" t="s">
        <v>135</v>
      </c>
      <c r="D30" s="182"/>
      <c r="E30" s="1"/>
      <c r="F30" s="105"/>
      <c r="G30" s="105"/>
      <c r="H30" s="105"/>
      <c r="I30" s="108"/>
      <c r="J30" s="108"/>
      <c r="K30" s="108"/>
      <c r="L30" s="108"/>
      <c r="M30" s="108"/>
      <c r="N30" s="108"/>
      <c r="O30" s="108"/>
      <c r="P30" s="109"/>
    </row>
    <row r="31" spans="1:16">
      <c r="A31" s="100"/>
      <c r="B31" s="122" t="s">
        <v>138</v>
      </c>
      <c r="C31" s="182" t="s">
        <v>135</v>
      </c>
      <c r="D31" s="182"/>
      <c r="E31" s="1"/>
      <c r="F31" s="105"/>
      <c r="G31" s="105"/>
      <c r="H31" s="105"/>
      <c r="I31" s="108"/>
      <c r="J31" s="108"/>
      <c r="K31" s="108"/>
      <c r="L31" s="108"/>
      <c r="M31" s="108"/>
      <c r="N31" s="108"/>
      <c r="O31" s="108"/>
      <c r="P31" s="109"/>
    </row>
    <row r="32" spans="1:16">
      <c r="A32" s="100"/>
      <c r="B32" s="122" t="s">
        <v>139</v>
      </c>
      <c r="C32" s="182" t="s">
        <v>135</v>
      </c>
      <c r="D32" s="182"/>
      <c r="E32" s="1"/>
      <c r="F32" s="105"/>
      <c r="G32" s="105"/>
      <c r="H32" s="105"/>
      <c r="I32" s="108"/>
      <c r="J32" s="108"/>
      <c r="K32" s="108"/>
      <c r="L32" s="108"/>
      <c r="M32" s="108"/>
      <c r="N32" s="108"/>
      <c r="O32" s="108"/>
      <c r="P32" s="109"/>
    </row>
    <row r="33" spans="1:19" ht="59.25" customHeight="1">
      <c r="A33" s="100"/>
      <c r="B33" s="122" t="s">
        <v>140</v>
      </c>
      <c r="C33" s="182"/>
      <c r="D33" s="182" t="s">
        <v>136</v>
      </c>
      <c r="E33" s="185" t="s">
        <v>297</v>
      </c>
      <c r="F33" s="105"/>
      <c r="G33" s="105"/>
      <c r="H33" s="105"/>
      <c r="I33" s="108"/>
      <c r="J33" s="108"/>
      <c r="K33" s="108"/>
      <c r="L33" s="108"/>
      <c r="M33" s="108"/>
      <c r="N33" s="108"/>
      <c r="O33" s="108"/>
      <c r="P33" s="109"/>
    </row>
    <row r="34" spans="1:19">
      <c r="A34" s="100"/>
      <c r="B34" s="105"/>
      <c r="C34" s="105"/>
      <c r="D34" s="105"/>
      <c r="E34" s="105"/>
      <c r="F34" s="105"/>
      <c r="G34" s="105"/>
      <c r="H34" s="105"/>
      <c r="I34" s="108"/>
      <c r="J34" s="108"/>
      <c r="K34" s="108"/>
      <c r="L34" s="108"/>
      <c r="M34" s="108"/>
      <c r="N34" s="108"/>
      <c r="O34" s="108"/>
      <c r="P34" s="109"/>
    </row>
    <row r="35" spans="1:19">
      <c r="A35" s="100"/>
      <c r="B35" s="105"/>
      <c r="C35" s="105"/>
      <c r="D35" s="105"/>
      <c r="E35" s="105"/>
      <c r="F35" s="105"/>
      <c r="G35" s="105"/>
      <c r="H35" s="105"/>
      <c r="I35" s="108"/>
      <c r="J35" s="108"/>
      <c r="K35" s="108"/>
      <c r="L35" s="108"/>
      <c r="M35" s="108"/>
      <c r="N35" s="108"/>
      <c r="O35" s="108"/>
      <c r="P35" s="109"/>
    </row>
    <row r="36" spans="1:19">
      <c r="A36" s="100"/>
      <c r="B36" s="123" t="s">
        <v>141</v>
      </c>
      <c r="C36" s="105"/>
      <c r="D36" s="105"/>
      <c r="E36" s="105"/>
      <c r="F36" s="105"/>
      <c r="G36" s="105"/>
      <c r="H36" s="105"/>
      <c r="I36" s="108"/>
      <c r="J36" s="108"/>
      <c r="K36" s="108"/>
      <c r="L36" s="108"/>
      <c r="M36" s="108"/>
      <c r="N36" s="108"/>
      <c r="O36" s="108"/>
      <c r="P36" s="109"/>
    </row>
    <row r="37" spans="1:19">
      <c r="A37" s="100"/>
      <c r="B37" s="105"/>
      <c r="C37" s="105"/>
      <c r="D37" s="105"/>
      <c r="E37" s="105"/>
      <c r="F37" s="105"/>
      <c r="G37" s="105"/>
      <c r="H37" s="105"/>
      <c r="I37" s="108"/>
      <c r="J37" s="108"/>
      <c r="K37" s="108"/>
      <c r="L37" s="108"/>
      <c r="M37" s="108"/>
      <c r="N37" s="108"/>
      <c r="O37" s="108"/>
      <c r="P37" s="109"/>
    </row>
    <row r="38" spans="1:19">
      <c r="A38" s="100"/>
      <c r="B38" s="105"/>
      <c r="C38" s="105"/>
      <c r="D38" s="105"/>
      <c r="E38" s="105"/>
      <c r="F38" s="105"/>
      <c r="G38" s="105"/>
      <c r="H38" s="105"/>
      <c r="I38" s="108"/>
      <c r="J38" s="108"/>
      <c r="K38" s="108"/>
      <c r="L38" s="108"/>
      <c r="M38" s="108"/>
      <c r="N38" s="108"/>
      <c r="O38" s="108"/>
      <c r="P38" s="109"/>
    </row>
    <row r="39" spans="1:19">
      <c r="A39" s="100"/>
      <c r="B39" s="126" t="s">
        <v>33</v>
      </c>
      <c r="C39" s="126" t="s">
        <v>58</v>
      </c>
      <c r="D39" s="125" t="s">
        <v>51</v>
      </c>
      <c r="E39" s="125" t="s">
        <v>16</v>
      </c>
      <c r="F39" s="105"/>
      <c r="G39" s="105"/>
      <c r="H39" s="105"/>
      <c r="I39" s="108"/>
      <c r="J39" s="108"/>
      <c r="K39" s="108"/>
      <c r="L39" s="108"/>
      <c r="M39" s="108"/>
      <c r="N39" s="108"/>
      <c r="O39" s="108"/>
      <c r="P39" s="109"/>
    </row>
    <row r="40" spans="1:19" ht="28.5">
      <c r="A40" s="100"/>
      <c r="B40" s="106" t="s">
        <v>142</v>
      </c>
      <c r="C40" s="107">
        <v>40</v>
      </c>
      <c r="D40" s="124">
        <v>40</v>
      </c>
      <c r="E40" s="275">
        <f>+D40+D41</f>
        <v>50</v>
      </c>
      <c r="F40" s="105"/>
      <c r="G40" s="105"/>
      <c r="H40" s="105"/>
      <c r="I40" s="108"/>
      <c r="J40" s="108"/>
      <c r="K40" s="108"/>
      <c r="L40" s="108"/>
      <c r="M40" s="108"/>
      <c r="N40" s="108"/>
      <c r="O40" s="108"/>
      <c r="P40" s="109"/>
    </row>
    <row r="41" spans="1:19" ht="42.75">
      <c r="A41" s="100"/>
      <c r="B41" s="106" t="s">
        <v>143</v>
      </c>
      <c r="C41" s="107">
        <v>60</v>
      </c>
      <c r="D41" s="124">
        <v>10</v>
      </c>
      <c r="E41" s="276"/>
      <c r="F41" s="105"/>
      <c r="G41" s="105"/>
      <c r="H41" s="105"/>
      <c r="I41" s="108"/>
      <c r="J41" s="108">
        <f>29/30</f>
        <v>0.96666666666666667</v>
      </c>
      <c r="K41" s="108"/>
      <c r="L41" s="108"/>
      <c r="M41" s="108"/>
      <c r="N41" s="108"/>
      <c r="O41" s="108"/>
      <c r="P41" s="109"/>
    </row>
    <row r="42" spans="1:19">
      <c r="A42" s="100"/>
      <c r="C42" s="101"/>
      <c r="D42" s="39"/>
      <c r="E42" s="102"/>
      <c r="F42" s="40"/>
      <c r="G42" s="40"/>
      <c r="H42" s="40"/>
      <c r="I42" s="23"/>
      <c r="J42" s="23"/>
      <c r="K42" s="23"/>
      <c r="L42" s="23"/>
      <c r="M42" s="23"/>
      <c r="N42" s="23"/>
      <c r="O42" s="23"/>
    </row>
    <row r="43" spans="1:19">
      <c r="A43" s="100"/>
      <c r="C43" s="101"/>
      <c r="D43" s="39"/>
      <c r="E43" s="102"/>
      <c r="F43" s="40"/>
      <c r="G43" s="40"/>
      <c r="H43" s="40"/>
      <c r="I43" s="23"/>
      <c r="J43" s="23"/>
      <c r="K43" s="23"/>
      <c r="L43" s="23"/>
      <c r="M43" s="23"/>
      <c r="N43" s="23"/>
      <c r="O43" s="23"/>
    </row>
    <row r="44" spans="1:19">
      <c r="A44" s="100"/>
      <c r="C44" s="101"/>
      <c r="D44" s="39"/>
      <c r="E44" s="102"/>
      <c r="F44" s="40"/>
      <c r="G44" s="40"/>
      <c r="H44" s="40"/>
      <c r="I44" s="23"/>
      <c r="J44" s="23"/>
      <c r="K44" s="23"/>
      <c r="L44" s="23"/>
      <c r="M44" s="23"/>
      <c r="N44" s="23"/>
      <c r="O44" s="23"/>
    </row>
    <row r="45" spans="1:19" ht="15.75" thickBot="1">
      <c r="O45" s="268" t="s">
        <v>35</v>
      </c>
      <c r="P45" s="268"/>
    </row>
    <row r="46" spans="1:19">
      <c r="B46" s="66" t="s">
        <v>30</v>
      </c>
      <c r="O46" s="65"/>
      <c r="P46" s="65"/>
    </row>
    <row r="47" spans="1:19" ht="15.75" thickBot="1">
      <c r="O47" s="65"/>
      <c r="P47" s="65"/>
    </row>
    <row r="48" spans="1:19" s="8" customFormat="1" ht="109.5" customHeight="1">
      <c r="B48" s="119" t="s">
        <v>144</v>
      </c>
      <c r="C48" s="119" t="s">
        <v>145</v>
      </c>
      <c r="D48" s="119" t="s">
        <v>146</v>
      </c>
      <c r="E48" s="54" t="s">
        <v>45</v>
      </c>
      <c r="F48" s="54" t="s">
        <v>22</v>
      </c>
      <c r="G48" s="54" t="s">
        <v>106</v>
      </c>
      <c r="H48" s="54" t="s">
        <v>17</v>
      </c>
      <c r="I48" s="54" t="s">
        <v>10</v>
      </c>
      <c r="J48" s="54" t="s">
        <v>31</v>
      </c>
      <c r="K48" s="54" t="s">
        <v>61</v>
      </c>
      <c r="L48" s="119" t="s">
        <v>186</v>
      </c>
      <c r="M48" s="119" t="s">
        <v>20</v>
      </c>
      <c r="N48" s="54" t="s">
        <v>184</v>
      </c>
      <c r="O48" s="104" t="s">
        <v>26</v>
      </c>
      <c r="P48" s="119" t="s">
        <v>147</v>
      </c>
      <c r="Q48" s="54" t="s">
        <v>36</v>
      </c>
      <c r="R48" s="55" t="s">
        <v>11</v>
      </c>
      <c r="S48" s="55" t="s">
        <v>19</v>
      </c>
    </row>
    <row r="49" spans="1:28" s="29" customFormat="1" ht="30">
      <c r="A49" s="46">
        <v>1</v>
      </c>
      <c r="B49" s="165" t="s">
        <v>195</v>
      </c>
      <c r="C49" s="48" t="s">
        <v>195</v>
      </c>
      <c r="D49" s="47" t="s">
        <v>183</v>
      </c>
      <c r="E49" s="24" t="s">
        <v>198</v>
      </c>
      <c r="F49" s="25" t="s">
        <v>135</v>
      </c>
      <c r="G49" s="158" t="s">
        <v>171</v>
      </c>
      <c r="H49" s="51">
        <v>41654</v>
      </c>
      <c r="I49" s="26">
        <v>41973</v>
      </c>
      <c r="J49" s="26" t="s">
        <v>136</v>
      </c>
      <c r="K49" s="179">
        <v>8</v>
      </c>
      <c r="L49" s="179">
        <v>15</v>
      </c>
      <c r="M49" s="179"/>
      <c r="N49" s="26"/>
      <c r="O49" s="103">
        <v>230</v>
      </c>
      <c r="P49" s="103">
        <v>230</v>
      </c>
      <c r="Q49" s="200">
        <v>208204034</v>
      </c>
      <c r="R49" s="27">
        <v>123</v>
      </c>
      <c r="S49" s="159"/>
      <c r="T49" s="28"/>
      <c r="U49" s="28"/>
      <c r="V49" s="28"/>
      <c r="W49" s="28"/>
      <c r="X49" s="28"/>
      <c r="Y49" s="28"/>
      <c r="Z49" s="28"/>
      <c r="AA49" s="28"/>
      <c r="AB49" s="28"/>
    </row>
    <row r="50" spans="1:28" s="184" customFormat="1" ht="38.25" customHeight="1">
      <c r="A50" s="204">
        <f>+A49+1</f>
        <v>2</v>
      </c>
      <c r="B50" s="192" t="s">
        <v>196</v>
      </c>
      <c r="C50" s="192" t="s">
        <v>196</v>
      </c>
      <c r="D50" s="193" t="s">
        <v>200</v>
      </c>
      <c r="E50" s="194" t="s">
        <v>201</v>
      </c>
      <c r="F50" s="195" t="s">
        <v>135</v>
      </c>
      <c r="G50" s="205" t="s">
        <v>171</v>
      </c>
      <c r="H50" s="196">
        <v>40221</v>
      </c>
      <c r="I50" s="197">
        <v>40542</v>
      </c>
      <c r="J50" s="197" t="s">
        <v>136</v>
      </c>
      <c r="K50" s="198">
        <v>10</v>
      </c>
      <c r="L50" s="198">
        <v>18</v>
      </c>
      <c r="M50" s="198"/>
      <c r="N50" s="197"/>
      <c r="O50" s="199">
        <v>990</v>
      </c>
      <c r="P50" s="199">
        <v>990</v>
      </c>
      <c r="Q50" s="200">
        <v>532600574</v>
      </c>
      <c r="R50" s="200" t="s">
        <v>202</v>
      </c>
      <c r="S50" s="201"/>
      <c r="T50" s="202"/>
      <c r="U50" s="202"/>
      <c r="V50" s="202"/>
      <c r="W50" s="202"/>
      <c r="X50" s="183"/>
      <c r="Y50" s="183"/>
      <c r="Z50" s="183"/>
      <c r="AA50" s="183"/>
      <c r="AB50" s="183"/>
    </row>
    <row r="51" spans="1:28" s="29" customFormat="1" ht="30">
      <c r="A51" s="204">
        <f t="shared" ref="A51:A56" si="0">+A50+1</f>
        <v>3</v>
      </c>
      <c r="B51" s="193" t="s">
        <v>199</v>
      </c>
      <c r="C51" s="193" t="s">
        <v>199</v>
      </c>
      <c r="D51" s="193" t="s">
        <v>183</v>
      </c>
      <c r="E51" s="194" t="s">
        <v>203</v>
      </c>
      <c r="F51" s="195" t="s">
        <v>135</v>
      </c>
      <c r="G51" s="195" t="s">
        <v>171</v>
      </c>
      <c r="H51" s="196">
        <v>41275</v>
      </c>
      <c r="I51" s="197" t="s">
        <v>204</v>
      </c>
      <c r="J51" s="197" t="s">
        <v>136</v>
      </c>
      <c r="K51" s="198">
        <v>20</v>
      </c>
      <c r="L51" s="198">
        <v>16</v>
      </c>
      <c r="M51" s="197"/>
      <c r="N51" s="197"/>
      <c r="O51" s="199">
        <v>583</v>
      </c>
      <c r="P51" s="103">
        <v>583</v>
      </c>
      <c r="Q51" s="27">
        <v>1781212337</v>
      </c>
      <c r="R51" s="27" t="s">
        <v>208</v>
      </c>
      <c r="S51" s="159"/>
      <c r="T51" s="28"/>
      <c r="U51" s="28"/>
      <c r="V51" s="28"/>
      <c r="W51" s="28"/>
      <c r="X51" s="28"/>
      <c r="Y51" s="28"/>
      <c r="Z51" s="28"/>
      <c r="AA51" s="28"/>
      <c r="AB51" s="28"/>
    </row>
    <row r="52" spans="1:28" s="29" customFormat="1">
      <c r="A52" s="46">
        <f t="shared" si="0"/>
        <v>4</v>
      </c>
      <c r="B52" s="47"/>
      <c r="C52" s="48"/>
      <c r="D52" s="47"/>
      <c r="E52" s="24"/>
      <c r="F52" s="25"/>
      <c r="G52" s="25"/>
      <c r="H52" s="25"/>
      <c r="I52" s="26"/>
      <c r="J52" s="26"/>
      <c r="K52" s="26"/>
      <c r="L52" s="112"/>
      <c r="M52" s="112"/>
      <c r="N52" s="26"/>
      <c r="O52" s="103"/>
      <c r="P52" s="103">
        <f t="shared" ref="P52:P56" si="1">+O52*G52</f>
        <v>0</v>
      </c>
      <c r="Q52" s="27"/>
      <c r="R52" s="27"/>
      <c r="S52" s="159"/>
      <c r="T52" s="28"/>
      <c r="U52" s="28"/>
      <c r="V52" s="28"/>
      <c r="W52" s="28"/>
      <c r="X52" s="28"/>
      <c r="Y52" s="28"/>
      <c r="Z52" s="28"/>
      <c r="AA52" s="28"/>
      <c r="AB52" s="28"/>
    </row>
    <row r="53" spans="1:28" s="29" customFormat="1">
      <c r="A53" s="46">
        <f t="shared" si="0"/>
        <v>5</v>
      </c>
      <c r="B53" s="47"/>
      <c r="C53" s="48"/>
      <c r="D53" s="47"/>
      <c r="E53" s="24"/>
      <c r="F53" s="25"/>
      <c r="G53" s="25"/>
      <c r="H53" s="25"/>
      <c r="I53" s="26"/>
      <c r="J53" s="26"/>
      <c r="K53" s="26"/>
      <c r="L53" s="112"/>
      <c r="M53" s="112"/>
      <c r="N53" s="26"/>
      <c r="O53" s="103"/>
      <c r="P53" s="103">
        <f t="shared" si="1"/>
        <v>0</v>
      </c>
      <c r="Q53" s="27"/>
      <c r="R53" s="27"/>
      <c r="S53" s="159"/>
      <c r="T53" s="28"/>
      <c r="U53" s="28"/>
      <c r="V53" s="28"/>
      <c r="W53" s="28"/>
      <c r="X53" s="28"/>
      <c r="Y53" s="28"/>
      <c r="Z53" s="28"/>
      <c r="AA53" s="28"/>
      <c r="AB53" s="28"/>
    </row>
    <row r="54" spans="1:28" s="29" customFormat="1">
      <c r="A54" s="46">
        <f t="shared" si="0"/>
        <v>6</v>
      </c>
      <c r="B54" s="47"/>
      <c r="C54" s="48"/>
      <c r="D54" s="47"/>
      <c r="E54" s="24"/>
      <c r="F54" s="25"/>
      <c r="G54" s="25"/>
      <c r="H54" s="25"/>
      <c r="I54" s="26"/>
      <c r="J54" s="26"/>
      <c r="K54" s="26"/>
      <c r="L54" s="112"/>
      <c r="M54" s="112"/>
      <c r="N54" s="26"/>
      <c r="O54" s="103"/>
      <c r="P54" s="103">
        <f t="shared" si="1"/>
        <v>0</v>
      </c>
      <c r="Q54" s="27"/>
      <c r="R54" s="27"/>
      <c r="S54" s="159"/>
      <c r="T54" s="28"/>
      <c r="U54" s="28"/>
      <c r="V54" s="28"/>
      <c r="W54" s="28"/>
      <c r="X54" s="28"/>
      <c r="Y54" s="28"/>
      <c r="Z54" s="28"/>
      <c r="AA54" s="28"/>
      <c r="AB54" s="28"/>
    </row>
    <row r="55" spans="1:28" s="29" customFormat="1">
      <c r="A55" s="46">
        <f t="shared" si="0"/>
        <v>7</v>
      </c>
      <c r="B55" s="47"/>
      <c r="C55" s="48"/>
      <c r="D55" s="47"/>
      <c r="E55" s="24"/>
      <c r="F55" s="25"/>
      <c r="G55" s="25"/>
      <c r="H55" s="25"/>
      <c r="I55" s="26"/>
      <c r="J55" s="26"/>
      <c r="K55" s="26"/>
      <c r="L55" s="112"/>
      <c r="M55" s="112"/>
      <c r="N55" s="26"/>
      <c r="O55" s="103"/>
      <c r="P55" s="103">
        <f t="shared" si="1"/>
        <v>0</v>
      </c>
      <c r="Q55" s="27"/>
      <c r="R55" s="27"/>
      <c r="S55" s="159"/>
      <c r="T55" s="28"/>
      <c r="U55" s="28"/>
      <c r="V55" s="28"/>
      <c r="W55" s="28"/>
      <c r="X55" s="28"/>
      <c r="Y55" s="28"/>
      <c r="Z55" s="28"/>
      <c r="AA55" s="28"/>
      <c r="AB55" s="28"/>
    </row>
    <row r="56" spans="1:28" s="29" customFormat="1">
      <c r="A56" s="46">
        <f t="shared" si="0"/>
        <v>8</v>
      </c>
      <c r="B56" s="47"/>
      <c r="C56" s="48"/>
      <c r="D56" s="47"/>
      <c r="E56" s="24"/>
      <c r="F56" s="25"/>
      <c r="G56" s="25"/>
      <c r="H56" s="25"/>
      <c r="I56" s="26"/>
      <c r="J56" s="26"/>
      <c r="K56" s="26"/>
      <c r="L56" s="112"/>
      <c r="M56" s="112"/>
      <c r="N56" s="26"/>
      <c r="O56" s="103"/>
      <c r="P56" s="103">
        <f t="shared" si="1"/>
        <v>0</v>
      </c>
      <c r="Q56" s="27"/>
      <c r="R56" s="27"/>
      <c r="S56" s="159"/>
      <c r="T56" s="28"/>
      <c r="U56" s="28"/>
      <c r="V56" s="28"/>
      <c r="W56" s="28"/>
      <c r="X56" s="28"/>
      <c r="Y56" s="28"/>
      <c r="Z56" s="28"/>
      <c r="AA56" s="28"/>
      <c r="AB56" s="28"/>
    </row>
    <row r="57" spans="1:28" s="29" customFormat="1">
      <c r="A57" s="46"/>
      <c r="B57" s="49" t="s">
        <v>16</v>
      </c>
      <c r="C57" s="48"/>
      <c r="D57" s="47"/>
      <c r="E57" s="24"/>
      <c r="F57" s="25"/>
      <c r="G57" s="25"/>
      <c r="H57" s="25"/>
      <c r="I57" s="26"/>
      <c r="J57" s="26"/>
      <c r="K57" s="50">
        <f t="shared" ref="K57" si="2">SUM(K49:K56)</f>
        <v>38</v>
      </c>
      <c r="L57" s="117">
        <f t="shared" ref="L57:P57" si="3">SUM(L49:L56)</f>
        <v>49</v>
      </c>
      <c r="M57" s="117">
        <f t="shared" si="3"/>
        <v>0</v>
      </c>
      <c r="N57" s="50">
        <f t="shared" si="3"/>
        <v>0</v>
      </c>
      <c r="O57" s="157">
        <f t="shared" si="3"/>
        <v>1803</v>
      </c>
      <c r="P57" s="50">
        <f t="shared" si="3"/>
        <v>1803</v>
      </c>
      <c r="Q57" s="27"/>
      <c r="R57" s="27"/>
      <c r="S57" s="160"/>
    </row>
    <row r="58" spans="1:28" s="30" customFormat="1">
      <c r="E58" s="31"/>
    </row>
    <row r="59" spans="1:28" s="30" customFormat="1">
      <c r="B59" s="269" t="s">
        <v>28</v>
      </c>
      <c r="C59" s="269" t="s">
        <v>27</v>
      </c>
      <c r="D59" s="267" t="s">
        <v>34</v>
      </c>
      <c r="E59" s="267"/>
    </row>
    <row r="60" spans="1:28" s="30" customFormat="1">
      <c r="B60" s="270"/>
      <c r="C60" s="270"/>
      <c r="D60" s="61" t="s">
        <v>23</v>
      </c>
      <c r="E60" s="62" t="s">
        <v>24</v>
      </c>
    </row>
    <row r="61" spans="1:28" s="30" customFormat="1" ht="30.6" customHeight="1">
      <c r="B61" s="59" t="s">
        <v>21</v>
      </c>
      <c r="C61" s="203">
        <f>+K57</f>
        <v>38</v>
      </c>
      <c r="D61" s="57" t="s">
        <v>135</v>
      </c>
      <c r="E61" s="58"/>
      <c r="F61" s="32"/>
      <c r="G61" s="32"/>
      <c r="H61" s="32"/>
      <c r="I61" s="32"/>
      <c r="J61" s="32"/>
      <c r="K61" s="32"/>
      <c r="L61" s="32"/>
      <c r="M61" s="32"/>
      <c r="N61" s="32"/>
      <c r="O61" s="32"/>
    </row>
    <row r="62" spans="1:28" s="30" customFormat="1" ht="30" customHeight="1">
      <c r="B62" s="59" t="s">
        <v>25</v>
      </c>
      <c r="C62" s="60">
        <f>+O57</f>
        <v>1803</v>
      </c>
      <c r="D62" s="57" t="s">
        <v>135</v>
      </c>
      <c r="E62" s="58"/>
    </row>
    <row r="63" spans="1:28" s="30" customFormat="1">
      <c r="B63" s="33"/>
      <c r="C63" s="265"/>
      <c r="D63" s="265"/>
      <c r="E63" s="265"/>
      <c r="F63" s="265"/>
      <c r="G63" s="265"/>
      <c r="H63" s="265"/>
      <c r="I63" s="265"/>
      <c r="J63" s="265"/>
      <c r="K63" s="265"/>
      <c r="L63" s="265"/>
      <c r="M63" s="265"/>
      <c r="N63" s="265"/>
      <c r="O63" s="265"/>
      <c r="P63" s="265"/>
    </row>
    <row r="64" spans="1:28" ht="28.15" customHeight="1" thickBot="1"/>
    <row r="65" spans="2:19" ht="27" thickBot="1">
      <c r="B65" s="264" t="s">
        <v>107</v>
      </c>
      <c r="C65" s="264"/>
      <c r="D65" s="264"/>
      <c r="E65" s="264"/>
      <c r="F65" s="264"/>
      <c r="G65" s="264"/>
      <c r="H65" s="264"/>
      <c r="I65" s="264"/>
      <c r="J65" s="264"/>
      <c r="K65" s="264"/>
      <c r="L65" s="264"/>
      <c r="M65" s="264"/>
      <c r="N65" s="264"/>
      <c r="O65" s="264"/>
      <c r="P65" s="264"/>
    </row>
    <row r="68" spans="2:19" ht="109.5" customHeight="1">
      <c r="B68" s="121" t="s">
        <v>148</v>
      </c>
      <c r="C68" s="68" t="s">
        <v>2</v>
      </c>
      <c r="D68" s="68" t="s">
        <v>109</v>
      </c>
      <c r="E68" s="68" t="s">
        <v>108</v>
      </c>
      <c r="F68" s="68" t="s">
        <v>110</v>
      </c>
      <c r="G68" s="68" t="s">
        <v>111</v>
      </c>
      <c r="H68" s="68" t="s">
        <v>188</v>
      </c>
      <c r="I68" s="68" t="s">
        <v>112</v>
      </c>
      <c r="J68" s="68" t="s">
        <v>113</v>
      </c>
      <c r="K68" s="68" t="s">
        <v>114</v>
      </c>
      <c r="L68" s="68" t="s">
        <v>171</v>
      </c>
      <c r="M68" s="68" t="s">
        <v>171</v>
      </c>
      <c r="N68" s="68" t="s">
        <v>115</v>
      </c>
      <c r="O68" s="97" t="s">
        <v>189</v>
      </c>
      <c r="P68" s="97" t="s">
        <v>116</v>
      </c>
      <c r="Q68" s="250" t="s">
        <v>3</v>
      </c>
      <c r="R68" s="252"/>
      <c r="S68" s="68" t="s">
        <v>18</v>
      </c>
    </row>
    <row r="69" spans="2:19" ht="31.5" customHeight="1">
      <c r="B69" s="3" t="s">
        <v>193</v>
      </c>
      <c r="C69" s="185" t="s">
        <v>205</v>
      </c>
      <c r="D69" s="188" t="s">
        <v>206</v>
      </c>
      <c r="E69" s="5">
        <v>182</v>
      </c>
      <c r="F69" s="4" t="s">
        <v>171</v>
      </c>
      <c r="G69" s="4" t="s">
        <v>171</v>
      </c>
      <c r="H69" s="4" t="s">
        <v>135</v>
      </c>
      <c r="I69" s="4" t="s">
        <v>171</v>
      </c>
      <c r="J69" s="4" t="s">
        <v>135</v>
      </c>
      <c r="K69" s="4" t="s">
        <v>135</v>
      </c>
      <c r="L69" s="122"/>
      <c r="M69" s="122"/>
      <c r="N69" s="4" t="s">
        <v>135</v>
      </c>
      <c r="O69" s="4" t="s">
        <v>135</v>
      </c>
      <c r="P69" s="4" t="s">
        <v>135</v>
      </c>
      <c r="Q69" s="254"/>
      <c r="R69" s="255"/>
      <c r="S69" s="182" t="s">
        <v>135</v>
      </c>
    </row>
    <row r="70" spans="2:19" ht="30">
      <c r="B70" s="3" t="s">
        <v>193</v>
      </c>
      <c r="C70" s="3" t="s">
        <v>187</v>
      </c>
      <c r="D70" s="188" t="s">
        <v>207</v>
      </c>
      <c r="E70" s="5">
        <v>45</v>
      </c>
      <c r="F70" s="4" t="s">
        <v>171</v>
      </c>
      <c r="G70" s="4" t="s">
        <v>135</v>
      </c>
      <c r="H70" s="4" t="s">
        <v>171</v>
      </c>
      <c r="I70" s="4" t="s">
        <v>135</v>
      </c>
      <c r="J70" s="4" t="s">
        <v>135</v>
      </c>
      <c r="K70" s="4" t="s">
        <v>135</v>
      </c>
      <c r="L70" s="122"/>
      <c r="M70" s="122"/>
      <c r="N70" s="4" t="s">
        <v>135</v>
      </c>
      <c r="O70" s="4" t="s">
        <v>135</v>
      </c>
      <c r="P70" s="4" t="s">
        <v>135</v>
      </c>
      <c r="Q70" s="254"/>
      <c r="R70" s="255"/>
      <c r="S70" s="182" t="s">
        <v>135</v>
      </c>
    </row>
    <row r="71" spans="2:19" ht="105">
      <c r="B71" s="3" t="s">
        <v>193</v>
      </c>
      <c r="C71" s="185" t="s">
        <v>210</v>
      </c>
      <c r="D71" s="188" t="s">
        <v>209</v>
      </c>
      <c r="E71" s="5">
        <v>640</v>
      </c>
      <c r="F71" s="4" t="s">
        <v>171</v>
      </c>
      <c r="G71" s="4" t="s">
        <v>171</v>
      </c>
      <c r="H71" s="4" t="s">
        <v>135</v>
      </c>
      <c r="I71" s="98"/>
      <c r="J71" s="4" t="s">
        <v>135</v>
      </c>
      <c r="K71" s="4" t="s">
        <v>135</v>
      </c>
      <c r="L71" s="122"/>
      <c r="M71" s="122"/>
      <c r="N71" s="4" t="s">
        <v>135</v>
      </c>
      <c r="O71" s="4" t="s">
        <v>135</v>
      </c>
      <c r="P71" s="4" t="s">
        <v>135</v>
      </c>
      <c r="Q71" s="254"/>
      <c r="R71" s="255"/>
      <c r="S71" s="182" t="s">
        <v>135</v>
      </c>
    </row>
    <row r="72" spans="2:19" ht="30">
      <c r="B72" s="3" t="s">
        <v>193</v>
      </c>
      <c r="C72" s="185" t="s">
        <v>212</v>
      </c>
      <c r="D72" s="188" t="s">
        <v>211</v>
      </c>
      <c r="E72" s="5">
        <v>300</v>
      </c>
      <c r="F72" s="4" t="s">
        <v>171</v>
      </c>
      <c r="G72" s="4" t="s">
        <v>135</v>
      </c>
      <c r="H72" s="4" t="s">
        <v>171</v>
      </c>
      <c r="I72" s="4" t="s">
        <v>135</v>
      </c>
      <c r="J72" s="4" t="s">
        <v>135</v>
      </c>
      <c r="K72" s="4" t="s">
        <v>135</v>
      </c>
      <c r="L72" s="122"/>
      <c r="M72" s="122"/>
      <c r="N72" s="4" t="s">
        <v>135</v>
      </c>
      <c r="O72" s="4" t="s">
        <v>135</v>
      </c>
      <c r="P72" s="4" t="s">
        <v>135</v>
      </c>
      <c r="Q72" s="254"/>
      <c r="R72" s="255"/>
      <c r="S72" s="182" t="s">
        <v>135</v>
      </c>
    </row>
    <row r="73" spans="2:19" ht="45">
      <c r="B73" s="3" t="s">
        <v>193</v>
      </c>
      <c r="C73" s="3" t="s">
        <v>213</v>
      </c>
      <c r="D73" s="188" t="s">
        <v>214</v>
      </c>
      <c r="E73" s="5">
        <v>56</v>
      </c>
      <c r="F73" s="4" t="s">
        <v>171</v>
      </c>
      <c r="G73" s="4" t="s">
        <v>135</v>
      </c>
      <c r="H73" s="4" t="s">
        <v>171</v>
      </c>
      <c r="I73" s="4" t="s">
        <v>171</v>
      </c>
      <c r="J73" s="4" t="s">
        <v>135</v>
      </c>
      <c r="K73" s="4" t="s">
        <v>135</v>
      </c>
      <c r="L73" s="122"/>
      <c r="M73" s="122"/>
      <c r="N73" s="4" t="s">
        <v>135</v>
      </c>
      <c r="O73" s="4" t="s">
        <v>135</v>
      </c>
      <c r="P73" s="4" t="s">
        <v>135</v>
      </c>
      <c r="Q73" s="254"/>
      <c r="R73" s="255"/>
      <c r="S73" s="182" t="s">
        <v>135</v>
      </c>
    </row>
    <row r="74" spans="2:19">
      <c r="B74" s="3"/>
      <c r="C74" s="3"/>
      <c r="D74" s="5"/>
      <c r="E74" s="5"/>
      <c r="F74" s="4"/>
      <c r="G74" s="4"/>
      <c r="H74" s="4"/>
      <c r="I74" s="98"/>
      <c r="J74" s="98"/>
      <c r="K74" s="63"/>
      <c r="L74" s="122"/>
      <c r="M74" s="122"/>
      <c r="N74" s="63"/>
      <c r="O74" s="63"/>
      <c r="P74" s="63"/>
      <c r="Q74" s="254"/>
      <c r="R74" s="255"/>
      <c r="S74" s="182"/>
    </row>
    <row r="75" spans="2:19">
      <c r="B75" s="63"/>
      <c r="C75" s="63"/>
      <c r="D75" s="63"/>
      <c r="E75" s="63"/>
      <c r="F75" s="63"/>
      <c r="G75" s="63"/>
      <c r="H75" s="63"/>
      <c r="I75" s="63"/>
      <c r="J75" s="63"/>
      <c r="K75" s="63"/>
      <c r="L75" s="122"/>
      <c r="M75" s="122"/>
      <c r="N75" s="63"/>
      <c r="O75" s="63"/>
      <c r="P75" s="63"/>
      <c r="Q75" s="254"/>
      <c r="R75" s="255"/>
      <c r="S75" s="182"/>
    </row>
    <row r="76" spans="2:19">
      <c r="B76" s="9" t="s">
        <v>1</v>
      </c>
    </row>
    <row r="77" spans="2:19">
      <c r="B77" s="9" t="s">
        <v>37</v>
      </c>
    </row>
    <row r="78" spans="2:19">
      <c r="B78" s="9" t="s">
        <v>62</v>
      </c>
    </row>
    <row r="80" spans="2:19" ht="15.75" thickBot="1"/>
    <row r="81" spans="2:19" ht="27" thickBot="1">
      <c r="B81" s="277" t="s">
        <v>38</v>
      </c>
      <c r="C81" s="278"/>
      <c r="D81" s="278"/>
      <c r="E81" s="278"/>
      <c r="F81" s="278"/>
      <c r="G81" s="278"/>
      <c r="H81" s="278"/>
      <c r="I81" s="278"/>
      <c r="J81" s="278"/>
      <c r="K81" s="278"/>
      <c r="L81" s="278"/>
      <c r="M81" s="278"/>
      <c r="N81" s="278"/>
      <c r="O81" s="278"/>
      <c r="P81" s="279"/>
    </row>
    <row r="86" spans="2:19" ht="76.5" customHeight="1">
      <c r="B86" s="56" t="s">
        <v>0</v>
      </c>
      <c r="C86" s="56" t="s">
        <v>39</v>
      </c>
      <c r="D86" s="56" t="s">
        <v>40</v>
      </c>
      <c r="E86" s="56" t="s">
        <v>117</v>
      </c>
      <c r="F86" s="56" t="s">
        <v>119</v>
      </c>
      <c r="G86" s="56" t="s">
        <v>120</v>
      </c>
      <c r="H86" s="56" t="s">
        <v>121</v>
      </c>
      <c r="I86" s="56" t="s">
        <v>118</v>
      </c>
      <c r="J86" s="250" t="s">
        <v>122</v>
      </c>
      <c r="K86" s="251"/>
      <c r="L86" s="251"/>
      <c r="M86" s="251"/>
      <c r="N86" s="252"/>
      <c r="O86" s="56" t="s">
        <v>123</v>
      </c>
      <c r="P86" s="56" t="s">
        <v>41</v>
      </c>
      <c r="Q86" s="56" t="s">
        <v>42</v>
      </c>
      <c r="R86" s="250" t="s">
        <v>3</v>
      </c>
      <c r="S86" s="252"/>
    </row>
    <row r="87" spans="2:19" ht="64.5" customHeight="1">
      <c r="B87" s="91" t="s">
        <v>43</v>
      </c>
      <c r="C87" s="91" t="s">
        <v>215</v>
      </c>
      <c r="D87" s="180" t="s">
        <v>216</v>
      </c>
      <c r="E87" s="3">
        <v>33248811</v>
      </c>
      <c r="F87" s="190" t="s">
        <v>226</v>
      </c>
      <c r="G87" s="185" t="s">
        <v>217</v>
      </c>
      <c r="H87" s="186">
        <v>39437</v>
      </c>
      <c r="I87" s="4" t="s">
        <v>171</v>
      </c>
      <c r="J87" s="185" t="s">
        <v>218</v>
      </c>
      <c r="K87" s="187" t="s">
        <v>219</v>
      </c>
      <c r="L87" s="187"/>
      <c r="M87" s="99"/>
      <c r="N87" s="188" t="s">
        <v>220</v>
      </c>
      <c r="O87" s="182" t="s">
        <v>135</v>
      </c>
      <c r="P87" s="182" t="s">
        <v>135</v>
      </c>
      <c r="Q87" s="182" t="s">
        <v>135</v>
      </c>
      <c r="R87" s="253"/>
      <c r="S87" s="253"/>
    </row>
    <row r="88" spans="2:19" ht="44.25" customHeight="1">
      <c r="B88" s="180" t="s">
        <v>43</v>
      </c>
      <c r="C88" s="180" t="s">
        <v>215</v>
      </c>
      <c r="D88" s="185" t="s">
        <v>236</v>
      </c>
      <c r="E88" s="3">
        <v>23178943</v>
      </c>
      <c r="F88" s="190" t="s">
        <v>226</v>
      </c>
      <c r="G88" s="185" t="s">
        <v>237</v>
      </c>
      <c r="H88" s="186">
        <v>40523</v>
      </c>
      <c r="I88" s="4" t="s">
        <v>171</v>
      </c>
      <c r="J88" s="185" t="s">
        <v>241</v>
      </c>
      <c r="K88" s="99" t="s">
        <v>242</v>
      </c>
      <c r="L88" s="99"/>
      <c r="M88" s="99"/>
      <c r="N88" s="188" t="s">
        <v>239</v>
      </c>
      <c r="O88" s="182" t="s">
        <v>135</v>
      </c>
      <c r="P88" s="182" t="s">
        <v>136</v>
      </c>
      <c r="Q88" s="182" t="s">
        <v>135</v>
      </c>
      <c r="R88" s="185" t="s">
        <v>238</v>
      </c>
      <c r="S88" s="182"/>
    </row>
    <row r="89" spans="2:19" ht="45.75" customHeight="1">
      <c r="B89" s="180" t="s">
        <v>43</v>
      </c>
      <c r="C89" s="180" t="s">
        <v>215</v>
      </c>
      <c r="D89" s="185" t="s">
        <v>245</v>
      </c>
      <c r="E89" s="3">
        <v>32941707</v>
      </c>
      <c r="F89" s="190" t="s">
        <v>226</v>
      </c>
      <c r="G89" s="185" t="s">
        <v>217</v>
      </c>
      <c r="H89" s="186">
        <v>36663</v>
      </c>
      <c r="I89" s="4" t="s">
        <v>171</v>
      </c>
      <c r="J89" s="185" t="s">
        <v>195</v>
      </c>
      <c r="K89" s="99" t="s">
        <v>246</v>
      </c>
      <c r="L89" s="99"/>
      <c r="M89" s="99"/>
      <c r="N89" s="188" t="s">
        <v>280</v>
      </c>
      <c r="O89" s="182" t="s">
        <v>135</v>
      </c>
      <c r="P89" s="182" t="s">
        <v>135</v>
      </c>
      <c r="Q89" s="182" t="s">
        <v>135</v>
      </c>
      <c r="R89" s="182"/>
      <c r="S89" s="182"/>
    </row>
    <row r="90" spans="2:19" ht="42.75" customHeight="1">
      <c r="B90" s="180" t="s">
        <v>44</v>
      </c>
      <c r="C90" s="180" t="s">
        <v>215</v>
      </c>
      <c r="D90" s="185" t="s">
        <v>221</v>
      </c>
      <c r="E90" s="3">
        <v>32876492</v>
      </c>
      <c r="F90" s="181" t="s">
        <v>191</v>
      </c>
      <c r="G90" s="185" t="s">
        <v>222</v>
      </c>
      <c r="H90" s="186">
        <v>39785</v>
      </c>
      <c r="I90" s="4" t="s">
        <v>192</v>
      </c>
      <c r="J90" s="185" t="s">
        <v>223</v>
      </c>
      <c r="K90" s="99" t="s">
        <v>244</v>
      </c>
      <c r="L90" s="99"/>
      <c r="M90" s="99"/>
      <c r="N90" s="188" t="s">
        <v>224</v>
      </c>
      <c r="O90" s="182" t="s">
        <v>135</v>
      </c>
      <c r="P90" s="182" t="s">
        <v>136</v>
      </c>
      <c r="Q90" s="182" t="s">
        <v>135</v>
      </c>
      <c r="R90" s="4" t="s">
        <v>192</v>
      </c>
      <c r="S90" s="182"/>
    </row>
    <row r="91" spans="2:19" ht="40.5" customHeight="1">
      <c r="B91" s="180" t="s">
        <v>44</v>
      </c>
      <c r="C91" s="180" t="s">
        <v>215</v>
      </c>
      <c r="D91" s="180" t="s">
        <v>240</v>
      </c>
      <c r="E91" s="3">
        <v>1047398148</v>
      </c>
      <c r="F91" s="181" t="s">
        <v>191</v>
      </c>
      <c r="G91" s="185" t="s">
        <v>230</v>
      </c>
      <c r="H91" s="186">
        <v>40872</v>
      </c>
      <c r="I91" s="5">
        <v>131617</v>
      </c>
      <c r="J91" s="185" t="s">
        <v>241</v>
      </c>
      <c r="K91" s="99" t="s">
        <v>243</v>
      </c>
      <c r="L91" s="99"/>
      <c r="M91" s="99"/>
      <c r="N91" s="188" t="s">
        <v>252</v>
      </c>
      <c r="O91" s="182" t="s">
        <v>135</v>
      </c>
      <c r="P91" s="182" t="s">
        <v>136</v>
      </c>
      <c r="Q91" s="182" t="s">
        <v>135</v>
      </c>
      <c r="R91" s="185" t="s">
        <v>238</v>
      </c>
      <c r="S91" s="182"/>
    </row>
    <row r="92" spans="2:19" ht="28.5" customHeight="1">
      <c r="B92" s="180" t="s">
        <v>44</v>
      </c>
      <c r="C92" s="180" t="s">
        <v>215</v>
      </c>
      <c r="D92" s="180" t="s">
        <v>248</v>
      </c>
      <c r="E92" s="3">
        <v>23071843</v>
      </c>
      <c r="F92" s="190" t="s">
        <v>190</v>
      </c>
      <c r="G92" s="185" t="s">
        <v>249</v>
      </c>
      <c r="H92" s="186">
        <v>33589</v>
      </c>
      <c r="I92" s="4" t="s">
        <v>250</v>
      </c>
      <c r="J92" s="185" t="s">
        <v>195</v>
      </c>
      <c r="K92" s="99" t="s">
        <v>251</v>
      </c>
      <c r="L92" s="99"/>
      <c r="M92" s="99"/>
      <c r="N92" s="188" t="s">
        <v>232</v>
      </c>
      <c r="O92" s="182"/>
      <c r="P92" s="182" t="s">
        <v>136</v>
      </c>
      <c r="Q92" s="182" t="s">
        <v>135</v>
      </c>
      <c r="R92" s="4" t="s">
        <v>250</v>
      </c>
      <c r="S92" s="182"/>
    </row>
    <row r="93" spans="2:19" ht="28.5" customHeight="1">
      <c r="B93" s="180" t="s">
        <v>43</v>
      </c>
      <c r="C93" s="180" t="s">
        <v>253</v>
      </c>
      <c r="D93" s="180" t="s">
        <v>225</v>
      </c>
      <c r="E93" s="3">
        <v>1047387708</v>
      </c>
      <c r="F93" s="190" t="s">
        <v>226</v>
      </c>
      <c r="G93" s="185" t="s">
        <v>227</v>
      </c>
      <c r="H93" s="186">
        <v>39656</v>
      </c>
      <c r="I93" s="4" t="s">
        <v>171</v>
      </c>
      <c r="J93" s="185" t="s">
        <v>223</v>
      </c>
      <c r="K93" s="99" t="s">
        <v>228</v>
      </c>
      <c r="L93" s="99"/>
      <c r="M93" s="99"/>
      <c r="N93" s="188" t="s">
        <v>224</v>
      </c>
      <c r="O93" s="182" t="s">
        <v>135</v>
      </c>
      <c r="P93" s="182" t="s">
        <v>135</v>
      </c>
      <c r="Q93" s="182" t="s">
        <v>135</v>
      </c>
      <c r="R93" s="190"/>
      <c r="S93" s="182"/>
    </row>
    <row r="94" spans="2:19" ht="45.75" customHeight="1">
      <c r="B94" s="180" t="s">
        <v>44</v>
      </c>
      <c r="C94" s="180" t="s">
        <v>300</v>
      </c>
      <c r="D94" s="180" t="s">
        <v>229</v>
      </c>
      <c r="E94" s="3">
        <v>1051416787</v>
      </c>
      <c r="F94" s="190" t="s">
        <v>191</v>
      </c>
      <c r="G94" s="185" t="s">
        <v>230</v>
      </c>
      <c r="H94" s="186">
        <v>39899</v>
      </c>
      <c r="I94" s="189">
        <v>129769</v>
      </c>
      <c r="J94" s="185" t="s">
        <v>195</v>
      </c>
      <c r="K94" s="187" t="s">
        <v>231</v>
      </c>
      <c r="L94" s="99"/>
      <c r="M94" s="99"/>
      <c r="N94" s="188" t="s">
        <v>232</v>
      </c>
      <c r="O94" s="182" t="s">
        <v>135</v>
      </c>
      <c r="P94" s="182" t="s">
        <v>135</v>
      </c>
      <c r="Q94" s="182" t="s">
        <v>135</v>
      </c>
      <c r="R94" s="190"/>
      <c r="S94" s="182"/>
    </row>
    <row r="95" spans="2:19" ht="28.5" customHeight="1">
      <c r="B95" s="180" t="s">
        <v>44</v>
      </c>
      <c r="C95" s="180" t="s">
        <v>301</v>
      </c>
      <c r="D95" s="180" t="s">
        <v>233</v>
      </c>
      <c r="E95" s="3">
        <v>3800375</v>
      </c>
      <c r="F95" s="190" t="s">
        <v>234</v>
      </c>
      <c r="G95" s="185" t="s">
        <v>230</v>
      </c>
      <c r="H95" s="186">
        <v>38808</v>
      </c>
      <c r="I95" s="4" t="s">
        <v>192</v>
      </c>
      <c r="J95" s="185" t="s">
        <v>223</v>
      </c>
      <c r="K95" s="99" t="s">
        <v>235</v>
      </c>
      <c r="L95" s="99"/>
      <c r="M95" s="99"/>
      <c r="N95" s="188" t="s">
        <v>224</v>
      </c>
      <c r="O95" s="182" t="s">
        <v>135</v>
      </c>
      <c r="P95" s="182" t="s">
        <v>136</v>
      </c>
      <c r="Q95" s="182" t="s">
        <v>135</v>
      </c>
      <c r="R95" s="4" t="s">
        <v>192</v>
      </c>
      <c r="S95" s="182"/>
    </row>
    <row r="96" spans="2:19" ht="28.5" customHeight="1">
      <c r="B96" s="180" t="s">
        <v>43</v>
      </c>
      <c r="C96" s="180" t="s">
        <v>302</v>
      </c>
      <c r="D96" s="180" t="s">
        <v>254</v>
      </c>
      <c r="E96" s="3">
        <v>32750276</v>
      </c>
      <c r="F96" s="190" t="s">
        <v>255</v>
      </c>
      <c r="G96" s="185" t="s">
        <v>256</v>
      </c>
      <c r="H96" s="186">
        <v>37329</v>
      </c>
      <c r="I96" s="4" t="s">
        <v>171</v>
      </c>
      <c r="J96" s="185" t="s">
        <v>195</v>
      </c>
      <c r="K96" s="99" t="s">
        <v>257</v>
      </c>
      <c r="L96" s="99"/>
      <c r="M96" s="99"/>
      <c r="N96" s="188" t="s">
        <v>247</v>
      </c>
      <c r="O96" s="182" t="s">
        <v>135</v>
      </c>
      <c r="P96" s="182" t="s">
        <v>135</v>
      </c>
      <c r="Q96" s="182" t="s">
        <v>135</v>
      </c>
      <c r="R96" s="4"/>
      <c r="S96" s="182"/>
    </row>
    <row r="97" spans="2:19" ht="28.5" customHeight="1">
      <c r="B97" s="180" t="s">
        <v>44</v>
      </c>
      <c r="C97" s="180" t="s">
        <v>301</v>
      </c>
      <c r="D97" s="180" t="s">
        <v>261</v>
      </c>
      <c r="E97" s="3">
        <v>23190546</v>
      </c>
      <c r="F97" s="190" t="s">
        <v>190</v>
      </c>
      <c r="G97" s="185" t="s">
        <v>249</v>
      </c>
      <c r="H97" s="186">
        <v>32129</v>
      </c>
      <c r="I97" s="4" t="s">
        <v>192</v>
      </c>
      <c r="J97" s="185" t="s">
        <v>195</v>
      </c>
      <c r="K97" s="99" t="s">
        <v>262</v>
      </c>
      <c r="L97" s="99"/>
      <c r="M97" s="99"/>
      <c r="N97" s="188" t="s">
        <v>232</v>
      </c>
      <c r="O97" s="182" t="s">
        <v>135</v>
      </c>
      <c r="P97" s="182" t="s">
        <v>136</v>
      </c>
      <c r="Q97" s="182" t="s">
        <v>135</v>
      </c>
      <c r="R97" s="4" t="s">
        <v>192</v>
      </c>
      <c r="S97" s="182"/>
    </row>
    <row r="98" spans="2:19" ht="33.6" customHeight="1">
      <c r="B98" s="180" t="s">
        <v>44</v>
      </c>
      <c r="C98" s="180" t="s">
        <v>301</v>
      </c>
      <c r="D98" s="185" t="s">
        <v>258</v>
      </c>
      <c r="E98" s="3">
        <v>1049532676</v>
      </c>
      <c r="F98" s="190" t="s">
        <v>191</v>
      </c>
      <c r="G98" s="185" t="s">
        <v>259</v>
      </c>
      <c r="H98" s="186">
        <v>41263</v>
      </c>
      <c r="I98" s="4" t="s">
        <v>192</v>
      </c>
      <c r="J98" s="185" t="s">
        <v>195</v>
      </c>
      <c r="K98" s="188" t="s">
        <v>260</v>
      </c>
      <c r="L98" s="98"/>
      <c r="M98" s="98"/>
      <c r="N98" s="188" t="s">
        <v>232</v>
      </c>
      <c r="O98" s="182" t="s">
        <v>135</v>
      </c>
      <c r="P98" s="182" t="s">
        <v>136</v>
      </c>
      <c r="Q98" s="182" t="s">
        <v>135</v>
      </c>
      <c r="R98" s="253" t="s">
        <v>192</v>
      </c>
      <c r="S98" s="253"/>
    </row>
    <row r="100" spans="2:19" ht="15.75" thickBot="1"/>
    <row r="101" spans="2:19" ht="27" thickBot="1">
      <c r="B101" s="277" t="s">
        <v>46</v>
      </c>
      <c r="C101" s="278"/>
      <c r="D101" s="278"/>
      <c r="E101" s="278"/>
      <c r="F101" s="278"/>
      <c r="G101" s="278"/>
      <c r="H101" s="278"/>
      <c r="I101" s="278"/>
      <c r="J101" s="278"/>
      <c r="K101" s="278"/>
      <c r="L101" s="278"/>
      <c r="M101" s="278"/>
      <c r="N101" s="278"/>
      <c r="O101" s="278"/>
      <c r="P101" s="279"/>
    </row>
    <row r="104" spans="2:19" ht="46.15" customHeight="1">
      <c r="B104" s="68" t="s">
        <v>33</v>
      </c>
      <c r="C104" s="68" t="s">
        <v>47</v>
      </c>
      <c r="D104" s="250" t="s">
        <v>3</v>
      </c>
      <c r="E104" s="252"/>
    </row>
    <row r="105" spans="2:19" ht="46.9" customHeight="1">
      <c r="B105" s="69" t="s">
        <v>124</v>
      </c>
      <c r="C105" s="182" t="s">
        <v>135</v>
      </c>
      <c r="D105" s="253"/>
      <c r="E105" s="253"/>
    </row>
    <row r="108" spans="2:19" ht="26.25">
      <c r="B108" s="256" t="s">
        <v>64</v>
      </c>
      <c r="C108" s="257"/>
      <c r="D108" s="257"/>
      <c r="E108" s="257"/>
      <c r="F108" s="257"/>
      <c r="G108" s="257"/>
      <c r="H108" s="257"/>
      <c r="I108" s="257"/>
      <c r="J108" s="257"/>
      <c r="K108" s="257"/>
      <c r="L108" s="257"/>
      <c r="M108" s="257"/>
      <c r="N108" s="257"/>
      <c r="O108" s="257"/>
      <c r="P108" s="257"/>
      <c r="Q108" s="257"/>
      <c r="R108" s="257"/>
    </row>
    <row r="110" spans="2:19" ht="15.75" thickBot="1"/>
    <row r="111" spans="2:19" ht="27" thickBot="1">
      <c r="B111" s="277" t="s">
        <v>54</v>
      </c>
      <c r="C111" s="278"/>
      <c r="D111" s="278"/>
      <c r="E111" s="278"/>
      <c r="F111" s="278"/>
      <c r="G111" s="278"/>
      <c r="H111" s="278"/>
      <c r="I111" s="278"/>
      <c r="J111" s="278"/>
      <c r="K111" s="278"/>
      <c r="L111" s="278"/>
      <c r="M111" s="278"/>
      <c r="N111" s="278"/>
      <c r="O111" s="278"/>
      <c r="P111" s="279"/>
    </row>
    <row r="113" spans="1:28" ht="15.75" thickBot="1">
      <c r="O113" s="65"/>
      <c r="P113" s="65"/>
    </row>
    <row r="114" spans="1:28" s="108" customFormat="1" ht="109.5" customHeight="1">
      <c r="B114" s="119" t="s">
        <v>144</v>
      </c>
      <c r="C114" s="119" t="s">
        <v>145</v>
      </c>
      <c r="D114" s="119" t="s">
        <v>146</v>
      </c>
      <c r="E114" s="119" t="s">
        <v>45</v>
      </c>
      <c r="F114" s="119" t="s">
        <v>22</v>
      </c>
      <c r="G114" s="119" t="s">
        <v>106</v>
      </c>
      <c r="H114" s="119" t="s">
        <v>17</v>
      </c>
      <c r="I114" s="119" t="s">
        <v>10</v>
      </c>
      <c r="J114" s="119" t="s">
        <v>31</v>
      </c>
      <c r="K114" s="119" t="s">
        <v>61</v>
      </c>
      <c r="L114" s="119" t="s">
        <v>186</v>
      </c>
      <c r="M114" s="119" t="s">
        <v>185</v>
      </c>
      <c r="N114" s="119" t="s">
        <v>184</v>
      </c>
      <c r="O114" s="104" t="s">
        <v>26</v>
      </c>
      <c r="P114" s="119" t="s">
        <v>147</v>
      </c>
      <c r="Q114" s="119" t="s">
        <v>36</v>
      </c>
      <c r="R114" s="120" t="s">
        <v>11</v>
      </c>
      <c r="S114" s="120" t="s">
        <v>19</v>
      </c>
    </row>
    <row r="115" spans="1:28" s="114" customFormat="1">
      <c r="A115" s="46">
        <v>1</v>
      </c>
      <c r="B115" s="115" t="s">
        <v>223</v>
      </c>
      <c r="C115" s="116" t="s">
        <v>223</v>
      </c>
      <c r="D115" s="115" t="s">
        <v>183</v>
      </c>
      <c r="E115" s="110" t="s">
        <v>263</v>
      </c>
      <c r="F115" s="111" t="s">
        <v>135</v>
      </c>
      <c r="G115" s="158">
        <v>1</v>
      </c>
      <c r="H115" s="118">
        <v>41199</v>
      </c>
      <c r="I115" s="112">
        <v>41274</v>
      </c>
      <c r="J115" s="112" t="s">
        <v>136</v>
      </c>
      <c r="K115" s="112">
        <v>2</v>
      </c>
      <c r="L115" s="112">
        <v>13</v>
      </c>
      <c r="M115" s="112"/>
      <c r="N115" s="112"/>
      <c r="O115" s="103">
        <v>300</v>
      </c>
      <c r="P115" s="103">
        <v>300</v>
      </c>
      <c r="Q115" s="27">
        <v>163788120</v>
      </c>
      <c r="R115" s="27" t="s">
        <v>264</v>
      </c>
      <c r="S115" s="159"/>
      <c r="T115" s="113"/>
      <c r="U115" s="113"/>
      <c r="V115" s="113"/>
      <c r="W115" s="113"/>
      <c r="X115" s="113"/>
      <c r="Y115" s="113"/>
      <c r="Z115" s="113"/>
      <c r="AA115" s="113"/>
      <c r="AB115" s="113"/>
    </row>
    <row r="116" spans="1:28" s="114" customFormat="1" ht="30">
      <c r="A116" s="46">
        <f>+A115+1</f>
        <v>2</v>
      </c>
      <c r="B116" s="181" t="s">
        <v>195</v>
      </c>
      <c r="C116" s="190" t="s">
        <v>195</v>
      </c>
      <c r="D116" s="115" t="s">
        <v>183</v>
      </c>
      <c r="E116" s="110" t="s">
        <v>265</v>
      </c>
      <c r="F116" s="111" t="s">
        <v>135</v>
      </c>
      <c r="G116" s="111">
        <v>100</v>
      </c>
      <c r="H116" s="118">
        <v>41296</v>
      </c>
      <c r="I116" s="112">
        <v>41627</v>
      </c>
      <c r="J116" s="112" t="s">
        <v>136</v>
      </c>
      <c r="K116" s="112">
        <v>10</v>
      </c>
      <c r="L116" s="112">
        <v>27</v>
      </c>
      <c r="M116" s="112"/>
      <c r="N116" s="112"/>
      <c r="O116" s="103">
        <v>707</v>
      </c>
      <c r="P116" s="103">
        <v>707</v>
      </c>
      <c r="Q116" s="27">
        <v>679409200</v>
      </c>
      <c r="R116" s="27">
        <v>395</v>
      </c>
      <c r="S116" s="159"/>
      <c r="T116" s="113"/>
      <c r="U116" s="113"/>
      <c r="V116" s="113"/>
      <c r="W116" s="113"/>
      <c r="X116" s="113"/>
      <c r="Y116" s="113"/>
      <c r="Z116" s="113"/>
      <c r="AA116" s="113"/>
      <c r="AB116" s="113"/>
    </row>
    <row r="117" spans="1:28" s="114" customFormat="1" ht="30">
      <c r="A117" s="46">
        <f t="shared" ref="A117:A122" si="4">+A116+1</f>
        <v>3</v>
      </c>
      <c r="B117" s="115" t="s">
        <v>196</v>
      </c>
      <c r="C117" s="190" t="s">
        <v>196</v>
      </c>
      <c r="D117" s="115" t="s">
        <v>183</v>
      </c>
      <c r="E117" s="110" t="s">
        <v>266</v>
      </c>
      <c r="F117" s="111" t="s">
        <v>135</v>
      </c>
      <c r="G117" s="111">
        <v>100</v>
      </c>
      <c r="H117" s="118">
        <v>40921</v>
      </c>
      <c r="I117" s="112">
        <v>41274</v>
      </c>
      <c r="J117" s="112" t="s">
        <v>136</v>
      </c>
      <c r="K117" s="112">
        <v>11</v>
      </c>
      <c r="L117" s="112">
        <v>17</v>
      </c>
      <c r="M117" s="112"/>
      <c r="N117" s="112"/>
      <c r="O117" s="103">
        <v>302</v>
      </c>
      <c r="P117" s="103">
        <v>302</v>
      </c>
      <c r="Q117" s="27">
        <v>395659886</v>
      </c>
      <c r="R117" s="27" t="s">
        <v>267</v>
      </c>
      <c r="S117" s="159"/>
      <c r="T117" s="113"/>
      <c r="U117" s="113"/>
      <c r="V117" s="113"/>
      <c r="W117" s="113"/>
      <c r="X117" s="113"/>
      <c r="Y117" s="113"/>
      <c r="Z117" s="113"/>
      <c r="AA117" s="113"/>
      <c r="AB117" s="113"/>
    </row>
    <row r="118" spans="1:28" s="114" customFormat="1">
      <c r="A118" s="46">
        <f t="shared" si="4"/>
        <v>4</v>
      </c>
      <c r="B118" s="115"/>
      <c r="C118" s="116"/>
      <c r="D118" s="115"/>
      <c r="E118" s="110"/>
      <c r="F118" s="111"/>
      <c r="G118" s="111"/>
      <c r="H118" s="111"/>
      <c r="I118" s="112"/>
      <c r="J118" s="112"/>
      <c r="K118" s="112"/>
      <c r="L118" s="112"/>
      <c r="M118" s="112"/>
      <c r="N118" s="112"/>
      <c r="O118" s="103"/>
      <c r="P118" s="103"/>
      <c r="Q118" s="27"/>
      <c r="R118" s="27"/>
      <c r="S118" s="159"/>
      <c r="T118" s="113"/>
      <c r="U118" s="113"/>
      <c r="V118" s="113"/>
      <c r="W118" s="113"/>
      <c r="X118" s="113"/>
      <c r="Y118" s="113"/>
      <c r="Z118" s="113"/>
      <c r="AA118" s="113"/>
      <c r="AB118" s="113"/>
    </row>
    <row r="119" spans="1:28" s="114" customFormat="1">
      <c r="A119" s="46">
        <f t="shared" si="4"/>
        <v>5</v>
      </c>
      <c r="B119" s="115"/>
      <c r="C119" s="116"/>
      <c r="D119" s="115"/>
      <c r="E119" s="110"/>
      <c r="F119" s="111"/>
      <c r="G119" s="111"/>
      <c r="H119" s="111"/>
      <c r="I119" s="112"/>
      <c r="J119" s="112"/>
      <c r="K119" s="112"/>
      <c r="L119" s="112"/>
      <c r="M119" s="112"/>
      <c r="N119" s="112"/>
      <c r="O119" s="103"/>
      <c r="P119" s="103"/>
      <c r="Q119" s="27"/>
      <c r="R119" s="27"/>
      <c r="S119" s="159"/>
      <c r="T119" s="113"/>
      <c r="U119" s="113"/>
      <c r="V119" s="113"/>
      <c r="W119" s="113"/>
      <c r="X119" s="113"/>
      <c r="Y119" s="113"/>
      <c r="Z119" s="113"/>
      <c r="AA119" s="113"/>
      <c r="AB119" s="113"/>
    </row>
    <row r="120" spans="1:28" s="114" customFormat="1">
      <c r="A120" s="46">
        <f t="shared" si="4"/>
        <v>6</v>
      </c>
      <c r="B120" s="115"/>
      <c r="C120" s="116"/>
      <c r="D120" s="115"/>
      <c r="E120" s="110"/>
      <c r="F120" s="111"/>
      <c r="G120" s="111"/>
      <c r="H120" s="111"/>
      <c r="I120" s="112"/>
      <c r="J120" s="112"/>
      <c r="K120" s="112"/>
      <c r="L120" s="112"/>
      <c r="M120" s="112"/>
      <c r="N120" s="112"/>
      <c r="O120" s="103"/>
      <c r="P120" s="103"/>
      <c r="Q120" s="27"/>
      <c r="R120" s="27"/>
      <c r="S120" s="159"/>
      <c r="T120" s="113"/>
      <c r="U120" s="113"/>
      <c r="V120" s="113"/>
      <c r="W120" s="113"/>
      <c r="X120" s="113"/>
      <c r="Y120" s="113"/>
      <c r="Z120" s="113"/>
      <c r="AA120" s="113"/>
      <c r="AB120" s="113"/>
    </row>
    <row r="121" spans="1:28" s="114" customFormat="1">
      <c r="A121" s="46">
        <f t="shared" si="4"/>
        <v>7</v>
      </c>
      <c r="B121" s="115"/>
      <c r="C121" s="116"/>
      <c r="D121" s="115"/>
      <c r="E121" s="110"/>
      <c r="F121" s="111"/>
      <c r="G121" s="111"/>
      <c r="H121" s="111"/>
      <c r="I121" s="112"/>
      <c r="J121" s="112"/>
      <c r="K121" s="112"/>
      <c r="L121" s="112"/>
      <c r="M121" s="112"/>
      <c r="N121" s="112"/>
      <c r="O121" s="103"/>
      <c r="P121" s="103"/>
      <c r="Q121" s="27"/>
      <c r="R121" s="27"/>
      <c r="S121" s="159"/>
      <c r="T121" s="113"/>
      <c r="U121" s="113"/>
      <c r="V121" s="113"/>
      <c r="W121" s="113"/>
      <c r="X121" s="113"/>
      <c r="Y121" s="113"/>
      <c r="Z121" s="113"/>
      <c r="AA121" s="113"/>
      <c r="AB121" s="113"/>
    </row>
    <row r="122" spans="1:28" s="114" customFormat="1">
      <c r="A122" s="46">
        <f t="shared" si="4"/>
        <v>8</v>
      </c>
      <c r="B122" s="115"/>
      <c r="C122" s="116"/>
      <c r="D122" s="115"/>
      <c r="E122" s="110"/>
      <c r="F122" s="111"/>
      <c r="G122" s="111"/>
      <c r="H122" s="111"/>
      <c r="I122" s="112"/>
      <c r="J122" s="112"/>
      <c r="K122" s="112"/>
      <c r="L122" s="112"/>
      <c r="M122" s="112"/>
      <c r="N122" s="112"/>
      <c r="O122" s="103"/>
      <c r="P122" s="103"/>
      <c r="Q122" s="27"/>
      <c r="R122" s="27"/>
      <c r="S122" s="159"/>
      <c r="T122" s="113"/>
      <c r="U122" s="113"/>
      <c r="V122" s="113"/>
      <c r="W122" s="113"/>
      <c r="X122" s="113"/>
      <c r="Y122" s="113"/>
      <c r="Z122" s="113"/>
      <c r="AA122" s="113"/>
      <c r="AB122" s="113"/>
    </row>
    <row r="123" spans="1:28" s="114" customFormat="1">
      <c r="A123" s="46"/>
      <c r="B123" s="49" t="s">
        <v>16</v>
      </c>
      <c r="C123" s="116"/>
      <c r="D123" s="115"/>
      <c r="E123" s="110"/>
      <c r="F123" s="111"/>
      <c r="G123" s="111"/>
      <c r="H123" s="111"/>
      <c r="I123" s="112"/>
      <c r="J123" s="112"/>
      <c r="K123" s="117">
        <f t="shared" ref="K123:L123" si="5">SUM(K115:K122)</f>
        <v>23</v>
      </c>
      <c r="L123" s="117">
        <f t="shared" si="5"/>
        <v>57</v>
      </c>
      <c r="M123" s="117"/>
      <c r="N123" s="117">
        <f t="shared" ref="N123:P123" si="6">SUM(N115:N122)</f>
        <v>0</v>
      </c>
      <c r="O123" s="157">
        <f t="shared" si="6"/>
        <v>1309</v>
      </c>
      <c r="P123" s="117">
        <f t="shared" si="6"/>
        <v>1309</v>
      </c>
      <c r="Q123" s="27"/>
      <c r="R123" s="27"/>
      <c r="S123" s="160"/>
    </row>
    <row r="124" spans="1:28">
      <c r="B124" s="30"/>
      <c r="C124" s="30"/>
      <c r="D124" s="30"/>
      <c r="E124" s="31"/>
      <c r="F124" s="30"/>
      <c r="G124" s="30"/>
      <c r="H124" s="30"/>
      <c r="I124" s="30"/>
      <c r="J124" s="30"/>
      <c r="K124" s="30"/>
      <c r="L124" s="30"/>
      <c r="M124" s="30"/>
      <c r="N124" s="30"/>
      <c r="O124" s="30"/>
      <c r="P124" s="30"/>
      <c r="Q124" s="30"/>
      <c r="R124" s="30"/>
    </row>
    <row r="125" spans="1:28" ht="18.75">
      <c r="B125" s="59" t="s">
        <v>32</v>
      </c>
      <c r="C125" s="73">
        <f>+K123</f>
        <v>23</v>
      </c>
      <c r="H125" s="32"/>
      <c r="I125" s="32"/>
      <c r="J125" s="32"/>
      <c r="K125" s="32"/>
      <c r="L125" s="32"/>
      <c r="M125" s="32"/>
      <c r="N125" s="32"/>
      <c r="O125" s="32"/>
      <c r="P125" s="30"/>
      <c r="Q125" s="30"/>
      <c r="R125" s="30"/>
    </row>
    <row r="127" spans="1:28" ht="15.75" thickBot="1"/>
    <row r="128" spans="1:28" ht="37.15" customHeight="1" thickBot="1">
      <c r="B128" s="76" t="s">
        <v>49</v>
      </c>
      <c r="C128" s="77" t="s">
        <v>50</v>
      </c>
      <c r="D128" s="76" t="s">
        <v>51</v>
      </c>
      <c r="E128" s="77" t="s">
        <v>55</v>
      </c>
    </row>
    <row r="129" spans="2:19" ht="41.45" customHeight="1">
      <c r="B129" s="67" t="s">
        <v>125</v>
      </c>
      <c r="C129" s="70">
        <v>20</v>
      </c>
      <c r="D129" s="70">
        <v>0</v>
      </c>
      <c r="E129" s="280">
        <f>+D129+D130+D131</f>
        <v>40</v>
      </c>
    </row>
    <row r="130" spans="2:19">
      <c r="B130" s="67" t="s">
        <v>126</v>
      </c>
      <c r="C130" s="57">
        <v>30</v>
      </c>
      <c r="D130" s="71">
        <v>0</v>
      </c>
      <c r="E130" s="281"/>
    </row>
    <row r="131" spans="2:19" ht="15.75" thickBot="1">
      <c r="B131" s="67" t="s">
        <v>127</v>
      </c>
      <c r="C131" s="72">
        <v>40</v>
      </c>
      <c r="D131" s="72">
        <v>40</v>
      </c>
      <c r="E131" s="282"/>
    </row>
    <row r="133" spans="2:19" ht="15.75" thickBot="1"/>
    <row r="134" spans="2:19" ht="27" thickBot="1">
      <c r="B134" s="277" t="s">
        <v>52</v>
      </c>
      <c r="C134" s="278"/>
      <c r="D134" s="278"/>
      <c r="E134" s="278"/>
      <c r="F134" s="278"/>
      <c r="G134" s="278"/>
      <c r="H134" s="278"/>
      <c r="I134" s="278"/>
      <c r="J134" s="278"/>
      <c r="K134" s="278"/>
      <c r="L134" s="278"/>
      <c r="M134" s="278"/>
      <c r="N134" s="278"/>
      <c r="O134" s="278"/>
      <c r="P134" s="279"/>
    </row>
    <row r="136" spans="2:19" ht="76.5" customHeight="1">
      <c r="B136" s="56" t="s">
        <v>0</v>
      </c>
      <c r="C136" s="56" t="s">
        <v>39</v>
      </c>
      <c r="D136" s="56" t="s">
        <v>40</v>
      </c>
      <c r="E136" s="56" t="s">
        <v>117</v>
      </c>
      <c r="F136" s="56" t="s">
        <v>119</v>
      </c>
      <c r="G136" s="56" t="s">
        <v>120</v>
      </c>
      <c r="H136" s="56" t="s">
        <v>121</v>
      </c>
      <c r="I136" s="56" t="s">
        <v>118</v>
      </c>
      <c r="J136" s="250" t="s">
        <v>122</v>
      </c>
      <c r="K136" s="251"/>
      <c r="L136" s="251"/>
      <c r="M136" s="251"/>
      <c r="N136" s="252"/>
      <c r="O136" s="56" t="s">
        <v>123</v>
      </c>
      <c r="P136" s="56" t="s">
        <v>41</v>
      </c>
      <c r="Q136" s="56" t="s">
        <v>42</v>
      </c>
      <c r="R136" s="250" t="s">
        <v>3</v>
      </c>
      <c r="S136" s="252"/>
    </row>
    <row r="137" spans="2:19" ht="44.25" customHeight="1">
      <c r="B137" s="91" t="s">
        <v>299</v>
      </c>
      <c r="C137" s="191" t="s">
        <v>268</v>
      </c>
      <c r="D137" s="185" t="s">
        <v>270</v>
      </c>
      <c r="E137" s="3">
        <v>30774266</v>
      </c>
      <c r="F137" s="190" t="s">
        <v>271</v>
      </c>
      <c r="G137" s="185" t="s">
        <v>237</v>
      </c>
      <c r="H137" s="186">
        <v>41130</v>
      </c>
      <c r="I137" s="4" t="s">
        <v>171</v>
      </c>
      <c r="J137" s="185" t="s">
        <v>272</v>
      </c>
      <c r="K137" s="99" t="s">
        <v>273</v>
      </c>
      <c r="L137" s="99" t="s">
        <v>274</v>
      </c>
      <c r="M137" s="99" t="s">
        <v>275</v>
      </c>
      <c r="N137" s="188" t="s">
        <v>276</v>
      </c>
      <c r="O137" s="182" t="s">
        <v>135</v>
      </c>
      <c r="P137" s="182" t="s">
        <v>135</v>
      </c>
      <c r="Q137" s="182" t="s">
        <v>135</v>
      </c>
      <c r="R137" s="253"/>
      <c r="S137" s="253"/>
    </row>
    <row r="138" spans="2:19" ht="88.5" customHeight="1">
      <c r="B138" s="180" t="s">
        <v>299</v>
      </c>
      <c r="C138" s="191" t="s">
        <v>268</v>
      </c>
      <c r="D138" s="185" t="s">
        <v>277</v>
      </c>
      <c r="E138" s="3">
        <v>33203338</v>
      </c>
      <c r="F138" s="190" t="s">
        <v>278</v>
      </c>
      <c r="G138" s="185" t="s">
        <v>237</v>
      </c>
      <c r="H138" s="186">
        <v>35418</v>
      </c>
      <c r="I138" s="4" t="s">
        <v>171</v>
      </c>
      <c r="J138" s="185" t="s">
        <v>195</v>
      </c>
      <c r="K138" s="99" t="s">
        <v>279</v>
      </c>
      <c r="L138" s="99"/>
      <c r="M138" s="99"/>
      <c r="N138" s="188" t="s">
        <v>286</v>
      </c>
      <c r="O138" s="182" t="s">
        <v>135</v>
      </c>
      <c r="P138" s="182" t="s">
        <v>136</v>
      </c>
      <c r="Q138" s="182" t="s">
        <v>135</v>
      </c>
      <c r="R138" s="185" t="s">
        <v>238</v>
      </c>
      <c r="S138" s="182"/>
    </row>
    <row r="139" spans="2:19" ht="55.5" customHeight="1">
      <c r="B139" s="91" t="s">
        <v>131</v>
      </c>
      <c r="C139" s="191" t="s">
        <v>268</v>
      </c>
      <c r="D139" s="185" t="s">
        <v>281</v>
      </c>
      <c r="E139" s="3">
        <v>22803701</v>
      </c>
      <c r="F139" s="190" t="s">
        <v>278</v>
      </c>
      <c r="G139" s="185" t="s">
        <v>282</v>
      </c>
      <c r="H139" s="186">
        <v>37800</v>
      </c>
      <c r="I139" s="4" t="s">
        <v>171</v>
      </c>
      <c r="J139" s="185" t="s">
        <v>223</v>
      </c>
      <c r="K139" s="187" t="s">
        <v>283</v>
      </c>
      <c r="L139" s="99" t="s">
        <v>284</v>
      </c>
      <c r="M139" s="99" t="s">
        <v>285</v>
      </c>
      <c r="N139" s="188" t="s">
        <v>287</v>
      </c>
      <c r="O139" s="182" t="s">
        <v>135</v>
      </c>
      <c r="P139" s="182" t="s">
        <v>135</v>
      </c>
      <c r="Q139" s="182" t="s">
        <v>135</v>
      </c>
      <c r="R139" s="92"/>
      <c r="S139" s="92"/>
    </row>
    <row r="140" spans="2:19" ht="60.75" customHeight="1">
      <c r="B140" s="180" t="s">
        <v>131</v>
      </c>
      <c r="C140" s="191" t="s">
        <v>268</v>
      </c>
      <c r="D140" s="185" t="s">
        <v>288</v>
      </c>
      <c r="E140" s="3">
        <v>64921827</v>
      </c>
      <c r="F140" s="185" t="s">
        <v>255</v>
      </c>
      <c r="G140" s="185" t="s">
        <v>289</v>
      </c>
      <c r="H140" s="186">
        <v>42078</v>
      </c>
      <c r="I140" s="4" t="s">
        <v>171</v>
      </c>
      <c r="J140" s="185" t="s">
        <v>195</v>
      </c>
      <c r="K140" s="99" t="s">
        <v>279</v>
      </c>
      <c r="L140" s="99"/>
      <c r="M140" s="99"/>
      <c r="N140" s="188" t="s">
        <v>290</v>
      </c>
      <c r="O140" s="182" t="s">
        <v>135</v>
      </c>
      <c r="P140" s="182" t="s">
        <v>136</v>
      </c>
      <c r="Q140" s="182" t="s">
        <v>135</v>
      </c>
      <c r="R140" s="185" t="s">
        <v>238</v>
      </c>
      <c r="S140" s="182"/>
    </row>
    <row r="141" spans="2:19" ht="33.6" customHeight="1">
      <c r="B141" s="91" t="s">
        <v>132</v>
      </c>
      <c r="C141" s="191" t="s">
        <v>269</v>
      </c>
      <c r="D141" s="185" t="s">
        <v>291</v>
      </c>
      <c r="E141" s="3">
        <v>45593666</v>
      </c>
      <c r="F141" s="3" t="s">
        <v>292</v>
      </c>
      <c r="G141" s="3" t="s">
        <v>293</v>
      </c>
      <c r="H141" s="186">
        <v>38878</v>
      </c>
      <c r="I141" s="189" t="s">
        <v>294</v>
      </c>
      <c r="J141" s="185" t="s">
        <v>223</v>
      </c>
      <c r="K141" s="188" t="s">
        <v>295</v>
      </c>
      <c r="L141" s="98"/>
      <c r="M141" s="98"/>
      <c r="N141" s="188" t="s">
        <v>296</v>
      </c>
      <c r="O141" s="182" t="s">
        <v>135</v>
      </c>
      <c r="P141" s="182" t="s">
        <v>135</v>
      </c>
      <c r="Q141" s="182" t="s">
        <v>135</v>
      </c>
      <c r="R141" s="253"/>
      <c r="S141" s="253"/>
    </row>
    <row r="144" spans="2:19" ht="15.75" thickBot="1"/>
    <row r="145" spans="2:7" ht="54" customHeight="1">
      <c r="B145" s="75" t="s">
        <v>33</v>
      </c>
      <c r="C145" s="75" t="s">
        <v>49</v>
      </c>
      <c r="D145" s="56" t="s">
        <v>50</v>
      </c>
      <c r="E145" s="75" t="s">
        <v>51</v>
      </c>
      <c r="F145" s="77" t="s">
        <v>56</v>
      </c>
      <c r="G145" s="95"/>
    </row>
    <row r="146" spans="2:7" ht="120.75" customHeight="1">
      <c r="B146" s="271" t="s">
        <v>53</v>
      </c>
      <c r="C146" s="6" t="s">
        <v>128</v>
      </c>
      <c r="D146" s="71">
        <v>25</v>
      </c>
      <c r="E146" s="71">
        <v>0</v>
      </c>
      <c r="F146" s="272">
        <f>+E146+E147+E148</f>
        <v>10</v>
      </c>
      <c r="G146" s="96"/>
    </row>
    <row r="147" spans="2:7" ht="76.150000000000006" customHeight="1">
      <c r="B147" s="271"/>
      <c r="C147" s="6" t="s">
        <v>129</v>
      </c>
      <c r="D147" s="74">
        <v>25</v>
      </c>
      <c r="E147" s="71">
        <v>0</v>
      </c>
      <c r="F147" s="273"/>
      <c r="G147" s="96"/>
    </row>
    <row r="148" spans="2:7" ht="69" customHeight="1">
      <c r="B148" s="271"/>
      <c r="C148" s="6" t="s">
        <v>130</v>
      </c>
      <c r="D148" s="71">
        <v>10</v>
      </c>
      <c r="E148" s="71">
        <v>10</v>
      </c>
      <c r="F148" s="274"/>
      <c r="G148" s="96"/>
    </row>
    <row r="149" spans="2:7">
      <c r="C149"/>
    </row>
    <row r="152" spans="2:7">
      <c r="B152" s="66" t="s">
        <v>57</v>
      </c>
    </row>
    <row r="155" spans="2:7">
      <c r="B155" s="78" t="s">
        <v>33</v>
      </c>
      <c r="C155" s="78" t="s">
        <v>58</v>
      </c>
      <c r="D155" s="75" t="s">
        <v>51</v>
      </c>
      <c r="E155" s="75" t="s">
        <v>16</v>
      </c>
    </row>
    <row r="156" spans="2:7" ht="28.5">
      <c r="B156" s="2" t="s">
        <v>59</v>
      </c>
      <c r="C156" s="7">
        <v>40</v>
      </c>
      <c r="D156" s="71">
        <f>+E129</f>
        <v>40</v>
      </c>
      <c r="E156" s="275">
        <f>+D156+D157</f>
        <v>50</v>
      </c>
    </row>
    <row r="157" spans="2:7" ht="42.75">
      <c r="B157" s="2" t="s">
        <v>60</v>
      </c>
      <c r="C157" s="7">
        <v>60</v>
      </c>
      <c r="D157" s="71">
        <f>+F146</f>
        <v>10</v>
      </c>
      <c r="E157" s="276"/>
    </row>
  </sheetData>
  <mergeCells count="43">
    <mergeCell ref="Q69:R69"/>
    <mergeCell ref="B146:B148"/>
    <mergeCell ref="F146:F148"/>
    <mergeCell ref="E156:E157"/>
    <mergeCell ref="B2:R2"/>
    <mergeCell ref="B108:R108"/>
    <mergeCell ref="B134:P134"/>
    <mergeCell ref="E129:E131"/>
    <mergeCell ref="B101:P101"/>
    <mergeCell ref="D104:E104"/>
    <mergeCell ref="D105:E105"/>
    <mergeCell ref="B111:P111"/>
    <mergeCell ref="R86:S86"/>
    <mergeCell ref="B81:P81"/>
    <mergeCell ref="E40:E41"/>
    <mergeCell ref="Q68:R68"/>
    <mergeCell ref="B65:P65"/>
    <mergeCell ref="C63:P63"/>
    <mergeCell ref="B14:C21"/>
    <mergeCell ref="D59:E59"/>
    <mergeCell ref="O45:P45"/>
    <mergeCell ref="B59:B60"/>
    <mergeCell ref="C59:C60"/>
    <mergeCell ref="B4:R4"/>
    <mergeCell ref="B22:C22"/>
    <mergeCell ref="C6:P6"/>
    <mergeCell ref="C7:P7"/>
    <mergeCell ref="C8:P8"/>
    <mergeCell ref="C9:P9"/>
    <mergeCell ref="C10:E10"/>
    <mergeCell ref="Q75:R75"/>
    <mergeCell ref="Q70:R70"/>
    <mergeCell ref="Q71:R71"/>
    <mergeCell ref="Q72:R72"/>
    <mergeCell ref="Q73:R73"/>
    <mergeCell ref="Q74:R74"/>
    <mergeCell ref="J136:N136"/>
    <mergeCell ref="R136:S136"/>
    <mergeCell ref="R137:S137"/>
    <mergeCell ref="R141:S141"/>
    <mergeCell ref="J86:N86"/>
    <mergeCell ref="R87:S87"/>
    <mergeCell ref="R98:S98"/>
  </mergeCells>
  <dataValidations count="2">
    <dataValidation type="decimal" allowBlank="1" showInputMessage="1" showErrorMessage="1" sqref="WVJ983073 WLN983073 C65569 IX65569 ST65569 ACP65569 AML65569 AWH65569 BGD65569 BPZ65569 BZV65569 CJR65569 CTN65569 DDJ65569 DNF65569 DXB65569 EGX65569 EQT65569 FAP65569 FKL65569 FUH65569 GED65569 GNZ65569 GXV65569 HHR65569 HRN65569 IBJ65569 ILF65569 IVB65569 JEX65569 JOT65569 JYP65569 KIL65569 KSH65569 LCD65569 LLZ65569 LVV65569 MFR65569 MPN65569 MZJ65569 NJF65569 NTB65569 OCX65569 OMT65569 OWP65569 PGL65569 PQH65569 QAD65569 QJZ65569 QTV65569 RDR65569 RNN65569 RXJ65569 SHF65569 SRB65569 TAX65569 TKT65569 TUP65569 UEL65569 UOH65569 UYD65569 VHZ65569 VRV65569 WBR65569 WLN65569 WVJ65569 C131105 IX131105 ST131105 ACP131105 AML131105 AWH131105 BGD131105 BPZ131105 BZV131105 CJR131105 CTN131105 DDJ131105 DNF131105 DXB131105 EGX131105 EQT131105 FAP131105 FKL131105 FUH131105 GED131105 GNZ131105 GXV131105 HHR131105 HRN131105 IBJ131105 ILF131105 IVB131105 JEX131105 JOT131105 JYP131105 KIL131105 KSH131105 LCD131105 LLZ131105 LVV131105 MFR131105 MPN131105 MZJ131105 NJF131105 NTB131105 OCX131105 OMT131105 OWP131105 PGL131105 PQH131105 QAD131105 QJZ131105 QTV131105 RDR131105 RNN131105 RXJ131105 SHF131105 SRB131105 TAX131105 TKT131105 TUP131105 UEL131105 UOH131105 UYD131105 VHZ131105 VRV131105 WBR131105 WLN131105 WVJ131105 C196641 IX196641 ST196641 ACP196641 AML196641 AWH196641 BGD196641 BPZ196641 BZV196641 CJR196641 CTN196641 DDJ196641 DNF196641 DXB196641 EGX196641 EQT196641 FAP196641 FKL196641 FUH196641 GED196641 GNZ196641 GXV196641 HHR196641 HRN196641 IBJ196641 ILF196641 IVB196641 JEX196641 JOT196641 JYP196641 KIL196641 KSH196641 LCD196641 LLZ196641 LVV196641 MFR196641 MPN196641 MZJ196641 NJF196641 NTB196641 OCX196641 OMT196641 OWP196641 PGL196641 PQH196641 QAD196641 QJZ196641 QTV196641 RDR196641 RNN196641 RXJ196641 SHF196641 SRB196641 TAX196641 TKT196641 TUP196641 UEL196641 UOH196641 UYD196641 VHZ196641 VRV196641 WBR196641 WLN196641 WVJ196641 C262177 IX262177 ST262177 ACP262177 AML262177 AWH262177 BGD262177 BPZ262177 BZV262177 CJR262177 CTN262177 DDJ262177 DNF262177 DXB262177 EGX262177 EQT262177 FAP262177 FKL262177 FUH262177 GED262177 GNZ262177 GXV262177 HHR262177 HRN262177 IBJ262177 ILF262177 IVB262177 JEX262177 JOT262177 JYP262177 KIL262177 KSH262177 LCD262177 LLZ262177 LVV262177 MFR262177 MPN262177 MZJ262177 NJF262177 NTB262177 OCX262177 OMT262177 OWP262177 PGL262177 PQH262177 QAD262177 QJZ262177 QTV262177 RDR262177 RNN262177 RXJ262177 SHF262177 SRB262177 TAX262177 TKT262177 TUP262177 UEL262177 UOH262177 UYD262177 VHZ262177 VRV262177 WBR262177 WLN262177 WVJ262177 C327713 IX327713 ST327713 ACP327713 AML327713 AWH327713 BGD327713 BPZ327713 BZV327713 CJR327713 CTN327713 DDJ327713 DNF327713 DXB327713 EGX327713 EQT327713 FAP327713 FKL327713 FUH327713 GED327713 GNZ327713 GXV327713 HHR327713 HRN327713 IBJ327713 ILF327713 IVB327713 JEX327713 JOT327713 JYP327713 KIL327713 KSH327713 LCD327713 LLZ327713 LVV327713 MFR327713 MPN327713 MZJ327713 NJF327713 NTB327713 OCX327713 OMT327713 OWP327713 PGL327713 PQH327713 QAD327713 QJZ327713 QTV327713 RDR327713 RNN327713 RXJ327713 SHF327713 SRB327713 TAX327713 TKT327713 TUP327713 UEL327713 UOH327713 UYD327713 VHZ327713 VRV327713 WBR327713 WLN327713 WVJ327713 C393249 IX393249 ST393249 ACP393249 AML393249 AWH393249 BGD393249 BPZ393249 BZV393249 CJR393249 CTN393249 DDJ393249 DNF393249 DXB393249 EGX393249 EQT393249 FAP393249 FKL393249 FUH393249 GED393249 GNZ393249 GXV393249 HHR393249 HRN393249 IBJ393249 ILF393249 IVB393249 JEX393249 JOT393249 JYP393249 KIL393249 KSH393249 LCD393249 LLZ393249 LVV393249 MFR393249 MPN393249 MZJ393249 NJF393249 NTB393249 OCX393249 OMT393249 OWP393249 PGL393249 PQH393249 QAD393249 QJZ393249 QTV393249 RDR393249 RNN393249 RXJ393249 SHF393249 SRB393249 TAX393249 TKT393249 TUP393249 UEL393249 UOH393249 UYD393249 VHZ393249 VRV393249 WBR393249 WLN393249 WVJ393249 C458785 IX458785 ST458785 ACP458785 AML458785 AWH458785 BGD458785 BPZ458785 BZV458785 CJR458785 CTN458785 DDJ458785 DNF458785 DXB458785 EGX458785 EQT458785 FAP458785 FKL458785 FUH458785 GED458785 GNZ458785 GXV458785 HHR458785 HRN458785 IBJ458785 ILF458785 IVB458785 JEX458785 JOT458785 JYP458785 KIL458785 KSH458785 LCD458785 LLZ458785 LVV458785 MFR458785 MPN458785 MZJ458785 NJF458785 NTB458785 OCX458785 OMT458785 OWP458785 PGL458785 PQH458785 QAD458785 QJZ458785 QTV458785 RDR458785 RNN458785 RXJ458785 SHF458785 SRB458785 TAX458785 TKT458785 TUP458785 UEL458785 UOH458785 UYD458785 VHZ458785 VRV458785 WBR458785 WLN458785 WVJ458785 C524321 IX524321 ST524321 ACP524321 AML524321 AWH524321 BGD524321 BPZ524321 BZV524321 CJR524321 CTN524321 DDJ524321 DNF524321 DXB524321 EGX524321 EQT524321 FAP524321 FKL524321 FUH524321 GED524321 GNZ524321 GXV524321 HHR524321 HRN524321 IBJ524321 ILF524321 IVB524321 JEX524321 JOT524321 JYP524321 KIL524321 KSH524321 LCD524321 LLZ524321 LVV524321 MFR524321 MPN524321 MZJ524321 NJF524321 NTB524321 OCX524321 OMT524321 OWP524321 PGL524321 PQH524321 QAD524321 QJZ524321 QTV524321 RDR524321 RNN524321 RXJ524321 SHF524321 SRB524321 TAX524321 TKT524321 TUP524321 UEL524321 UOH524321 UYD524321 VHZ524321 VRV524321 WBR524321 WLN524321 WVJ524321 C589857 IX589857 ST589857 ACP589857 AML589857 AWH589857 BGD589857 BPZ589857 BZV589857 CJR589857 CTN589857 DDJ589857 DNF589857 DXB589857 EGX589857 EQT589857 FAP589857 FKL589857 FUH589857 GED589857 GNZ589857 GXV589857 HHR589857 HRN589857 IBJ589857 ILF589857 IVB589857 JEX589857 JOT589857 JYP589857 KIL589857 KSH589857 LCD589857 LLZ589857 LVV589857 MFR589857 MPN589857 MZJ589857 NJF589857 NTB589857 OCX589857 OMT589857 OWP589857 PGL589857 PQH589857 QAD589857 QJZ589857 QTV589857 RDR589857 RNN589857 RXJ589857 SHF589857 SRB589857 TAX589857 TKT589857 TUP589857 UEL589857 UOH589857 UYD589857 VHZ589857 VRV589857 WBR589857 WLN589857 WVJ589857 C655393 IX655393 ST655393 ACP655393 AML655393 AWH655393 BGD655393 BPZ655393 BZV655393 CJR655393 CTN655393 DDJ655393 DNF655393 DXB655393 EGX655393 EQT655393 FAP655393 FKL655393 FUH655393 GED655393 GNZ655393 GXV655393 HHR655393 HRN655393 IBJ655393 ILF655393 IVB655393 JEX655393 JOT655393 JYP655393 KIL655393 KSH655393 LCD655393 LLZ655393 LVV655393 MFR655393 MPN655393 MZJ655393 NJF655393 NTB655393 OCX655393 OMT655393 OWP655393 PGL655393 PQH655393 QAD655393 QJZ655393 QTV655393 RDR655393 RNN655393 RXJ655393 SHF655393 SRB655393 TAX655393 TKT655393 TUP655393 UEL655393 UOH655393 UYD655393 VHZ655393 VRV655393 WBR655393 WLN655393 WVJ655393 C720929 IX720929 ST720929 ACP720929 AML720929 AWH720929 BGD720929 BPZ720929 BZV720929 CJR720929 CTN720929 DDJ720929 DNF720929 DXB720929 EGX720929 EQT720929 FAP720929 FKL720929 FUH720929 GED720929 GNZ720929 GXV720929 HHR720929 HRN720929 IBJ720929 ILF720929 IVB720929 JEX720929 JOT720929 JYP720929 KIL720929 KSH720929 LCD720929 LLZ720929 LVV720929 MFR720929 MPN720929 MZJ720929 NJF720929 NTB720929 OCX720929 OMT720929 OWP720929 PGL720929 PQH720929 QAD720929 QJZ720929 QTV720929 RDR720929 RNN720929 RXJ720929 SHF720929 SRB720929 TAX720929 TKT720929 TUP720929 UEL720929 UOH720929 UYD720929 VHZ720929 VRV720929 WBR720929 WLN720929 WVJ720929 C786465 IX786465 ST786465 ACP786465 AML786465 AWH786465 BGD786465 BPZ786465 BZV786465 CJR786465 CTN786465 DDJ786465 DNF786465 DXB786465 EGX786465 EQT786465 FAP786465 FKL786465 FUH786465 GED786465 GNZ786465 GXV786465 HHR786465 HRN786465 IBJ786465 ILF786465 IVB786465 JEX786465 JOT786465 JYP786465 KIL786465 KSH786465 LCD786465 LLZ786465 LVV786465 MFR786465 MPN786465 MZJ786465 NJF786465 NTB786465 OCX786465 OMT786465 OWP786465 PGL786465 PQH786465 QAD786465 QJZ786465 QTV786465 RDR786465 RNN786465 RXJ786465 SHF786465 SRB786465 TAX786465 TKT786465 TUP786465 UEL786465 UOH786465 UYD786465 VHZ786465 VRV786465 WBR786465 WLN786465 WVJ786465 C852001 IX852001 ST852001 ACP852001 AML852001 AWH852001 BGD852001 BPZ852001 BZV852001 CJR852001 CTN852001 DDJ852001 DNF852001 DXB852001 EGX852001 EQT852001 FAP852001 FKL852001 FUH852001 GED852001 GNZ852001 GXV852001 HHR852001 HRN852001 IBJ852001 ILF852001 IVB852001 JEX852001 JOT852001 JYP852001 KIL852001 KSH852001 LCD852001 LLZ852001 LVV852001 MFR852001 MPN852001 MZJ852001 NJF852001 NTB852001 OCX852001 OMT852001 OWP852001 PGL852001 PQH852001 QAD852001 QJZ852001 QTV852001 RDR852001 RNN852001 RXJ852001 SHF852001 SRB852001 TAX852001 TKT852001 TUP852001 UEL852001 UOH852001 UYD852001 VHZ852001 VRV852001 WBR852001 WLN852001 WVJ852001 C917537 IX917537 ST917537 ACP917537 AML917537 AWH917537 BGD917537 BPZ917537 BZV917537 CJR917537 CTN917537 DDJ917537 DNF917537 DXB917537 EGX917537 EQT917537 FAP917537 FKL917537 FUH917537 GED917537 GNZ917537 GXV917537 HHR917537 HRN917537 IBJ917537 ILF917537 IVB917537 JEX917537 JOT917537 JYP917537 KIL917537 KSH917537 LCD917537 LLZ917537 LVV917537 MFR917537 MPN917537 MZJ917537 NJF917537 NTB917537 OCX917537 OMT917537 OWP917537 PGL917537 PQH917537 QAD917537 QJZ917537 QTV917537 RDR917537 RNN917537 RXJ917537 SHF917537 SRB917537 TAX917537 TKT917537 TUP917537 UEL917537 UOH917537 UYD917537 VHZ917537 VRV917537 WBR917537 WLN917537 WVJ917537 C983073 IX983073 ST983073 ACP983073 AML983073 AWH983073 BGD983073 BPZ983073 BZV983073 CJR983073 CTN983073 DDJ983073 DNF983073 DXB983073 EGX983073 EQT983073 FAP983073 FKL983073 FUH983073 GED983073 GNZ983073 GXV983073 HHR983073 HRN983073 IBJ983073 ILF983073 IVB983073 JEX983073 JOT983073 JYP983073 KIL983073 KSH983073 LCD983073 LLZ983073 LVV983073 MFR983073 MPN983073 MZJ983073 NJF983073 NTB983073 OCX983073 OMT983073 OWP983073 PGL983073 PQH983073 QAD983073 QJZ983073 QTV983073 RDR983073 RNN983073 RXJ983073 SHF983073 SRB983073 TAX983073 TKT983073 TUP983073 UEL983073 UOH983073 UYD983073 VHZ983073 VRV983073 WBR983073 IX24:IX44 ST24:ST44 ACP24:ACP44 AML24:AML44 AWH24:AWH44 BGD24:BGD44 BPZ24:BPZ44 BZV24:BZV44 CJR24:CJR44 CTN24:CTN44 DDJ24:DDJ44 DNF24:DNF44 DXB24:DXB44 EGX24:EGX44 EQT24:EQT44 FAP24:FAP44 FKL24:FKL44 FUH24:FUH44 GED24:GED44 GNZ24:GNZ44 GXV24:GXV44 HHR24:HHR44 HRN24:HRN44 IBJ24:IBJ44 ILF24:ILF44 IVB24:IVB44 JEX24:JEX44 JOT24:JOT44 JYP24:JYP44 KIL24:KIL44 KSH24:KSH44 LCD24:LCD44 LLZ24:LLZ44 LVV24:LVV44 MFR24:MFR44 MPN24:MPN44 MZJ24:MZJ44 NJF24:NJF44 NTB24:NTB44 OCX24:OCX44 OMT24:OMT44 OWP24:OWP44 PGL24:PGL44 PQH24:PQH44 QAD24:QAD44 QJZ24:QJZ44 QTV24:QTV44 RDR24:RDR44 RNN24:RNN44 RXJ24:RXJ44 SHF24:SHF44 SRB24:SRB44 TAX24:TAX44 TKT24:TKT44 TUP24:TUP44 UEL24:UEL44 UOH24:UOH44 UYD24:UYD44 VHZ24:VHZ44 VRV24:VRV44 WBR24:WBR44 WLN24:WLN44 WVJ24:WVJ44">
      <formula1>0</formula1>
      <formula2>1</formula2>
    </dataValidation>
    <dataValidation type="list" allowBlank="1" showInputMessage="1" showErrorMessage="1" sqref="WVG983073 A65569 IU65569 SQ65569 ACM65569 AMI65569 AWE65569 BGA65569 BPW65569 BZS65569 CJO65569 CTK65569 DDG65569 DNC65569 DWY65569 EGU65569 EQQ65569 FAM65569 FKI65569 FUE65569 GEA65569 GNW65569 GXS65569 HHO65569 HRK65569 IBG65569 ILC65569 IUY65569 JEU65569 JOQ65569 JYM65569 KII65569 KSE65569 LCA65569 LLW65569 LVS65569 MFO65569 MPK65569 MZG65569 NJC65569 NSY65569 OCU65569 OMQ65569 OWM65569 PGI65569 PQE65569 QAA65569 QJW65569 QTS65569 RDO65569 RNK65569 RXG65569 SHC65569 SQY65569 TAU65569 TKQ65569 TUM65569 UEI65569 UOE65569 UYA65569 VHW65569 VRS65569 WBO65569 WLK65569 WVG65569 A131105 IU131105 SQ131105 ACM131105 AMI131105 AWE131105 BGA131105 BPW131105 BZS131105 CJO131105 CTK131105 DDG131105 DNC131105 DWY131105 EGU131105 EQQ131105 FAM131105 FKI131105 FUE131105 GEA131105 GNW131105 GXS131105 HHO131105 HRK131105 IBG131105 ILC131105 IUY131105 JEU131105 JOQ131105 JYM131105 KII131105 KSE131105 LCA131105 LLW131105 LVS131105 MFO131105 MPK131105 MZG131105 NJC131105 NSY131105 OCU131105 OMQ131105 OWM131105 PGI131105 PQE131105 QAA131105 QJW131105 QTS131105 RDO131105 RNK131105 RXG131105 SHC131105 SQY131105 TAU131105 TKQ131105 TUM131105 UEI131105 UOE131105 UYA131105 VHW131105 VRS131105 WBO131105 WLK131105 WVG131105 A196641 IU196641 SQ196641 ACM196641 AMI196641 AWE196641 BGA196641 BPW196641 BZS196641 CJO196641 CTK196641 DDG196641 DNC196641 DWY196641 EGU196641 EQQ196641 FAM196641 FKI196641 FUE196641 GEA196641 GNW196641 GXS196641 HHO196641 HRK196641 IBG196641 ILC196641 IUY196641 JEU196641 JOQ196641 JYM196641 KII196641 KSE196641 LCA196641 LLW196641 LVS196641 MFO196641 MPK196641 MZG196641 NJC196641 NSY196641 OCU196641 OMQ196641 OWM196641 PGI196641 PQE196641 QAA196641 QJW196641 QTS196641 RDO196641 RNK196641 RXG196641 SHC196641 SQY196641 TAU196641 TKQ196641 TUM196641 UEI196641 UOE196641 UYA196641 VHW196641 VRS196641 WBO196641 WLK196641 WVG196641 A262177 IU262177 SQ262177 ACM262177 AMI262177 AWE262177 BGA262177 BPW262177 BZS262177 CJO262177 CTK262177 DDG262177 DNC262177 DWY262177 EGU262177 EQQ262177 FAM262177 FKI262177 FUE262177 GEA262177 GNW262177 GXS262177 HHO262177 HRK262177 IBG262177 ILC262177 IUY262177 JEU262177 JOQ262177 JYM262177 KII262177 KSE262177 LCA262177 LLW262177 LVS262177 MFO262177 MPK262177 MZG262177 NJC262177 NSY262177 OCU262177 OMQ262177 OWM262177 PGI262177 PQE262177 QAA262177 QJW262177 QTS262177 RDO262177 RNK262177 RXG262177 SHC262177 SQY262177 TAU262177 TKQ262177 TUM262177 UEI262177 UOE262177 UYA262177 VHW262177 VRS262177 WBO262177 WLK262177 WVG262177 A327713 IU327713 SQ327713 ACM327713 AMI327713 AWE327713 BGA327713 BPW327713 BZS327713 CJO327713 CTK327713 DDG327713 DNC327713 DWY327713 EGU327713 EQQ327713 FAM327713 FKI327713 FUE327713 GEA327713 GNW327713 GXS327713 HHO327713 HRK327713 IBG327713 ILC327713 IUY327713 JEU327713 JOQ327713 JYM327713 KII327713 KSE327713 LCA327713 LLW327713 LVS327713 MFO327713 MPK327713 MZG327713 NJC327713 NSY327713 OCU327713 OMQ327713 OWM327713 PGI327713 PQE327713 QAA327713 QJW327713 QTS327713 RDO327713 RNK327713 RXG327713 SHC327713 SQY327713 TAU327713 TKQ327713 TUM327713 UEI327713 UOE327713 UYA327713 VHW327713 VRS327713 WBO327713 WLK327713 WVG327713 A393249 IU393249 SQ393249 ACM393249 AMI393249 AWE393249 BGA393249 BPW393249 BZS393249 CJO393249 CTK393249 DDG393249 DNC393249 DWY393249 EGU393249 EQQ393249 FAM393249 FKI393249 FUE393249 GEA393249 GNW393249 GXS393249 HHO393249 HRK393249 IBG393249 ILC393249 IUY393249 JEU393249 JOQ393249 JYM393249 KII393249 KSE393249 LCA393249 LLW393249 LVS393249 MFO393249 MPK393249 MZG393249 NJC393249 NSY393249 OCU393249 OMQ393249 OWM393249 PGI393249 PQE393249 QAA393249 QJW393249 QTS393249 RDO393249 RNK393249 RXG393249 SHC393249 SQY393249 TAU393249 TKQ393249 TUM393249 UEI393249 UOE393249 UYA393249 VHW393249 VRS393249 WBO393249 WLK393249 WVG393249 A458785 IU458785 SQ458785 ACM458785 AMI458785 AWE458785 BGA458785 BPW458785 BZS458785 CJO458785 CTK458785 DDG458785 DNC458785 DWY458785 EGU458785 EQQ458785 FAM458785 FKI458785 FUE458785 GEA458785 GNW458785 GXS458785 HHO458785 HRK458785 IBG458785 ILC458785 IUY458785 JEU458785 JOQ458785 JYM458785 KII458785 KSE458785 LCA458785 LLW458785 LVS458785 MFO458785 MPK458785 MZG458785 NJC458785 NSY458785 OCU458785 OMQ458785 OWM458785 PGI458785 PQE458785 QAA458785 QJW458785 QTS458785 RDO458785 RNK458785 RXG458785 SHC458785 SQY458785 TAU458785 TKQ458785 TUM458785 UEI458785 UOE458785 UYA458785 VHW458785 VRS458785 WBO458785 WLK458785 WVG458785 A524321 IU524321 SQ524321 ACM524321 AMI524321 AWE524321 BGA524321 BPW524321 BZS524321 CJO524321 CTK524321 DDG524321 DNC524321 DWY524321 EGU524321 EQQ524321 FAM524321 FKI524321 FUE524321 GEA524321 GNW524321 GXS524321 HHO524321 HRK524321 IBG524321 ILC524321 IUY524321 JEU524321 JOQ524321 JYM524321 KII524321 KSE524321 LCA524321 LLW524321 LVS524321 MFO524321 MPK524321 MZG524321 NJC524321 NSY524321 OCU524321 OMQ524321 OWM524321 PGI524321 PQE524321 QAA524321 QJW524321 QTS524321 RDO524321 RNK524321 RXG524321 SHC524321 SQY524321 TAU524321 TKQ524321 TUM524321 UEI524321 UOE524321 UYA524321 VHW524321 VRS524321 WBO524321 WLK524321 WVG524321 A589857 IU589857 SQ589857 ACM589857 AMI589857 AWE589857 BGA589857 BPW589857 BZS589857 CJO589857 CTK589857 DDG589857 DNC589857 DWY589857 EGU589857 EQQ589857 FAM589857 FKI589857 FUE589857 GEA589857 GNW589857 GXS589857 HHO589857 HRK589857 IBG589857 ILC589857 IUY589857 JEU589857 JOQ589857 JYM589857 KII589857 KSE589857 LCA589857 LLW589857 LVS589857 MFO589857 MPK589857 MZG589857 NJC589857 NSY589857 OCU589857 OMQ589857 OWM589857 PGI589857 PQE589857 QAA589857 QJW589857 QTS589857 RDO589857 RNK589857 RXG589857 SHC589857 SQY589857 TAU589857 TKQ589857 TUM589857 UEI589857 UOE589857 UYA589857 VHW589857 VRS589857 WBO589857 WLK589857 WVG589857 A655393 IU655393 SQ655393 ACM655393 AMI655393 AWE655393 BGA655393 BPW655393 BZS655393 CJO655393 CTK655393 DDG655393 DNC655393 DWY655393 EGU655393 EQQ655393 FAM655393 FKI655393 FUE655393 GEA655393 GNW655393 GXS655393 HHO655393 HRK655393 IBG655393 ILC655393 IUY655393 JEU655393 JOQ655393 JYM655393 KII655393 KSE655393 LCA655393 LLW655393 LVS655393 MFO655393 MPK655393 MZG655393 NJC655393 NSY655393 OCU655393 OMQ655393 OWM655393 PGI655393 PQE655393 QAA655393 QJW655393 QTS655393 RDO655393 RNK655393 RXG655393 SHC655393 SQY655393 TAU655393 TKQ655393 TUM655393 UEI655393 UOE655393 UYA655393 VHW655393 VRS655393 WBO655393 WLK655393 WVG655393 A720929 IU720929 SQ720929 ACM720929 AMI720929 AWE720929 BGA720929 BPW720929 BZS720929 CJO720929 CTK720929 DDG720929 DNC720929 DWY720929 EGU720929 EQQ720929 FAM720929 FKI720929 FUE720929 GEA720929 GNW720929 GXS720929 HHO720929 HRK720929 IBG720929 ILC720929 IUY720929 JEU720929 JOQ720929 JYM720929 KII720929 KSE720929 LCA720929 LLW720929 LVS720929 MFO720929 MPK720929 MZG720929 NJC720929 NSY720929 OCU720929 OMQ720929 OWM720929 PGI720929 PQE720929 QAA720929 QJW720929 QTS720929 RDO720929 RNK720929 RXG720929 SHC720929 SQY720929 TAU720929 TKQ720929 TUM720929 UEI720929 UOE720929 UYA720929 VHW720929 VRS720929 WBO720929 WLK720929 WVG720929 A786465 IU786465 SQ786465 ACM786465 AMI786465 AWE786465 BGA786465 BPW786465 BZS786465 CJO786465 CTK786465 DDG786465 DNC786465 DWY786465 EGU786465 EQQ786465 FAM786465 FKI786465 FUE786465 GEA786465 GNW786465 GXS786465 HHO786465 HRK786465 IBG786465 ILC786465 IUY786465 JEU786465 JOQ786465 JYM786465 KII786465 KSE786465 LCA786465 LLW786465 LVS786465 MFO786465 MPK786465 MZG786465 NJC786465 NSY786465 OCU786465 OMQ786465 OWM786465 PGI786465 PQE786465 QAA786465 QJW786465 QTS786465 RDO786465 RNK786465 RXG786465 SHC786465 SQY786465 TAU786465 TKQ786465 TUM786465 UEI786465 UOE786465 UYA786465 VHW786465 VRS786465 WBO786465 WLK786465 WVG786465 A852001 IU852001 SQ852001 ACM852001 AMI852001 AWE852001 BGA852001 BPW852001 BZS852001 CJO852001 CTK852001 DDG852001 DNC852001 DWY852001 EGU852001 EQQ852001 FAM852001 FKI852001 FUE852001 GEA852001 GNW852001 GXS852001 HHO852001 HRK852001 IBG852001 ILC852001 IUY852001 JEU852001 JOQ852001 JYM852001 KII852001 KSE852001 LCA852001 LLW852001 LVS852001 MFO852001 MPK852001 MZG852001 NJC852001 NSY852001 OCU852001 OMQ852001 OWM852001 PGI852001 PQE852001 QAA852001 QJW852001 QTS852001 RDO852001 RNK852001 RXG852001 SHC852001 SQY852001 TAU852001 TKQ852001 TUM852001 UEI852001 UOE852001 UYA852001 VHW852001 VRS852001 WBO852001 WLK852001 WVG852001 A917537 IU917537 SQ917537 ACM917537 AMI917537 AWE917537 BGA917537 BPW917537 BZS917537 CJO917537 CTK917537 DDG917537 DNC917537 DWY917537 EGU917537 EQQ917537 FAM917537 FKI917537 FUE917537 GEA917537 GNW917537 GXS917537 HHO917537 HRK917537 IBG917537 ILC917537 IUY917537 JEU917537 JOQ917537 JYM917537 KII917537 KSE917537 LCA917537 LLW917537 LVS917537 MFO917537 MPK917537 MZG917537 NJC917537 NSY917537 OCU917537 OMQ917537 OWM917537 PGI917537 PQE917537 QAA917537 QJW917537 QTS917537 RDO917537 RNK917537 RXG917537 SHC917537 SQY917537 TAU917537 TKQ917537 TUM917537 UEI917537 UOE917537 UYA917537 VHW917537 VRS917537 WBO917537 WLK917537 WVG917537 A983073 IU983073 SQ983073 ACM983073 AMI983073 AWE983073 BGA983073 BPW983073 BZS983073 CJO983073 CTK983073 DDG983073 DNC983073 DWY983073 EGU983073 EQQ983073 FAM983073 FKI983073 FUE983073 GEA983073 GNW983073 GXS983073 HHO983073 HRK983073 IBG983073 ILC983073 IUY983073 JEU983073 JOQ983073 JYM983073 KII983073 KSE983073 LCA983073 LLW983073 LVS983073 MFO983073 MPK983073 MZG983073 NJC983073 NSY983073 OCU983073 OMQ983073 OWM983073 PGI983073 PQE983073 QAA983073 QJW983073 QTS983073 RDO983073 RNK983073 RXG983073 SHC983073 SQY983073 TAU983073 TKQ983073 TUM983073 UEI983073 UOE983073 UYA983073 VHW983073 VRS983073 WBO983073 WLK983073 A24:A44 IU24:IU44 SQ24:SQ44 ACM24:ACM44 AMI24:AMI44 AWE24:AWE44 BGA24:BGA44 BPW24:BPW44 BZS24:BZS44 CJO24:CJO44 CTK24:CTK44 DDG24:DDG44 DNC24:DNC44 DWY24:DWY44 EGU24:EGU44 EQQ24:EQQ44 FAM24:FAM44 FKI24:FKI44 FUE24:FUE44 GEA24:GEA44 GNW24:GNW44 GXS24:GXS44 HHO24:HHO44 HRK24:HRK44 IBG24:IBG44 ILC24:ILC44 IUY24:IUY44 JEU24:JEU44 JOQ24:JOQ44 JYM24:JYM44 KII24:KII44 KSE24:KSE44 LCA24:LCA44 LLW24:LLW44 LVS24:LVS44 MFO24:MFO44 MPK24:MPK44 MZG24:MZG44 NJC24:NJC44 NSY24:NSY44 OCU24:OCU44 OMQ24:OMQ44 OWM24:OWM44 PGI24:PGI44 PQE24:PQE44 QAA24:QAA44 QJW24:QJW44 QTS24:QTS44 RDO24:RDO44 RNK24:RNK44 RXG24:RXG44 SHC24:SHC44 SQY24:SQY44 TAU24:TAU44 TKQ24:TKQ44 TUM24:TUM44 UEI24:UEI44 UOE24:UOE44 UYA24:UYA44 VHW24:VHW44 VRS24:VRS44 WBO24:WBO44 WLK24:WLK44 WVG24:WVG44">
      <formula1>"1,2,3,4,5"</formula1>
    </dataValidation>
  </dataValidation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C9" sqref="C9:D9"/>
    </sheetView>
  </sheetViews>
  <sheetFormatPr baseColWidth="10" defaultRowHeight="15.75"/>
  <cols>
    <col min="1" max="1" width="24.85546875" style="155" customWidth="1"/>
    <col min="2" max="2" width="55.5703125" style="155" customWidth="1"/>
    <col min="3" max="3" width="41.28515625" style="155" customWidth="1"/>
    <col min="4" max="4" width="29.42578125" style="155" customWidth="1"/>
    <col min="5" max="5" width="29.140625" style="155" customWidth="1"/>
    <col min="6" max="16384" width="11.42578125" style="105"/>
  </cols>
  <sheetData>
    <row r="1" spans="1:5">
      <c r="A1" s="290" t="s">
        <v>94</v>
      </c>
      <c r="B1" s="291"/>
      <c r="C1" s="291"/>
      <c r="D1" s="291"/>
      <c r="E1" s="128"/>
    </row>
    <row r="2" spans="1:5" ht="27.75" customHeight="1">
      <c r="A2" s="129"/>
      <c r="B2" s="292" t="s">
        <v>78</v>
      </c>
      <c r="C2" s="292"/>
      <c r="D2" s="292"/>
      <c r="E2" s="130"/>
    </row>
    <row r="3" spans="1:5" ht="21" customHeight="1">
      <c r="A3" s="131"/>
      <c r="B3" s="292" t="s">
        <v>149</v>
      </c>
      <c r="C3" s="292"/>
      <c r="D3" s="292"/>
      <c r="E3" s="132"/>
    </row>
    <row r="4" spans="1:5" thickBot="1">
      <c r="A4" s="133"/>
      <c r="B4" s="134"/>
      <c r="C4" s="134"/>
      <c r="D4" s="134"/>
      <c r="E4" s="135"/>
    </row>
    <row r="5" spans="1:5" ht="26.25" customHeight="1" thickBot="1">
      <c r="A5" s="133"/>
      <c r="B5" s="136" t="s">
        <v>79</v>
      </c>
      <c r="C5" s="293"/>
      <c r="D5" s="294"/>
      <c r="E5" s="135"/>
    </row>
    <row r="6" spans="1:5" ht="27.75" customHeight="1" thickBot="1">
      <c r="A6" s="133"/>
      <c r="B6" s="161" t="s">
        <v>80</v>
      </c>
      <c r="C6" s="295"/>
      <c r="D6" s="296"/>
      <c r="E6" s="135"/>
    </row>
    <row r="7" spans="1:5" ht="29.25" customHeight="1" thickBot="1">
      <c r="A7" s="133"/>
      <c r="B7" s="161" t="s">
        <v>150</v>
      </c>
      <c r="C7" s="288" t="s">
        <v>151</v>
      </c>
      <c r="D7" s="289"/>
      <c r="E7" s="135"/>
    </row>
    <row r="8" spans="1:5" ht="16.5" thickBot="1">
      <c r="A8" s="133"/>
      <c r="B8" s="162" t="s">
        <v>152</v>
      </c>
      <c r="C8" s="283"/>
      <c r="D8" s="284"/>
      <c r="E8" s="135"/>
    </row>
    <row r="9" spans="1:5" ht="23.25" customHeight="1" thickBot="1">
      <c r="A9" s="133"/>
      <c r="B9" s="162" t="s">
        <v>152</v>
      </c>
      <c r="C9" s="283"/>
      <c r="D9" s="284"/>
      <c r="E9" s="135"/>
    </row>
    <row r="10" spans="1:5" ht="26.25" customHeight="1" thickBot="1">
      <c r="A10" s="133"/>
      <c r="B10" s="162" t="s">
        <v>152</v>
      </c>
      <c r="C10" s="283"/>
      <c r="D10" s="284"/>
      <c r="E10" s="135"/>
    </row>
    <row r="11" spans="1:5" ht="21.75" customHeight="1" thickBot="1">
      <c r="A11" s="133"/>
      <c r="B11" s="162" t="s">
        <v>152</v>
      </c>
      <c r="C11" s="283"/>
      <c r="D11" s="284"/>
      <c r="E11" s="135"/>
    </row>
    <row r="12" spans="1:5" ht="32.25" thickBot="1">
      <c r="A12" s="133"/>
      <c r="B12" s="163" t="s">
        <v>153</v>
      </c>
      <c r="C12" s="283">
        <f>SUM(C8:D11)</f>
        <v>0</v>
      </c>
      <c r="D12" s="284"/>
      <c r="E12" s="135"/>
    </row>
    <row r="13" spans="1:5" ht="26.25" customHeight="1" thickBot="1">
      <c r="A13" s="133"/>
      <c r="B13" s="163" t="s">
        <v>154</v>
      </c>
      <c r="C13" s="283">
        <f>+C12/616000</f>
        <v>0</v>
      </c>
      <c r="D13" s="284"/>
      <c r="E13" s="135"/>
    </row>
    <row r="14" spans="1:5" ht="24.75" customHeight="1">
      <c r="A14" s="133"/>
      <c r="B14" s="134"/>
      <c r="C14" s="138"/>
      <c r="D14" s="139"/>
      <c r="E14" s="135"/>
    </row>
    <row r="15" spans="1:5" ht="28.5" customHeight="1" thickBot="1">
      <c r="A15" s="133"/>
      <c r="B15" s="134" t="s">
        <v>155</v>
      </c>
      <c r="C15" s="138"/>
      <c r="D15" s="139"/>
      <c r="E15" s="135"/>
    </row>
    <row r="16" spans="1:5" ht="27" customHeight="1">
      <c r="A16" s="133"/>
      <c r="B16" s="140" t="s">
        <v>81</v>
      </c>
      <c r="C16" s="141"/>
      <c r="D16" s="142"/>
      <c r="E16" s="135"/>
    </row>
    <row r="17" spans="1:6" ht="28.5" customHeight="1">
      <c r="A17" s="133"/>
      <c r="B17" s="133" t="s">
        <v>82</v>
      </c>
      <c r="C17" s="143"/>
      <c r="D17" s="135"/>
      <c r="E17" s="135"/>
    </row>
    <row r="18" spans="1:6" ht="15">
      <c r="A18" s="133"/>
      <c r="B18" s="133" t="s">
        <v>83</v>
      </c>
      <c r="C18" s="143"/>
      <c r="D18" s="135"/>
      <c r="E18" s="135"/>
    </row>
    <row r="19" spans="1:6" ht="27" customHeight="1" thickBot="1">
      <c r="A19" s="133"/>
      <c r="B19" s="144" t="s">
        <v>84</v>
      </c>
      <c r="C19" s="145"/>
      <c r="D19" s="146"/>
      <c r="E19" s="135"/>
    </row>
    <row r="20" spans="1:6" ht="27" customHeight="1" thickBot="1">
      <c r="A20" s="133"/>
      <c r="B20" s="285" t="s">
        <v>85</v>
      </c>
      <c r="C20" s="286"/>
      <c r="D20" s="287"/>
      <c r="E20" s="135"/>
    </row>
    <row r="21" spans="1:6" ht="16.5" thickBot="1">
      <c r="A21" s="133"/>
      <c r="B21" s="285" t="s">
        <v>86</v>
      </c>
      <c r="C21" s="286"/>
      <c r="D21" s="287"/>
      <c r="E21" s="135"/>
    </row>
    <row r="22" spans="1:6">
      <c r="A22" s="133"/>
      <c r="B22" s="147" t="s">
        <v>156</v>
      </c>
      <c r="C22" s="148"/>
      <c r="D22" s="139" t="s">
        <v>87</v>
      </c>
      <c r="E22" s="135"/>
    </row>
    <row r="23" spans="1:6" ht="16.5" thickBot="1">
      <c r="A23" s="133"/>
      <c r="B23" s="137" t="s">
        <v>88</v>
      </c>
      <c r="C23" s="149"/>
      <c r="D23" s="150" t="s">
        <v>87</v>
      </c>
      <c r="E23" s="135"/>
    </row>
    <row r="24" spans="1:6" ht="16.5" thickBot="1">
      <c r="A24" s="133"/>
      <c r="B24" s="151"/>
      <c r="C24" s="152"/>
      <c r="D24" s="134"/>
      <c r="E24" s="153"/>
    </row>
    <row r="25" spans="1:6">
      <c r="A25" s="300"/>
      <c r="B25" s="301" t="s">
        <v>89</v>
      </c>
      <c r="C25" s="303" t="s">
        <v>90</v>
      </c>
      <c r="D25" s="304"/>
      <c r="E25" s="305"/>
      <c r="F25" s="297"/>
    </row>
    <row r="26" spans="1:6" ht="16.5" thickBot="1">
      <c r="A26" s="300"/>
      <c r="B26" s="302"/>
      <c r="C26" s="298" t="s">
        <v>91</v>
      </c>
      <c r="D26" s="299"/>
      <c r="E26" s="305"/>
      <c r="F26" s="297"/>
    </row>
    <row r="27" spans="1:6" thickBot="1">
      <c r="A27" s="144"/>
      <c r="B27" s="154"/>
      <c r="C27" s="154"/>
      <c r="D27" s="154"/>
      <c r="E27" s="146"/>
      <c r="F27" s="127"/>
    </row>
    <row r="28" spans="1:6">
      <c r="B28" s="156" t="s">
        <v>157</v>
      </c>
    </row>
  </sheetData>
  <mergeCells count="20">
    <mergeCell ref="F25:F26"/>
    <mergeCell ref="C26:D26"/>
    <mergeCell ref="B21:D21"/>
    <mergeCell ref="A25:A26"/>
    <mergeCell ref="B25:B26"/>
    <mergeCell ref="C25:D25"/>
    <mergeCell ref="E25:E26"/>
    <mergeCell ref="A1:D1"/>
    <mergeCell ref="B2:D2"/>
    <mergeCell ref="B3:D3"/>
    <mergeCell ref="C5:D5"/>
    <mergeCell ref="C6:D6"/>
    <mergeCell ref="C13:D13"/>
    <mergeCell ref="B20:D20"/>
    <mergeCell ref="C8:D8"/>
    <mergeCell ref="C7:D7"/>
    <mergeCell ref="C9:D9"/>
    <mergeCell ref="C10:D10"/>
    <mergeCell ref="C11:D11"/>
    <mergeCell ref="C12:D12"/>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JURIDICA</vt:lpstr>
      <vt:lpstr>TECNICA</vt:lpstr>
      <vt:lpstr>FINANCIERA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Liliana Lopez Torres</dc:creator>
  <cp:lastModifiedBy>Cristian Olivo</cp:lastModifiedBy>
  <dcterms:created xsi:type="dcterms:W3CDTF">2014-10-22T15:49:24Z</dcterms:created>
  <dcterms:modified xsi:type="dcterms:W3CDTF">2014-12-08T18:38:55Z</dcterms:modified>
</cp:coreProperties>
</file>