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480" windowHeight="6660" tabRatio="598" activeTab="1"/>
  </bookViews>
  <sheets>
    <sheet name="JURIDICA" sheetId="9" r:id="rId1"/>
    <sheet name="TECNICA" sheetId="8" r:id="rId2"/>
    <sheet name="FINANCIERA" sheetId="10" r:id="rId3"/>
  </sheets>
  <calcPr calcId="145621"/>
</workbook>
</file>

<file path=xl/calcChain.xml><?xml version="1.0" encoding="utf-8"?>
<calcChain xmlns="http://schemas.openxmlformats.org/spreadsheetml/2006/main">
  <c r="M119" i="8" l="1"/>
  <c r="F15" i="8" l="1"/>
  <c r="C24" i="8" s="1"/>
  <c r="C12" i="10" l="1"/>
  <c r="C13" i="10" s="1"/>
  <c r="L119" i="8"/>
  <c r="A113" i="8"/>
  <c r="A114" i="8" s="1"/>
  <c r="A115" i="8" s="1"/>
  <c r="A116" i="8" s="1"/>
  <c r="A117" i="8" s="1"/>
  <c r="A118" i="8" s="1"/>
  <c r="N119" i="8"/>
  <c r="N57" i="8"/>
  <c r="E40" i="8"/>
  <c r="E125" i="8" l="1"/>
  <c r="D151" i="8" s="1"/>
  <c r="F141" i="8"/>
  <c r="D152" i="8" s="1"/>
  <c r="E151" i="8" l="1"/>
  <c r="C121" i="8" l="1"/>
  <c r="M57" i="8"/>
  <c r="C62" i="8" s="1"/>
  <c r="L57" i="8"/>
  <c r="C61" i="8"/>
  <c r="A50" i="8"/>
  <c r="A51" i="8" s="1"/>
  <c r="A52" i="8" s="1"/>
  <c r="A53" i="8" s="1"/>
  <c r="A54" i="8" s="1"/>
  <c r="A55" i="8" s="1"/>
  <c r="A56" i="8" s="1"/>
</calcChain>
</file>

<file path=xl/sharedStrings.xml><?xml version="1.0" encoding="utf-8"?>
<sst xmlns="http://schemas.openxmlformats.org/spreadsheetml/2006/main" count="397" uniqueCount="244">
  <si>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</si>
  <si>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</si>
  <si>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</si>
  <si>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</si>
  <si>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</si>
  <si>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</si>
  <si>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</si>
  <si>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</si>
  <si>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</si>
  <si>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</si>
  <si>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</si>
  <si>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</si>
  <si>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</si>
  <si>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</si>
  <si>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</si>
  <si>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</si>
  <si>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</si>
  <si>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</si>
  <si>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</si>
  <si>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</si>
  <si>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</si>
  <si>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</si>
  <si>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</si>
  <si>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</si>
  <si>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</si>
  <si>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</si>
  <si>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</si>
  <si>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</si>
  <si>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</si>
  <si>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</si>
  <si>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</si>
  <si>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</si>
  <si>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</si>
  <si>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</si>
  <si>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</si>
  <si>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</si>
  <si>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</si>
  <si>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</si>
  <si>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</si>
  <si>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</si>
  <si>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</si>
  <si>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</si>
  <si>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</si>
  <si>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</si>
  <si>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</si>
  <si>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</si>
  <si>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</si>
  <si>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</si>
  <si>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</si>
  <si>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</si>
  <si>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</si>
  <si>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</si>
  <si>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</si>
  <si>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</si>
  <si>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</si>
  <si>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</si>
  <si>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</si>
  <si>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</si>
  <si>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</si>
  <si>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</si>
  <si>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</si>
  <si>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</si>
  <si>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</si>
  <si>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</si>
  <si>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</si>
  <si>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</si>
  <si>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</si>
  <si>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</si>
  <si>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</si>
  <si>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</si>
  <si>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</si>
  <si>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</si>
  <si>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</si>
  <si>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</si>
  <si>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</si>
  <si>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</si>
  <si>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</si>
  <si>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</si>
  <si>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</si>
  <si>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</si>
  <si>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</si>
  <si>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</si>
  <si>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</si>
  <si>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</si>
  <si>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</si>
  <si>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</si>
  <si>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</si>
  <si>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</si>
  <si>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</si>
  <si>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</si>
  <si>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</si>
  <si>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</si>
  <si>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</si>
  <si>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</si>
  <si>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</si>
  <si>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</si>
  <si>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</si>
  <si>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</si>
  <si>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</si>
  <si>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</si>
  <si>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</si>
  <si>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</si>
  <si>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</si>
  <si>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</si>
  <si>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</si>
  <si>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</si>
  <si>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</si>
  <si>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</si>
  <si>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</si>
  <si>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</si>
  <si>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</si>
  <si>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</si>
  <si>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</si>
  <si>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</si>
  <si>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</si>
  <si>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</si>
  <si>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</si>
  <si>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</si>
  <si>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</si>
  <si>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</si>
  <si>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</si>
  <si>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</si>
  <si>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</si>
  <si>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</si>
  <si>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</si>
  <si>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</si>
  <si>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</si>
  <si>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</si>
  <si>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</si>
  <si>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</si>
  <si>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</si>
  <si>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</si>
  <si>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</si>
  <si>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</si>
  <si>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</si>
  <si>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</si>
  <si>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</si>
  <si>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</si>
  <si>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</si>
  <si>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</si>
  <si>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</si>
  <si>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</si>
  <si>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</si>
  <si>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</si>
  <si>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</si>
  <si>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</si>
  <si>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</si>
  <si>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</si>
  <si>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</si>
  <si>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</si>
  <si>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</si>
  <si>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</si>
  <si>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</si>
  <si>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</si>
  <si>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</si>
  <si>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</si>
  <si>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</si>
  <si>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</si>
  <si>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</si>
  <si>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</si>
  <si>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</si>
  <si>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</si>
  <si>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</si>
  <si>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</si>
  <si>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</si>
  <si>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</si>
  <si>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</si>
  <si>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UNION TEMPORAL DE CERO A SIEMPRE GRUPO 7</t>
  </si>
  <si>
    <t>FUNDACION HIJOS DE BOLÍVAR</t>
  </si>
  <si>
    <t>FUNDACION HACIA EL DESARROLLO SOCIAL (FUNDES)</t>
  </si>
  <si>
    <t>FUNDES</t>
  </si>
  <si>
    <t>ICBF</t>
  </si>
  <si>
    <t>680 DE 2012</t>
  </si>
  <si>
    <t>21 MES8 DIAS</t>
  </si>
  <si>
    <t>NO APLICA</t>
  </si>
  <si>
    <t>97 AL 107</t>
  </si>
  <si>
    <t>FUNDACIÓN HIJOS DE BOLÍVAR</t>
  </si>
  <si>
    <t>FONADE</t>
  </si>
  <si>
    <t>21/21/976</t>
  </si>
  <si>
    <t>3 MESES 4 DÍAS</t>
  </si>
  <si>
    <t>108 AL 125</t>
  </si>
  <si>
    <t>26</t>
  </si>
  <si>
    <t>X</t>
  </si>
  <si>
    <t>FAMILIAR</t>
  </si>
  <si>
    <t>Hato viejo - Barranca Nueva</t>
  </si>
  <si>
    <t>s</t>
  </si>
  <si>
    <t>INSTITUCIONAL CON ARRIENDO</t>
  </si>
  <si>
    <t xml:space="preserve">Iinstitucional con arriendo </t>
  </si>
  <si>
    <t>Yucal</t>
  </si>
  <si>
    <t>folio 133</t>
  </si>
  <si>
    <t>BARRABCA VIEJA</t>
  </si>
  <si>
    <t>folio 135 y 136</t>
  </si>
  <si>
    <t>FOLIO 133</t>
  </si>
  <si>
    <t>FOLIO 134</t>
  </si>
  <si>
    <t>S</t>
  </si>
  <si>
    <t>INSTITUCIONAL: 104/1</t>
  </si>
  <si>
    <t>PATRICIA BOLAÑOS</t>
  </si>
  <si>
    <t>Folio 201</t>
  </si>
  <si>
    <t>FAMILIAR 557\2</t>
  </si>
  <si>
    <t xml:space="preserve">LAURICE SAGBINI </t>
  </si>
  <si>
    <t>Folio 242</t>
  </si>
  <si>
    <t>Diploma folio 253</t>
  </si>
  <si>
    <t>Diploma folio 212</t>
  </si>
  <si>
    <t xml:space="preserve">LEVIS LUCIA CASTRO MORA </t>
  </si>
  <si>
    <t>Folio 218</t>
  </si>
  <si>
    <t>Diploma 230</t>
  </si>
  <si>
    <t>MILAGROS MARIA VERGARA</t>
  </si>
  <si>
    <t>Folio 270</t>
  </si>
  <si>
    <t>Diploma 286</t>
  </si>
  <si>
    <t>SUSANA MARIA FERNANDEZ BERRIO</t>
  </si>
  <si>
    <t>Folio 305</t>
  </si>
  <si>
    <t>Diploma 320</t>
  </si>
  <si>
    <t>FAMILIAR 557\4</t>
  </si>
  <si>
    <t>MARIA ANGELICA VILLAREAL CUETO</t>
  </si>
  <si>
    <t>Folio 335</t>
  </si>
  <si>
    <t>Diploma 344</t>
  </si>
  <si>
    <t>HAROLD LUIS GOMEZ LEON</t>
  </si>
  <si>
    <t>Folio 368</t>
  </si>
  <si>
    <t>Diploma 374</t>
  </si>
  <si>
    <t xml:space="preserve">GLORIA SOFIA OVALLE </t>
  </si>
  <si>
    <t>Folio 395</t>
  </si>
  <si>
    <t>Diploma 402</t>
  </si>
  <si>
    <t xml:space="preserve">CORPORACION HIJOS DE BOLIVAR </t>
  </si>
  <si>
    <t xml:space="preserve">SECRETARIA DE EDUCACION DE CARTAGENA </t>
  </si>
  <si>
    <t>SECRETARIA DE EDUCACION DISTRITAL CARTAGENA DE INDIAS</t>
  </si>
  <si>
    <t>7-30-183-2010</t>
  </si>
  <si>
    <t xml:space="preserve">9 MESES 22 DIAS </t>
  </si>
  <si>
    <t>7-750-167-2011</t>
  </si>
  <si>
    <t>7-419-100-2012</t>
  </si>
  <si>
    <t>1\1000</t>
  </si>
  <si>
    <t>EDELINA PEREZ TORRENTE</t>
  </si>
  <si>
    <t>Folio 138</t>
  </si>
  <si>
    <t xml:space="preserve">si </t>
  </si>
  <si>
    <t>Diploma  folio 152</t>
  </si>
  <si>
    <t>ROBINSON CASARRUBIA CARDONA</t>
  </si>
  <si>
    <t>Folio 169</t>
  </si>
  <si>
    <t>Diploma  folio 174</t>
  </si>
  <si>
    <t>NILSON CASTRO SIMARRA</t>
  </si>
  <si>
    <t>Folio 184</t>
  </si>
  <si>
    <t>Diploma  folio188</t>
  </si>
  <si>
    <t>7  MESES</t>
  </si>
  <si>
    <t xml:space="preserve">6 MESES 22 DIAD </t>
  </si>
  <si>
    <t>22</t>
  </si>
  <si>
    <t>23 M 22 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</si>
</sst>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s>
  <fonts count="38"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12"/>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82">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170" fontId="0" fillId="3" borderId="1" xfId="1" applyNumberFormat="1" applyFont="1" applyFill="1" applyBorder="1" applyAlignment="1">
      <alignment horizontal="right" vertical="center"/>
    </xf>
    <xf numFmtId="170" fontId="13" fillId="0" borderId="1" xfId="1" applyNumberFormat="1" applyFont="1" applyFill="1" applyBorder="1" applyAlignment="1" applyProtection="1">
      <alignment horizontal="center" vertical="center" wrapText="1"/>
      <protection locked="0"/>
    </xf>
    <xf numFmtId="170" fontId="18" fillId="0" borderId="1" xfId="1" applyNumberFormat="1" applyFont="1" applyFill="1" applyBorder="1" applyAlignment="1" applyProtection="1">
      <alignment horizontal="center" vertical="center" wrapText="1"/>
      <protection locked="0"/>
    </xf>
    <xf numFmtId="0" fontId="0" fillId="11" borderId="0" xfId="0" applyFill="1" applyAlignment="1">
      <alignment vertical="center"/>
    </xf>
    <xf numFmtId="0" fontId="0" fillId="11" borderId="1" xfId="0" applyFill="1" applyBorder="1" applyAlignment="1">
      <alignment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1" fillId="0" borderId="1" xfId="0" applyFont="1" applyBorder="1" applyAlignment="1"/>
    <xf numFmtId="0" fontId="0" fillId="0" borderId="41" xfId="0" applyBorder="1" applyAlignment="1">
      <alignment horizontal="center" vertical="center"/>
    </xf>
    <xf numFmtId="0" fontId="0" fillId="0" borderId="42" xfId="0" applyBorder="1" applyAlignment="1">
      <alignment horizontal="center" vertical="center"/>
    </xf>
    <xf numFmtId="0" fontId="1" fillId="11" borderId="14" xfId="0" applyFont="1" applyFill="1" applyBorder="1" applyAlignment="1">
      <alignment vertical="center" wrapText="1"/>
    </xf>
    <xf numFmtId="0" fontId="0" fillId="0" borderId="5" xfId="0" applyBorder="1" applyAlignment="1">
      <alignment vertical="center"/>
    </xf>
    <xf numFmtId="0" fontId="0" fillId="0" borderId="14" xfId="0" applyBorder="1" applyAlignment="1">
      <alignment vertical="center"/>
    </xf>
    <xf numFmtId="0" fontId="0" fillId="0" borderId="13" xfId="0" applyBorder="1" applyAlignment="1">
      <alignment wrapText="1"/>
    </xf>
    <xf numFmtId="0" fontId="0" fillId="0" borderId="13" xfId="0" applyBorder="1" applyAlignment="1"/>
    <xf numFmtId="0" fontId="0" fillId="0" borderId="13" xfId="0" applyFill="1" applyBorder="1"/>
    <xf numFmtId="0" fontId="0" fillId="0" borderId="13" xfId="0" applyBorder="1"/>
    <xf numFmtId="0" fontId="0" fillId="0" borderId="13" xfId="0" applyFill="1" applyBorder="1" applyAlignment="1">
      <alignment wrapText="1"/>
    </xf>
    <xf numFmtId="0" fontId="0" fillId="0" borderId="13" xfId="0" applyFill="1" applyBorder="1" applyAlignment="1"/>
    <xf numFmtId="0" fontId="0" fillId="0" borderId="13" xfId="0" applyBorder="1" applyAlignment="1">
      <alignment vertical="center"/>
    </xf>
    <xf numFmtId="0" fontId="0" fillId="0" borderId="13" xfId="0" applyBorder="1" applyAlignment="1">
      <alignment vertical="center"/>
    </xf>
    <xf numFmtId="0" fontId="0" fillId="0" borderId="4" xfId="0" applyBorder="1" applyAlignment="1">
      <alignment wrapText="1"/>
    </xf>
    <xf numFmtId="0" fontId="0" fillId="0" borderId="4" xfId="0" applyBorder="1" applyAlignment="1"/>
    <xf numFmtId="0" fontId="0" fillId="0" borderId="4" xfId="0" applyFill="1" applyBorder="1"/>
    <xf numFmtId="0" fontId="0" fillId="0" borderId="4" xfId="0" applyBorder="1"/>
    <xf numFmtId="0" fontId="0" fillId="0" borderId="4" xfId="0" applyFill="1" applyBorder="1" applyAlignment="1">
      <alignment wrapText="1"/>
    </xf>
    <xf numFmtId="0" fontId="0" fillId="0" borderId="4" xfId="0" applyFill="1" applyBorder="1" applyAlignment="1"/>
    <xf numFmtId="0" fontId="0" fillId="0" borderId="4" xfId="0" applyBorder="1" applyAlignment="1">
      <alignment vertical="center"/>
    </xf>
    <xf numFmtId="0" fontId="1" fillId="0" borderId="5" xfId="0" applyFont="1" applyBorder="1" applyAlignment="1">
      <alignment horizontal="center"/>
    </xf>
    <xf numFmtId="0" fontId="1" fillId="0" borderId="14" xfId="0" applyFont="1" applyBorder="1" applyAlignment="1">
      <alignment horizontal="center"/>
    </xf>
    <xf numFmtId="0" fontId="37" fillId="0" borderId="1" xfId="0" applyFont="1" applyBorder="1" applyAlignment="1">
      <alignment horizontal="center" vertical="center"/>
    </xf>
    <xf numFmtId="1" fontId="13" fillId="0"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194" t="s">
        <v>94</v>
      </c>
      <c r="B2" s="194"/>
      <c r="C2" s="194"/>
      <c r="D2" s="194"/>
      <c r="E2" s="194"/>
      <c r="F2" s="194"/>
      <c r="G2" s="194"/>
      <c r="H2" s="194"/>
      <c r="I2" s="194"/>
      <c r="J2" s="194"/>
      <c r="K2" s="194"/>
      <c r="L2" s="194"/>
    </row>
    <row r="4" spans="1:12" ht="16.5" x14ac:dyDescent="0.25">
      <c r="A4" s="196" t="s">
        <v>65</v>
      </c>
      <c r="B4" s="196"/>
      <c r="C4" s="196"/>
      <c r="D4" s="196"/>
      <c r="E4" s="196"/>
      <c r="F4" s="196"/>
      <c r="G4" s="196"/>
      <c r="H4" s="196"/>
      <c r="I4" s="196"/>
      <c r="J4" s="196"/>
      <c r="K4" s="196"/>
      <c r="L4" s="196"/>
    </row>
    <row r="5" spans="1:12" ht="16.5" x14ac:dyDescent="0.25">
      <c r="A5" s="79"/>
    </row>
    <row r="6" spans="1:12" ht="16.5" x14ac:dyDescent="0.25">
      <c r="A6" s="196" t="s">
        <v>66</v>
      </c>
      <c r="B6" s="196"/>
      <c r="C6" s="196"/>
      <c r="D6" s="196"/>
      <c r="E6" s="196"/>
      <c r="F6" s="196"/>
      <c r="G6" s="196"/>
      <c r="H6" s="196"/>
      <c r="I6" s="196"/>
      <c r="J6" s="196"/>
      <c r="K6" s="196"/>
      <c r="L6" s="196"/>
    </row>
    <row r="7" spans="1:12" ht="16.5" x14ac:dyDescent="0.25">
      <c r="A7" s="80"/>
    </row>
    <row r="8" spans="1:12" ht="109.5" customHeight="1" x14ac:dyDescent="0.25">
      <c r="A8" s="197" t="s">
        <v>140</v>
      </c>
      <c r="B8" s="197"/>
      <c r="C8" s="197"/>
      <c r="D8" s="197"/>
      <c r="E8" s="197"/>
      <c r="F8" s="197"/>
      <c r="G8" s="197"/>
      <c r="H8" s="197"/>
      <c r="I8" s="197"/>
      <c r="J8" s="197"/>
      <c r="K8" s="197"/>
      <c r="L8" s="197"/>
    </row>
    <row r="9" spans="1:12" ht="45.75" customHeight="1" x14ac:dyDescent="0.25">
      <c r="A9" s="197"/>
      <c r="B9" s="197"/>
      <c r="C9" s="197"/>
      <c r="D9" s="197"/>
      <c r="E9" s="197"/>
      <c r="F9" s="197"/>
      <c r="G9" s="197"/>
      <c r="H9" s="197"/>
      <c r="I9" s="197"/>
      <c r="J9" s="197"/>
      <c r="K9" s="197"/>
      <c r="L9" s="197"/>
    </row>
    <row r="10" spans="1:12" ht="28.5" customHeight="1" x14ac:dyDescent="0.25">
      <c r="A10" s="197" t="s">
        <v>97</v>
      </c>
      <c r="B10" s="197"/>
      <c r="C10" s="197"/>
      <c r="D10" s="197"/>
      <c r="E10" s="197"/>
      <c r="F10" s="197"/>
      <c r="G10" s="197"/>
      <c r="H10" s="197"/>
      <c r="I10" s="197"/>
      <c r="J10" s="197"/>
      <c r="K10" s="197"/>
      <c r="L10" s="197"/>
    </row>
    <row r="11" spans="1:12" ht="28.5" customHeight="1" x14ac:dyDescent="0.25">
      <c r="A11" s="197"/>
      <c r="B11" s="197"/>
      <c r="C11" s="197"/>
      <c r="D11" s="197"/>
      <c r="E11" s="197"/>
      <c r="F11" s="197"/>
      <c r="G11" s="197"/>
      <c r="H11" s="197"/>
      <c r="I11" s="197"/>
      <c r="J11" s="197"/>
      <c r="K11" s="197"/>
      <c r="L11" s="197"/>
    </row>
    <row r="12" spans="1:12" ht="15.75" thickBot="1" x14ac:dyDescent="0.3"/>
    <row r="13" spans="1:12" ht="15.75" thickBot="1" x14ac:dyDescent="0.3">
      <c r="A13" s="81" t="s">
        <v>67</v>
      </c>
      <c r="B13" s="198" t="s">
        <v>93</v>
      </c>
      <c r="C13" s="199"/>
      <c r="D13" s="199"/>
      <c r="E13" s="199"/>
      <c r="F13" s="199"/>
      <c r="G13" s="199"/>
      <c r="H13" s="199"/>
      <c r="I13" s="199"/>
      <c r="J13" s="199"/>
      <c r="K13" s="199"/>
      <c r="L13" s="199"/>
    </row>
    <row r="14" spans="1:12" ht="15.75" thickBot="1" x14ac:dyDescent="0.3">
      <c r="A14" s="82">
        <v>1</v>
      </c>
      <c r="B14" s="195"/>
      <c r="C14" s="195"/>
      <c r="D14" s="195"/>
      <c r="E14" s="195"/>
      <c r="F14" s="195"/>
      <c r="G14" s="195"/>
      <c r="H14" s="195"/>
      <c r="I14" s="195"/>
      <c r="J14" s="195"/>
      <c r="K14" s="195"/>
      <c r="L14" s="195"/>
    </row>
    <row r="15" spans="1:12" ht="15.75" thickBot="1" x14ac:dyDescent="0.3">
      <c r="A15" s="82">
        <v>2</v>
      </c>
      <c r="B15" s="195"/>
      <c r="C15" s="195"/>
      <c r="D15" s="195"/>
      <c r="E15" s="195"/>
      <c r="F15" s="195"/>
      <c r="G15" s="195"/>
      <c r="H15" s="195"/>
      <c r="I15" s="195"/>
      <c r="J15" s="195"/>
      <c r="K15" s="195"/>
      <c r="L15" s="195"/>
    </row>
    <row r="16" spans="1:12" ht="15.75" thickBot="1" x14ac:dyDescent="0.3">
      <c r="A16" s="82">
        <v>3</v>
      </c>
      <c r="B16" s="195"/>
      <c r="C16" s="195"/>
      <c r="D16" s="195"/>
      <c r="E16" s="195"/>
      <c r="F16" s="195"/>
      <c r="G16" s="195"/>
      <c r="H16" s="195"/>
      <c r="I16" s="195"/>
      <c r="J16" s="195"/>
      <c r="K16" s="195"/>
      <c r="L16" s="195"/>
    </row>
    <row r="17" spans="1:12" ht="15.75" thickBot="1" x14ac:dyDescent="0.3">
      <c r="A17" s="82">
        <v>4</v>
      </c>
      <c r="B17" s="195"/>
      <c r="C17" s="195"/>
      <c r="D17" s="195"/>
      <c r="E17" s="195"/>
      <c r="F17" s="195"/>
      <c r="G17" s="195"/>
      <c r="H17" s="195"/>
      <c r="I17" s="195"/>
      <c r="J17" s="195"/>
      <c r="K17" s="195"/>
      <c r="L17" s="195"/>
    </row>
    <row r="18" spans="1:12" ht="15.75" thickBot="1" x14ac:dyDescent="0.3">
      <c r="A18" s="82">
        <v>5</v>
      </c>
      <c r="B18" s="195"/>
      <c r="C18" s="195"/>
      <c r="D18" s="195"/>
      <c r="E18" s="195"/>
      <c r="F18" s="195"/>
      <c r="G18" s="195"/>
      <c r="H18" s="195"/>
      <c r="I18" s="195"/>
      <c r="J18" s="195"/>
      <c r="K18" s="195"/>
      <c r="L18" s="195"/>
    </row>
    <row r="19" spans="1:12" x14ac:dyDescent="0.25">
      <c r="A19" s="89"/>
      <c r="B19" s="89"/>
      <c r="C19" s="89"/>
      <c r="D19" s="89"/>
      <c r="E19" s="89"/>
      <c r="F19" s="89"/>
      <c r="G19" s="89"/>
      <c r="H19" s="89"/>
      <c r="I19" s="89"/>
      <c r="J19" s="89"/>
      <c r="K19" s="89"/>
      <c r="L19" s="89"/>
    </row>
    <row r="20" spans="1:12" x14ac:dyDescent="0.25">
      <c r="A20" s="90"/>
      <c r="B20" s="89"/>
      <c r="C20" s="89"/>
      <c r="D20" s="89"/>
      <c r="E20" s="89"/>
      <c r="F20" s="89"/>
      <c r="G20" s="89"/>
      <c r="H20" s="89"/>
      <c r="I20" s="89"/>
      <c r="J20" s="89"/>
      <c r="K20" s="89"/>
      <c r="L20" s="89"/>
    </row>
    <row r="21" spans="1:12" x14ac:dyDescent="0.25">
      <c r="A21" s="189" t="s">
        <v>92</v>
      </c>
      <c r="B21" s="189"/>
      <c r="C21" s="189"/>
      <c r="D21" s="189"/>
      <c r="E21" s="189"/>
      <c r="F21" s="189"/>
      <c r="G21" s="189"/>
      <c r="H21" s="189"/>
      <c r="I21" s="189"/>
      <c r="J21" s="189"/>
      <c r="K21" s="189"/>
      <c r="L21" s="189"/>
    </row>
    <row r="23" spans="1:12" ht="27" customHeight="1" x14ac:dyDescent="0.25">
      <c r="A23" s="190" t="s">
        <v>68</v>
      </c>
      <c r="B23" s="190"/>
      <c r="C23" s="190"/>
      <c r="D23" s="190"/>
      <c r="E23" s="84" t="s">
        <v>69</v>
      </c>
      <c r="F23" s="83" t="s">
        <v>70</v>
      </c>
      <c r="G23" s="83" t="s">
        <v>71</v>
      </c>
      <c r="H23" s="190" t="s">
        <v>3</v>
      </c>
      <c r="I23" s="190"/>
      <c r="J23" s="190"/>
      <c r="K23" s="190"/>
      <c r="L23" s="190"/>
    </row>
    <row r="24" spans="1:12" ht="30.75" customHeight="1" x14ac:dyDescent="0.25">
      <c r="A24" s="191" t="s">
        <v>101</v>
      </c>
      <c r="B24" s="192"/>
      <c r="C24" s="192"/>
      <c r="D24" s="193"/>
      <c r="E24" s="85"/>
      <c r="F24" s="1"/>
      <c r="G24" s="1"/>
      <c r="H24" s="179"/>
      <c r="I24" s="179"/>
      <c r="J24" s="179"/>
      <c r="K24" s="179"/>
      <c r="L24" s="179"/>
    </row>
    <row r="25" spans="1:12" ht="35.25" customHeight="1" x14ac:dyDescent="0.25">
      <c r="A25" s="176" t="s">
        <v>102</v>
      </c>
      <c r="B25" s="177"/>
      <c r="C25" s="177"/>
      <c r="D25" s="178"/>
      <c r="E25" s="86"/>
      <c r="F25" s="1"/>
      <c r="G25" s="1"/>
      <c r="H25" s="179"/>
      <c r="I25" s="179"/>
      <c r="J25" s="179"/>
      <c r="K25" s="179"/>
      <c r="L25" s="179"/>
    </row>
    <row r="26" spans="1:12" ht="24.75" customHeight="1" x14ac:dyDescent="0.25">
      <c r="A26" s="176" t="s">
        <v>141</v>
      </c>
      <c r="B26" s="177"/>
      <c r="C26" s="177"/>
      <c r="D26" s="178"/>
      <c r="E26" s="86"/>
      <c r="F26" s="1"/>
      <c r="G26" s="1"/>
      <c r="H26" s="179"/>
      <c r="I26" s="179"/>
      <c r="J26" s="179"/>
      <c r="K26" s="179"/>
      <c r="L26" s="179"/>
    </row>
    <row r="27" spans="1:12" ht="27" customHeight="1" x14ac:dyDescent="0.25">
      <c r="A27" s="186" t="s">
        <v>72</v>
      </c>
      <c r="B27" s="187"/>
      <c r="C27" s="187"/>
      <c r="D27" s="188"/>
      <c r="E27" s="87"/>
      <c r="F27" s="1"/>
      <c r="G27" s="1"/>
      <c r="H27" s="179"/>
      <c r="I27" s="179"/>
      <c r="J27" s="179"/>
      <c r="K27" s="179"/>
      <c r="L27" s="179"/>
    </row>
    <row r="28" spans="1:12" ht="20.25" customHeight="1" x14ac:dyDescent="0.25">
      <c r="A28" s="186" t="s">
        <v>96</v>
      </c>
      <c r="B28" s="187"/>
      <c r="C28" s="187"/>
      <c r="D28" s="188"/>
      <c r="E28" s="87"/>
      <c r="F28" s="1"/>
      <c r="G28" s="1"/>
      <c r="H28" s="180"/>
      <c r="I28" s="181"/>
      <c r="J28" s="181"/>
      <c r="K28" s="181"/>
      <c r="L28" s="182"/>
    </row>
    <row r="29" spans="1:12" ht="28.5" customHeight="1" x14ac:dyDescent="0.25">
      <c r="A29" s="186" t="s">
        <v>142</v>
      </c>
      <c r="B29" s="187"/>
      <c r="C29" s="187"/>
      <c r="D29" s="188"/>
      <c r="E29" s="87"/>
      <c r="F29" s="1"/>
      <c r="G29" s="1"/>
      <c r="H29" s="179"/>
      <c r="I29" s="179"/>
      <c r="J29" s="179"/>
      <c r="K29" s="179"/>
      <c r="L29" s="179"/>
    </row>
    <row r="30" spans="1:12" ht="28.5" customHeight="1" x14ac:dyDescent="0.25">
      <c r="A30" s="186" t="s">
        <v>99</v>
      </c>
      <c r="B30" s="187"/>
      <c r="C30" s="187"/>
      <c r="D30" s="188"/>
      <c r="E30" s="87"/>
      <c r="F30" s="1"/>
      <c r="G30" s="1"/>
      <c r="H30" s="180"/>
      <c r="I30" s="181"/>
      <c r="J30" s="181"/>
      <c r="K30" s="181"/>
      <c r="L30" s="182"/>
    </row>
    <row r="31" spans="1:12" ht="15.75" customHeight="1" x14ac:dyDescent="0.25">
      <c r="A31" s="176" t="s">
        <v>73</v>
      </c>
      <c r="B31" s="177"/>
      <c r="C31" s="177"/>
      <c r="D31" s="178"/>
      <c r="E31" s="86"/>
      <c r="F31" s="1"/>
      <c r="G31" s="1"/>
      <c r="H31" s="179"/>
      <c r="I31" s="179"/>
      <c r="J31" s="179"/>
      <c r="K31" s="179"/>
      <c r="L31" s="179"/>
    </row>
    <row r="32" spans="1:12" ht="19.5" customHeight="1" x14ac:dyDescent="0.25">
      <c r="A32" s="176" t="s">
        <v>74</v>
      </c>
      <c r="B32" s="177"/>
      <c r="C32" s="177"/>
      <c r="D32" s="178"/>
      <c r="E32" s="86"/>
      <c r="F32" s="1"/>
      <c r="G32" s="1"/>
      <c r="H32" s="179"/>
      <c r="I32" s="179"/>
      <c r="J32" s="179"/>
      <c r="K32" s="179"/>
      <c r="L32" s="179"/>
    </row>
    <row r="33" spans="1:12" ht="27.75" customHeight="1" x14ac:dyDescent="0.25">
      <c r="A33" s="176" t="s">
        <v>75</v>
      </c>
      <c r="B33" s="177"/>
      <c r="C33" s="177"/>
      <c r="D33" s="178"/>
      <c r="E33" s="86"/>
      <c r="F33" s="1"/>
      <c r="G33" s="1"/>
      <c r="H33" s="179"/>
      <c r="I33" s="179"/>
      <c r="J33" s="179"/>
      <c r="K33" s="179"/>
      <c r="L33" s="179"/>
    </row>
    <row r="34" spans="1:12" ht="61.5" customHeight="1" x14ac:dyDescent="0.25">
      <c r="A34" s="176" t="s">
        <v>76</v>
      </c>
      <c r="B34" s="177"/>
      <c r="C34" s="177"/>
      <c r="D34" s="178"/>
      <c r="E34" s="86"/>
      <c r="F34" s="1"/>
      <c r="G34" s="1"/>
      <c r="H34" s="179"/>
      <c r="I34" s="179"/>
      <c r="J34" s="179"/>
      <c r="K34" s="179"/>
      <c r="L34" s="179"/>
    </row>
    <row r="35" spans="1:12" ht="17.25" customHeight="1" x14ac:dyDescent="0.25">
      <c r="A35" s="176" t="s">
        <v>77</v>
      </c>
      <c r="B35" s="177"/>
      <c r="C35" s="177"/>
      <c r="D35" s="178"/>
      <c r="E35" s="86"/>
      <c r="F35" s="1"/>
      <c r="G35" s="1"/>
      <c r="H35" s="179"/>
      <c r="I35" s="179"/>
      <c r="J35" s="179"/>
      <c r="K35" s="179"/>
      <c r="L35" s="179"/>
    </row>
    <row r="36" spans="1:12" ht="24" customHeight="1" x14ac:dyDescent="0.25">
      <c r="A36" s="183" t="s">
        <v>98</v>
      </c>
      <c r="B36" s="184"/>
      <c r="C36" s="184"/>
      <c r="D36" s="185"/>
      <c r="E36" s="86"/>
      <c r="F36" s="1"/>
      <c r="G36" s="1"/>
      <c r="H36" s="180"/>
      <c r="I36" s="181"/>
      <c r="J36" s="181"/>
      <c r="K36" s="181"/>
      <c r="L36" s="182"/>
    </row>
    <row r="37" spans="1:12" ht="24" customHeight="1" x14ac:dyDescent="0.25">
      <c r="A37" s="176" t="s">
        <v>103</v>
      </c>
      <c r="B37" s="177"/>
      <c r="C37" s="177"/>
      <c r="D37" s="178"/>
      <c r="E37" s="86"/>
      <c r="F37" s="1"/>
      <c r="G37" s="1"/>
      <c r="H37" s="180"/>
      <c r="I37" s="181"/>
      <c r="J37" s="181"/>
      <c r="K37" s="181"/>
      <c r="L37" s="182"/>
    </row>
    <row r="38" spans="1:12" ht="28.5" customHeight="1" x14ac:dyDescent="0.25">
      <c r="A38" s="176" t="s">
        <v>104</v>
      </c>
      <c r="B38" s="177"/>
      <c r="C38" s="177"/>
      <c r="D38" s="178"/>
      <c r="E38" s="88"/>
      <c r="F38" s="1"/>
      <c r="G38" s="1"/>
      <c r="H38" s="179"/>
      <c r="I38" s="179"/>
      <c r="J38" s="179"/>
      <c r="K38" s="179"/>
      <c r="L38" s="179"/>
    </row>
    <row r="41" spans="1:12" x14ac:dyDescent="0.25">
      <c r="A41" s="189" t="s">
        <v>100</v>
      </c>
      <c r="B41" s="189"/>
      <c r="C41" s="189"/>
      <c r="D41" s="189"/>
      <c r="E41" s="189"/>
      <c r="F41" s="189"/>
      <c r="G41" s="189"/>
      <c r="H41" s="189"/>
      <c r="I41" s="189"/>
      <c r="J41" s="189"/>
      <c r="K41" s="189"/>
      <c r="L41" s="189"/>
    </row>
    <row r="43" spans="1:12" ht="15" customHeight="1" x14ac:dyDescent="0.25">
      <c r="A43" s="190" t="s">
        <v>68</v>
      </c>
      <c r="B43" s="190"/>
      <c r="C43" s="190"/>
      <c r="D43" s="190"/>
      <c r="E43" s="84" t="s">
        <v>69</v>
      </c>
      <c r="F43" s="91" t="s">
        <v>70</v>
      </c>
      <c r="G43" s="91" t="s">
        <v>71</v>
      </c>
      <c r="H43" s="190" t="s">
        <v>3</v>
      </c>
      <c r="I43" s="190"/>
      <c r="J43" s="190"/>
      <c r="K43" s="190"/>
      <c r="L43" s="190"/>
    </row>
    <row r="44" spans="1:12" ht="30" customHeight="1" x14ac:dyDescent="0.25">
      <c r="A44" s="191" t="s">
        <v>101</v>
      </c>
      <c r="B44" s="192"/>
      <c r="C44" s="192"/>
      <c r="D44" s="193"/>
      <c r="E44" s="85"/>
      <c r="F44" s="1"/>
      <c r="G44" s="1"/>
      <c r="H44" s="179"/>
      <c r="I44" s="179"/>
      <c r="J44" s="179"/>
      <c r="K44" s="179"/>
      <c r="L44" s="179"/>
    </row>
    <row r="45" spans="1:12" ht="15" customHeight="1" x14ac:dyDescent="0.25">
      <c r="A45" s="176" t="s">
        <v>102</v>
      </c>
      <c r="B45" s="177"/>
      <c r="C45" s="177"/>
      <c r="D45" s="178"/>
      <c r="E45" s="86"/>
      <c r="F45" s="1"/>
      <c r="G45" s="1"/>
      <c r="H45" s="179"/>
      <c r="I45" s="179"/>
      <c r="J45" s="179"/>
      <c r="K45" s="179"/>
      <c r="L45" s="179"/>
    </row>
    <row r="46" spans="1:12" ht="15" customHeight="1" x14ac:dyDescent="0.25">
      <c r="A46" s="176" t="s">
        <v>141</v>
      </c>
      <c r="B46" s="177"/>
      <c r="C46" s="177"/>
      <c r="D46" s="178"/>
      <c r="E46" s="86"/>
      <c r="F46" s="1"/>
      <c r="G46" s="1"/>
      <c r="H46" s="179"/>
      <c r="I46" s="179"/>
      <c r="J46" s="179"/>
      <c r="K46" s="179"/>
      <c r="L46" s="179"/>
    </row>
    <row r="47" spans="1:12" ht="15" customHeight="1" x14ac:dyDescent="0.25">
      <c r="A47" s="186" t="s">
        <v>72</v>
      </c>
      <c r="B47" s="187"/>
      <c r="C47" s="187"/>
      <c r="D47" s="188"/>
      <c r="E47" s="87"/>
      <c r="F47" s="1"/>
      <c r="G47" s="1"/>
      <c r="H47" s="179"/>
      <c r="I47" s="179"/>
      <c r="J47" s="179"/>
      <c r="K47" s="179"/>
      <c r="L47" s="179"/>
    </row>
    <row r="48" spans="1:12" ht="15" customHeight="1" x14ac:dyDescent="0.25">
      <c r="A48" s="186" t="s">
        <v>96</v>
      </c>
      <c r="B48" s="187"/>
      <c r="C48" s="187"/>
      <c r="D48" s="188"/>
      <c r="E48" s="87"/>
      <c r="F48" s="1"/>
      <c r="G48" s="1"/>
      <c r="H48" s="180"/>
      <c r="I48" s="181"/>
      <c r="J48" s="181"/>
      <c r="K48" s="181"/>
      <c r="L48" s="182"/>
    </row>
    <row r="49" spans="1:12" ht="37.5" customHeight="1" x14ac:dyDescent="0.25">
      <c r="A49" s="186" t="s">
        <v>142</v>
      </c>
      <c r="B49" s="187"/>
      <c r="C49" s="187"/>
      <c r="D49" s="188"/>
      <c r="E49" s="87"/>
      <c r="F49" s="1"/>
      <c r="G49" s="1"/>
      <c r="H49" s="179"/>
      <c r="I49" s="179"/>
      <c r="J49" s="179"/>
      <c r="K49" s="179"/>
      <c r="L49" s="179"/>
    </row>
    <row r="50" spans="1:12" ht="15" customHeight="1" x14ac:dyDescent="0.25">
      <c r="A50" s="186" t="s">
        <v>99</v>
      </c>
      <c r="B50" s="187"/>
      <c r="C50" s="187"/>
      <c r="D50" s="188"/>
      <c r="E50" s="87"/>
      <c r="F50" s="1"/>
      <c r="G50" s="1"/>
      <c r="H50" s="180"/>
      <c r="I50" s="181"/>
      <c r="J50" s="181"/>
      <c r="K50" s="181"/>
      <c r="L50" s="182"/>
    </row>
    <row r="51" spans="1:12" ht="15" customHeight="1" x14ac:dyDescent="0.25">
      <c r="A51" s="176" t="s">
        <v>73</v>
      </c>
      <c r="B51" s="177"/>
      <c r="C51" s="177"/>
      <c r="D51" s="178"/>
      <c r="E51" s="86"/>
      <c r="F51" s="1"/>
      <c r="G51" s="1"/>
      <c r="H51" s="179"/>
      <c r="I51" s="179"/>
      <c r="J51" s="179"/>
      <c r="K51" s="179"/>
      <c r="L51" s="179"/>
    </row>
    <row r="52" spans="1:12" ht="15" customHeight="1" x14ac:dyDescent="0.25">
      <c r="A52" s="176" t="s">
        <v>74</v>
      </c>
      <c r="B52" s="177"/>
      <c r="C52" s="177"/>
      <c r="D52" s="178"/>
      <c r="E52" s="86"/>
      <c r="F52" s="1"/>
      <c r="G52" s="1"/>
      <c r="H52" s="179"/>
      <c r="I52" s="179"/>
      <c r="J52" s="179"/>
      <c r="K52" s="179"/>
      <c r="L52" s="179"/>
    </row>
    <row r="53" spans="1:12" ht="15" customHeight="1" x14ac:dyDescent="0.25">
      <c r="A53" s="176" t="s">
        <v>75</v>
      </c>
      <c r="B53" s="177"/>
      <c r="C53" s="177"/>
      <c r="D53" s="178"/>
      <c r="E53" s="86"/>
      <c r="F53" s="1"/>
      <c r="G53" s="1"/>
      <c r="H53" s="179"/>
      <c r="I53" s="179"/>
      <c r="J53" s="179"/>
      <c r="K53" s="179"/>
      <c r="L53" s="179"/>
    </row>
    <row r="54" spans="1:12" ht="15" customHeight="1" x14ac:dyDescent="0.25">
      <c r="A54" s="176" t="s">
        <v>76</v>
      </c>
      <c r="B54" s="177"/>
      <c r="C54" s="177"/>
      <c r="D54" s="178"/>
      <c r="E54" s="86"/>
      <c r="F54" s="1"/>
      <c r="G54" s="1"/>
      <c r="H54" s="179"/>
      <c r="I54" s="179"/>
      <c r="J54" s="179"/>
      <c r="K54" s="179"/>
      <c r="L54" s="179"/>
    </row>
    <row r="55" spans="1:12" ht="15" customHeight="1" x14ac:dyDescent="0.25">
      <c r="A55" s="176" t="s">
        <v>77</v>
      </c>
      <c r="B55" s="177"/>
      <c r="C55" s="177"/>
      <c r="D55" s="178"/>
      <c r="E55" s="86"/>
      <c r="F55" s="1"/>
      <c r="G55" s="1"/>
      <c r="H55" s="179"/>
      <c r="I55" s="179"/>
      <c r="J55" s="179"/>
      <c r="K55" s="179"/>
      <c r="L55" s="179"/>
    </row>
    <row r="56" spans="1:12" ht="15" customHeight="1" x14ac:dyDescent="0.25">
      <c r="A56" s="183" t="s">
        <v>98</v>
      </c>
      <c r="B56" s="184"/>
      <c r="C56" s="184"/>
      <c r="D56" s="185"/>
      <c r="E56" s="86"/>
      <c r="F56" s="1"/>
      <c r="G56" s="1"/>
      <c r="H56" s="180"/>
      <c r="I56" s="181"/>
      <c r="J56" s="181"/>
      <c r="K56" s="181"/>
      <c r="L56" s="182"/>
    </row>
    <row r="57" spans="1:12" ht="15" customHeight="1" x14ac:dyDescent="0.25">
      <c r="A57" s="176" t="s">
        <v>103</v>
      </c>
      <c r="B57" s="177"/>
      <c r="C57" s="177"/>
      <c r="D57" s="178"/>
      <c r="E57" s="86"/>
      <c r="F57" s="1"/>
      <c r="G57" s="1"/>
      <c r="H57" s="180"/>
      <c r="I57" s="181"/>
      <c r="J57" s="181"/>
      <c r="K57" s="181"/>
      <c r="L57" s="182"/>
    </row>
    <row r="58" spans="1:12" ht="15" customHeight="1" x14ac:dyDescent="0.25">
      <c r="A58" s="176" t="s">
        <v>104</v>
      </c>
      <c r="B58" s="177"/>
      <c r="C58" s="177"/>
      <c r="D58" s="178"/>
      <c r="E58" s="88"/>
      <c r="F58" s="1"/>
      <c r="G58" s="1"/>
      <c r="H58" s="179"/>
      <c r="I58" s="179"/>
      <c r="J58" s="179"/>
      <c r="K58" s="179"/>
      <c r="L58" s="179"/>
    </row>
  </sheetData>
  <mergeCells count="77">
    <mergeCell ref="A4:L4"/>
    <mergeCell ref="A6:L6"/>
    <mergeCell ref="A8:L9"/>
    <mergeCell ref="A10:L11"/>
    <mergeCell ref="B13:L13"/>
    <mergeCell ref="A23:D23"/>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H36:L36"/>
    <mergeCell ref="A36:D36"/>
    <mergeCell ref="A37:D37"/>
    <mergeCell ref="A30:D30"/>
    <mergeCell ref="H30:L30"/>
    <mergeCell ref="A31:D31"/>
    <mergeCell ref="A41:L41"/>
    <mergeCell ref="A43:D43"/>
    <mergeCell ref="H43:L43"/>
    <mergeCell ref="A44:D44"/>
    <mergeCell ref="H44:L44"/>
    <mergeCell ref="A45:D45"/>
    <mergeCell ref="H45:L45"/>
    <mergeCell ref="A46:D46"/>
    <mergeCell ref="H46:L46"/>
    <mergeCell ref="A47:D47"/>
    <mergeCell ref="H47:L47"/>
    <mergeCell ref="H53:L53"/>
    <mergeCell ref="A48:D48"/>
    <mergeCell ref="H48:L48"/>
    <mergeCell ref="A49:D49"/>
    <mergeCell ref="H49:L49"/>
    <mergeCell ref="A50:D50"/>
    <mergeCell ref="H50:L50"/>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2"/>
  <sheetViews>
    <sheetView tabSelected="1" topLeftCell="B141" zoomScale="80" zoomScaleNormal="80" workbookViewId="0">
      <selection activeCell="B150" sqref="A150:XFD152"/>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06" t="s">
        <v>63</v>
      </c>
      <c r="C2" s="207"/>
      <c r="D2" s="207"/>
      <c r="E2" s="207"/>
      <c r="F2" s="207"/>
      <c r="G2" s="207"/>
      <c r="H2" s="207"/>
      <c r="I2" s="207"/>
      <c r="J2" s="207"/>
      <c r="K2" s="207"/>
      <c r="L2" s="207"/>
      <c r="M2" s="207"/>
      <c r="N2" s="207"/>
      <c r="O2" s="207"/>
      <c r="P2" s="207"/>
    </row>
    <row r="4" spans="2:16" ht="26.25" x14ac:dyDescent="0.25">
      <c r="B4" s="206" t="s">
        <v>48</v>
      </c>
      <c r="C4" s="207"/>
      <c r="D4" s="207"/>
      <c r="E4" s="207"/>
      <c r="F4" s="207"/>
      <c r="G4" s="207"/>
      <c r="H4" s="207"/>
      <c r="I4" s="207"/>
      <c r="J4" s="207"/>
      <c r="K4" s="207"/>
      <c r="L4" s="207"/>
      <c r="M4" s="207"/>
      <c r="N4" s="207"/>
      <c r="O4" s="207"/>
      <c r="P4" s="207"/>
    </row>
    <row r="5" spans="2:16" ht="15.75" thickBot="1" x14ac:dyDescent="0.3"/>
    <row r="6" spans="2:16" ht="21.75" thickBot="1" x14ac:dyDescent="0.3">
      <c r="B6" s="11" t="s">
        <v>4</v>
      </c>
      <c r="C6" s="210" t="s">
        <v>167</v>
      </c>
      <c r="D6" s="210"/>
      <c r="E6" s="210"/>
      <c r="F6" s="210"/>
      <c r="G6" s="210"/>
      <c r="H6" s="210"/>
      <c r="I6" s="210"/>
      <c r="J6" s="210"/>
      <c r="K6" s="210"/>
      <c r="L6" s="210"/>
      <c r="M6" s="210"/>
      <c r="N6" s="211"/>
    </row>
    <row r="7" spans="2:16" ht="16.5" thickBot="1" x14ac:dyDescent="0.3">
      <c r="B7" s="12" t="s">
        <v>5</v>
      </c>
      <c r="C7" s="210" t="s">
        <v>168</v>
      </c>
      <c r="D7" s="210"/>
      <c r="E7" s="210"/>
      <c r="F7" s="210"/>
      <c r="G7" s="210"/>
      <c r="H7" s="210"/>
      <c r="I7" s="210"/>
      <c r="J7" s="210"/>
      <c r="K7" s="210"/>
      <c r="L7" s="210"/>
      <c r="M7" s="210"/>
      <c r="N7" s="211"/>
    </row>
    <row r="8" spans="2:16" ht="16.5" thickBot="1" x14ac:dyDescent="0.3">
      <c r="B8" s="12" t="s">
        <v>6</v>
      </c>
      <c r="C8" s="210" t="s">
        <v>169</v>
      </c>
      <c r="D8" s="210"/>
      <c r="E8" s="210"/>
      <c r="F8" s="210"/>
      <c r="G8" s="210"/>
      <c r="H8" s="210"/>
      <c r="I8" s="210"/>
      <c r="J8" s="210"/>
      <c r="K8" s="210"/>
      <c r="L8" s="210"/>
      <c r="M8" s="210"/>
      <c r="N8" s="211"/>
    </row>
    <row r="9" spans="2:16" ht="16.5" thickBot="1" x14ac:dyDescent="0.3">
      <c r="B9" s="12" t="s">
        <v>7</v>
      </c>
      <c r="C9" s="210"/>
      <c r="D9" s="210"/>
      <c r="E9" s="210"/>
      <c r="F9" s="210"/>
      <c r="G9" s="210"/>
      <c r="H9" s="210"/>
      <c r="I9" s="210"/>
      <c r="J9" s="210"/>
      <c r="K9" s="210"/>
      <c r="L9" s="210"/>
      <c r="M9" s="210"/>
      <c r="N9" s="211"/>
    </row>
    <row r="10" spans="2:16" ht="16.5" thickBot="1" x14ac:dyDescent="0.3">
      <c r="B10" s="12" t="s">
        <v>8</v>
      </c>
      <c r="C10" s="212"/>
      <c r="D10" s="212"/>
      <c r="E10" s="213"/>
      <c r="F10" s="34"/>
      <c r="G10" s="34"/>
      <c r="H10" s="34"/>
      <c r="I10" s="34"/>
      <c r="J10" s="34"/>
      <c r="K10" s="34"/>
      <c r="L10" s="34"/>
      <c r="M10" s="34"/>
      <c r="N10" s="35"/>
    </row>
    <row r="11" spans="2:16" ht="16.5" thickBot="1" x14ac:dyDescent="0.3">
      <c r="B11" s="14" t="s">
        <v>9</v>
      </c>
      <c r="C11" s="15">
        <v>41978</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16" t="s">
        <v>105</v>
      </c>
      <c r="C14" s="216"/>
      <c r="D14" s="52" t="s">
        <v>12</v>
      </c>
      <c r="E14" s="52" t="s">
        <v>13</v>
      </c>
      <c r="F14" s="52" t="s">
        <v>29</v>
      </c>
      <c r="G14" s="93"/>
      <c r="I14" s="38"/>
      <c r="J14" s="38"/>
      <c r="K14" s="38"/>
      <c r="L14" s="38"/>
      <c r="M14" s="38"/>
      <c r="N14" s="21"/>
    </row>
    <row r="15" spans="2:16" x14ac:dyDescent="0.25">
      <c r="B15" s="216"/>
      <c r="C15" s="216"/>
      <c r="D15" s="52">
        <v>7</v>
      </c>
      <c r="E15" s="36">
        <v>1466672597</v>
      </c>
      <c r="F15" s="166">
        <f>104+557</f>
        <v>661</v>
      </c>
      <c r="G15" s="94"/>
      <c r="I15" s="39"/>
      <c r="J15" s="39"/>
      <c r="K15" s="39"/>
      <c r="L15" s="39"/>
      <c r="M15" s="39"/>
      <c r="N15" s="21"/>
    </row>
    <row r="16" spans="2:16" x14ac:dyDescent="0.25">
      <c r="B16" s="216"/>
      <c r="C16" s="216"/>
      <c r="D16" s="52"/>
      <c r="E16" s="36"/>
      <c r="F16" s="36"/>
      <c r="G16" s="94"/>
      <c r="I16" s="39"/>
      <c r="J16" s="39"/>
      <c r="K16" s="39"/>
      <c r="L16" s="39"/>
      <c r="M16" s="39"/>
      <c r="N16" s="21"/>
    </row>
    <row r="17" spans="1:14" x14ac:dyDescent="0.25">
      <c r="B17" s="216"/>
      <c r="C17" s="216"/>
      <c r="D17" s="52"/>
      <c r="E17" s="36"/>
      <c r="F17" s="36"/>
      <c r="G17" s="94"/>
      <c r="I17" s="39"/>
      <c r="J17" s="39"/>
      <c r="K17" s="39"/>
      <c r="L17" s="39"/>
      <c r="M17" s="39"/>
      <c r="N17" s="21"/>
    </row>
    <row r="18" spans="1:14" x14ac:dyDescent="0.25">
      <c r="B18" s="216"/>
      <c r="C18" s="216"/>
      <c r="D18" s="52"/>
      <c r="E18" s="37"/>
      <c r="F18" s="36"/>
      <c r="G18" s="94"/>
      <c r="H18" s="22"/>
      <c r="I18" s="39"/>
      <c r="J18" s="39"/>
      <c r="K18" s="39"/>
      <c r="L18" s="39"/>
      <c r="M18" s="39"/>
      <c r="N18" s="20"/>
    </row>
    <row r="19" spans="1:14" x14ac:dyDescent="0.25">
      <c r="B19" s="216"/>
      <c r="C19" s="216"/>
      <c r="D19" s="52"/>
      <c r="E19" s="37"/>
      <c r="F19" s="36"/>
      <c r="G19" s="94"/>
      <c r="H19" s="22"/>
      <c r="I19" s="41"/>
      <c r="J19" s="41"/>
      <c r="K19" s="41"/>
      <c r="L19" s="41"/>
      <c r="M19" s="41"/>
      <c r="N19" s="20"/>
    </row>
    <row r="20" spans="1:14" x14ac:dyDescent="0.25">
      <c r="B20" s="216"/>
      <c r="C20" s="216"/>
      <c r="D20" s="52"/>
      <c r="E20" s="37"/>
      <c r="F20" s="36"/>
      <c r="G20" s="94"/>
      <c r="H20" s="22"/>
      <c r="I20" s="8"/>
      <c r="J20" s="8"/>
      <c r="K20" s="8"/>
      <c r="L20" s="8"/>
      <c r="M20" s="8"/>
      <c r="N20" s="20"/>
    </row>
    <row r="21" spans="1:14" x14ac:dyDescent="0.25">
      <c r="B21" s="216"/>
      <c r="C21" s="216"/>
      <c r="D21" s="52"/>
      <c r="E21" s="37"/>
      <c r="F21" s="36"/>
      <c r="G21" s="94"/>
      <c r="H21" s="22"/>
      <c r="I21" s="8"/>
      <c r="J21" s="8"/>
      <c r="K21" s="8"/>
      <c r="L21" s="8"/>
      <c r="M21" s="8"/>
      <c r="N21" s="20"/>
    </row>
    <row r="22" spans="1:14" ht="15.75" thickBot="1" x14ac:dyDescent="0.3">
      <c r="B22" s="208" t="s">
        <v>14</v>
      </c>
      <c r="C22" s="209"/>
      <c r="D22" s="52"/>
      <c r="E22" s="64"/>
      <c r="F22" s="36"/>
      <c r="G22" s="94"/>
      <c r="H22" s="22"/>
      <c r="I22" s="8"/>
      <c r="J22" s="8"/>
      <c r="K22" s="8"/>
      <c r="L22" s="8"/>
      <c r="M22" s="8"/>
      <c r="N22" s="20"/>
    </row>
    <row r="23" spans="1:14" ht="45.75" thickBot="1" x14ac:dyDescent="0.3">
      <c r="A23" s="43"/>
      <c r="B23" s="53" t="s">
        <v>15</v>
      </c>
      <c r="C23" s="53" t="s">
        <v>106</v>
      </c>
      <c r="E23" s="38"/>
      <c r="F23" s="38"/>
      <c r="G23" s="38"/>
      <c r="H23" s="38"/>
      <c r="I23" s="10"/>
      <c r="J23" s="10"/>
      <c r="K23" s="10"/>
      <c r="L23" s="10"/>
      <c r="M23" s="10"/>
    </row>
    <row r="24" spans="1:14" ht="15.75" thickBot="1" x14ac:dyDescent="0.3">
      <c r="A24" s="44">
        <v>1</v>
      </c>
      <c r="C24" s="45">
        <f>+F15*80%</f>
        <v>528.80000000000007</v>
      </c>
      <c r="D24" s="42"/>
      <c r="E24" s="36">
        <v>1466672597</v>
      </c>
      <c r="F24" s="40"/>
      <c r="G24" s="40"/>
      <c r="H24" s="40"/>
      <c r="I24" s="23"/>
      <c r="J24" s="23"/>
      <c r="K24" s="23"/>
      <c r="L24" s="23"/>
      <c r="M24" s="23"/>
    </row>
    <row r="25" spans="1:14" x14ac:dyDescent="0.25">
      <c r="A25" s="100"/>
      <c r="C25" s="101"/>
      <c r="D25" s="39"/>
      <c r="E25" s="102"/>
      <c r="F25" s="40"/>
      <c r="G25" s="40"/>
      <c r="H25" s="40"/>
      <c r="I25" s="23"/>
      <c r="J25" s="23"/>
      <c r="K25" s="23"/>
      <c r="L25" s="23"/>
      <c r="M25" s="23"/>
    </row>
    <row r="26" spans="1:14" x14ac:dyDescent="0.25">
      <c r="A26" s="100"/>
      <c r="C26" s="101"/>
      <c r="D26" s="39"/>
      <c r="E26" s="102"/>
      <c r="F26" s="40"/>
      <c r="G26" s="40"/>
      <c r="H26" s="40"/>
      <c r="I26" s="23"/>
      <c r="J26" s="23"/>
      <c r="K26" s="23"/>
      <c r="L26" s="23"/>
      <c r="M26" s="23"/>
    </row>
    <row r="27" spans="1:14" x14ac:dyDescent="0.25">
      <c r="A27" s="100"/>
      <c r="B27" s="123" t="s">
        <v>143</v>
      </c>
      <c r="C27" s="105"/>
      <c r="D27" s="105"/>
      <c r="E27" s="105"/>
      <c r="F27" s="105"/>
      <c r="G27" s="105"/>
      <c r="H27" s="105"/>
      <c r="I27" s="108"/>
      <c r="J27" s="108"/>
      <c r="K27" s="108"/>
      <c r="L27" s="108"/>
      <c r="M27" s="108"/>
      <c r="N27" s="109"/>
    </row>
    <row r="28" spans="1:14" x14ac:dyDescent="0.25">
      <c r="A28" s="100"/>
      <c r="B28" s="105"/>
      <c r="C28" s="105"/>
      <c r="D28" s="105"/>
      <c r="E28" s="105"/>
      <c r="F28" s="105"/>
      <c r="G28" s="105"/>
      <c r="H28" s="105"/>
      <c r="I28" s="108"/>
      <c r="J28" s="108"/>
      <c r="K28" s="108"/>
      <c r="L28" s="108"/>
      <c r="M28" s="108"/>
      <c r="N28" s="109"/>
    </row>
    <row r="29" spans="1:14" x14ac:dyDescent="0.25">
      <c r="A29" s="100"/>
      <c r="B29" s="126" t="s">
        <v>33</v>
      </c>
      <c r="C29" s="126" t="s">
        <v>144</v>
      </c>
      <c r="D29" s="126" t="s">
        <v>145</v>
      </c>
      <c r="E29" s="105"/>
      <c r="F29" s="105"/>
      <c r="G29" s="105"/>
      <c r="H29" s="105"/>
      <c r="I29" s="108"/>
      <c r="J29" s="108"/>
      <c r="K29" s="108"/>
      <c r="L29" s="108"/>
      <c r="M29" s="108"/>
      <c r="N29" s="109"/>
    </row>
    <row r="30" spans="1:14" x14ac:dyDescent="0.25">
      <c r="A30" s="100"/>
      <c r="B30" s="122" t="s">
        <v>146</v>
      </c>
      <c r="C30" s="122" t="s">
        <v>23</v>
      </c>
      <c r="D30" s="122"/>
      <c r="E30" s="105"/>
      <c r="F30" s="105"/>
      <c r="G30" s="105"/>
      <c r="H30" s="105"/>
      <c r="I30" s="108"/>
      <c r="J30" s="108"/>
      <c r="K30" s="108"/>
      <c r="L30" s="108"/>
      <c r="M30" s="108"/>
      <c r="N30" s="109"/>
    </row>
    <row r="31" spans="1:14" x14ac:dyDescent="0.25">
      <c r="A31" s="100"/>
      <c r="B31" s="122" t="s">
        <v>147</v>
      </c>
      <c r="C31" s="122" t="s">
        <v>23</v>
      </c>
      <c r="D31" s="122"/>
      <c r="E31" s="105"/>
      <c r="F31" s="105"/>
      <c r="G31" s="105"/>
      <c r="H31" s="105"/>
      <c r="I31" s="108"/>
      <c r="J31" s="108"/>
      <c r="K31" s="108"/>
      <c r="L31" s="108"/>
      <c r="M31" s="108"/>
      <c r="N31" s="109"/>
    </row>
    <row r="32" spans="1:14" x14ac:dyDescent="0.25">
      <c r="A32" s="100"/>
      <c r="B32" s="122" t="s">
        <v>148</v>
      </c>
      <c r="C32" s="122" t="s">
        <v>23</v>
      </c>
      <c r="D32" s="122"/>
      <c r="E32" s="105"/>
      <c r="F32" s="105"/>
      <c r="G32" s="105"/>
      <c r="H32" s="105"/>
      <c r="I32" s="108"/>
      <c r="J32" s="108"/>
      <c r="K32" s="108"/>
      <c r="L32" s="108"/>
      <c r="M32" s="108"/>
      <c r="N32" s="109"/>
    </row>
    <row r="33" spans="1:17" x14ac:dyDescent="0.25">
      <c r="A33" s="100"/>
      <c r="B33" s="122" t="s">
        <v>149</v>
      </c>
      <c r="C33" s="122" t="s">
        <v>23</v>
      </c>
      <c r="D33" s="122"/>
      <c r="E33" s="105"/>
      <c r="F33" s="105"/>
      <c r="G33" s="105"/>
      <c r="H33" s="105"/>
      <c r="I33" s="108"/>
      <c r="J33" s="108"/>
      <c r="K33" s="108"/>
      <c r="L33" s="108"/>
      <c r="M33" s="108"/>
      <c r="N33" s="109"/>
    </row>
    <row r="34" spans="1:17" x14ac:dyDescent="0.25">
      <c r="A34" s="100"/>
      <c r="B34" s="105"/>
      <c r="C34" s="105"/>
      <c r="D34" s="105"/>
      <c r="E34" s="105"/>
      <c r="F34" s="105"/>
      <c r="G34" s="105"/>
      <c r="H34" s="105"/>
      <c r="I34" s="108"/>
      <c r="J34" s="108"/>
      <c r="K34" s="108"/>
      <c r="L34" s="108"/>
      <c r="M34" s="108"/>
      <c r="N34" s="109"/>
    </row>
    <row r="35" spans="1:17" x14ac:dyDescent="0.25">
      <c r="A35" s="100"/>
      <c r="B35" s="105"/>
      <c r="C35" s="105"/>
      <c r="D35" s="105"/>
      <c r="E35" s="105"/>
      <c r="F35" s="105"/>
      <c r="G35" s="105"/>
      <c r="H35" s="105"/>
      <c r="I35" s="108"/>
      <c r="J35" s="108"/>
      <c r="K35" s="108"/>
      <c r="L35" s="108"/>
      <c r="M35" s="108"/>
      <c r="N35" s="109"/>
    </row>
    <row r="36" spans="1:17" x14ac:dyDescent="0.25">
      <c r="A36" s="100"/>
      <c r="B36" s="123" t="s">
        <v>150</v>
      </c>
      <c r="C36" s="105"/>
      <c r="D36" s="105"/>
      <c r="E36" s="105"/>
      <c r="F36" s="105"/>
      <c r="G36" s="105"/>
      <c r="H36" s="105"/>
      <c r="I36" s="108"/>
      <c r="J36" s="108"/>
      <c r="K36" s="108"/>
      <c r="L36" s="108"/>
      <c r="M36" s="108"/>
      <c r="N36" s="109"/>
    </row>
    <row r="37" spans="1:17" x14ac:dyDescent="0.25">
      <c r="A37" s="100"/>
      <c r="B37" s="105"/>
      <c r="C37" s="105"/>
      <c r="D37" s="105"/>
      <c r="E37" s="105"/>
      <c r="F37" s="105"/>
      <c r="G37" s="105"/>
      <c r="H37" s="105"/>
      <c r="I37" s="108"/>
      <c r="J37" s="108"/>
      <c r="K37" s="108"/>
      <c r="L37" s="108"/>
      <c r="M37" s="108"/>
      <c r="N37" s="109"/>
    </row>
    <row r="38" spans="1:17" x14ac:dyDescent="0.25">
      <c r="A38" s="100"/>
      <c r="B38" s="105"/>
      <c r="C38" s="105"/>
      <c r="D38" s="105"/>
      <c r="E38" s="105"/>
      <c r="F38" s="105"/>
      <c r="G38" s="105"/>
      <c r="H38" s="105"/>
      <c r="I38" s="108"/>
      <c r="J38" s="108"/>
      <c r="K38" s="108"/>
      <c r="L38" s="108"/>
      <c r="M38" s="108"/>
      <c r="N38" s="109"/>
    </row>
    <row r="39" spans="1:17" x14ac:dyDescent="0.25">
      <c r="A39" s="100"/>
      <c r="B39" s="126" t="s">
        <v>33</v>
      </c>
      <c r="C39" s="126" t="s">
        <v>58</v>
      </c>
      <c r="D39" s="125" t="s">
        <v>51</v>
      </c>
      <c r="E39" s="125" t="s">
        <v>16</v>
      </c>
      <c r="F39" s="105"/>
      <c r="G39" s="105"/>
      <c r="H39" s="105"/>
      <c r="I39" s="108"/>
      <c r="J39" s="108"/>
      <c r="K39" s="108"/>
      <c r="L39" s="108"/>
      <c r="M39" s="108"/>
      <c r="N39" s="109"/>
    </row>
    <row r="40" spans="1:17" ht="28.5" x14ac:dyDescent="0.25">
      <c r="A40" s="100"/>
      <c r="B40" s="106" t="s">
        <v>151</v>
      </c>
      <c r="C40" s="107">
        <v>40</v>
      </c>
      <c r="D40" s="124">
        <v>0</v>
      </c>
      <c r="E40" s="225">
        <f>+D40+D41</f>
        <v>60</v>
      </c>
      <c r="F40" s="105"/>
      <c r="G40" s="105"/>
      <c r="H40" s="105"/>
      <c r="I40" s="108"/>
      <c r="J40" s="108"/>
      <c r="K40" s="108"/>
      <c r="L40" s="108"/>
      <c r="M40" s="108"/>
      <c r="N40" s="109"/>
    </row>
    <row r="41" spans="1:17" ht="42.75" x14ac:dyDescent="0.25">
      <c r="A41" s="100"/>
      <c r="B41" s="106" t="s">
        <v>152</v>
      </c>
      <c r="C41" s="107">
        <v>60</v>
      </c>
      <c r="D41" s="124">
        <v>60</v>
      </c>
      <c r="E41" s="226"/>
      <c r="F41" s="105"/>
      <c r="G41" s="105"/>
      <c r="H41" s="105"/>
      <c r="I41" s="108"/>
      <c r="J41" s="108"/>
      <c r="K41" s="108"/>
      <c r="L41" s="108"/>
      <c r="M41" s="108"/>
      <c r="N41" s="109"/>
    </row>
    <row r="42" spans="1:17" x14ac:dyDescent="0.25">
      <c r="A42" s="100"/>
      <c r="C42" s="101"/>
      <c r="D42" s="39"/>
      <c r="E42" s="102"/>
      <c r="F42" s="40"/>
      <c r="G42" s="40"/>
      <c r="H42" s="40"/>
      <c r="I42" s="23"/>
      <c r="J42" s="23"/>
      <c r="K42" s="23"/>
      <c r="L42" s="23"/>
      <c r="M42" s="23"/>
    </row>
    <row r="43" spans="1:17" x14ac:dyDescent="0.25">
      <c r="A43" s="100"/>
      <c r="C43" s="101"/>
      <c r="D43" s="39"/>
      <c r="E43" s="102"/>
      <c r="F43" s="40"/>
      <c r="G43" s="40"/>
      <c r="H43" s="40"/>
      <c r="I43" s="23"/>
      <c r="J43" s="23"/>
      <c r="K43" s="23"/>
      <c r="L43" s="23"/>
      <c r="M43" s="23"/>
    </row>
    <row r="44" spans="1:17" x14ac:dyDescent="0.25">
      <c r="A44" s="100"/>
      <c r="C44" s="101"/>
      <c r="D44" s="39"/>
      <c r="E44" s="102"/>
      <c r="F44" s="40"/>
      <c r="G44" s="40"/>
      <c r="H44" s="40"/>
      <c r="I44" s="23"/>
      <c r="J44" s="23"/>
      <c r="K44" s="23"/>
      <c r="L44" s="23"/>
      <c r="M44" s="23"/>
    </row>
    <row r="45" spans="1:17" ht="15.75" thickBot="1" x14ac:dyDescent="0.3">
      <c r="M45" s="218" t="s">
        <v>35</v>
      </c>
      <c r="N45" s="218"/>
    </row>
    <row r="46" spans="1:17" x14ac:dyDescent="0.25">
      <c r="B46" s="66" t="s">
        <v>30</v>
      </c>
      <c r="M46" s="65"/>
      <c r="N46" s="65"/>
    </row>
    <row r="47" spans="1:17" ht="15.75" thickBot="1" x14ac:dyDescent="0.3">
      <c r="M47" s="65"/>
      <c r="N47" s="65"/>
    </row>
    <row r="48" spans="1:17" s="8" customFormat="1" ht="109.5" customHeight="1" x14ac:dyDescent="0.25">
      <c r="B48" s="119" t="s">
        <v>153</v>
      </c>
      <c r="C48" s="119" t="s">
        <v>154</v>
      </c>
      <c r="D48" s="119" t="s">
        <v>155</v>
      </c>
      <c r="E48" s="54" t="s">
        <v>45</v>
      </c>
      <c r="F48" s="54" t="s">
        <v>22</v>
      </c>
      <c r="G48" s="54" t="s">
        <v>107</v>
      </c>
      <c r="H48" s="54" t="s">
        <v>17</v>
      </c>
      <c r="I48" s="54" t="s">
        <v>10</v>
      </c>
      <c r="J48" s="54" t="s">
        <v>31</v>
      </c>
      <c r="K48" s="54" t="s">
        <v>61</v>
      </c>
      <c r="L48" s="54" t="s">
        <v>20</v>
      </c>
      <c r="M48" s="104" t="s">
        <v>26</v>
      </c>
      <c r="N48" s="119" t="s">
        <v>156</v>
      </c>
      <c r="O48" s="54" t="s">
        <v>36</v>
      </c>
      <c r="P48" s="55" t="s">
        <v>11</v>
      </c>
      <c r="Q48" s="55" t="s">
        <v>19</v>
      </c>
    </row>
    <row r="49" spans="1:26" s="29" customFormat="1" x14ac:dyDescent="0.25">
      <c r="A49" s="46">
        <v>1</v>
      </c>
      <c r="B49" s="47" t="s">
        <v>170</v>
      </c>
      <c r="C49" s="48" t="s">
        <v>170</v>
      </c>
      <c r="D49" s="47" t="s">
        <v>171</v>
      </c>
      <c r="E49" s="24" t="s">
        <v>172</v>
      </c>
      <c r="F49" s="25" t="s">
        <v>144</v>
      </c>
      <c r="G49" s="157" t="s">
        <v>145</v>
      </c>
      <c r="H49" s="51">
        <v>24</v>
      </c>
      <c r="I49" s="26">
        <v>41988</v>
      </c>
      <c r="J49" s="26" t="s">
        <v>145</v>
      </c>
      <c r="K49" s="26" t="s">
        <v>173</v>
      </c>
      <c r="L49" s="26"/>
      <c r="M49" s="167">
        <v>208</v>
      </c>
      <c r="N49" s="103" t="s">
        <v>174</v>
      </c>
      <c r="O49" s="27"/>
      <c r="P49" s="27" t="s">
        <v>175</v>
      </c>
      <c r="Q49" s="158"/>
      <c r="R49" s="28"/>
      <c r="S49" s="28"/>
      <c r="T49" s="28"/>
      <c r="U49" s="28"/>
      <c r="V49" s="28"/>
      <c r="W49" s="28"/>
      <c r="X49" s="28"/>
      <c r="Y49" s="28"/>
      <c r="Z49" s="28"/>
    </row>
    <row r="50" spans="1:26" s="29" customFormat="1" x14ac:dyDescent="0.25">
      <c r="A50" s="46">
        <f>+A49+1</f>
        <v>2</v>
      </c>
      <c r="B50" s="47" t="s">
        <v>176</v>
      </c>
      <c r="C50" s="48" t="s">
        <v>176</v>
      </c>
      <c r="D50" s="47" t="s">
        <v>177</v>
      </c>
      <c r="E50" s="24" t="s">
        <v>178</v>
      </c>
      <c r="F50" s="25" t="s">
        <v>144</v>
      </c>
      <c r="G50" s="25" t="s">
        <v>145</v>
      </c>
      <c r="H50" s="118">
        <v>41138</v>
      </c>
      <c r="I50" s="26">
        <v>41258</v>
      </c>
      <c r="J50" s="26" t="s">
        <v>145</v>
      </c>
      <c r="K50" s="26" t="s">
        <v>179</v>
      </c>
      <c r="L50" s="26"/>
      <c r="M50" s="167">
        <v>356</v>
      </c>
      <c r="N50" s="103"/>
      <c r="O50" s="27">
        <v>236318852</v>
      </c>
      <c r="P50" s="27" t="s">
        <v>180</v>
      </c>
      <c r="Q50" s="158"/>
      <c r="R50" s="28"/>
      <c r="S50" s="28"/>
      <c r="T50" s="28"/>
      <c r="U50" s="28"/>
      <c r="V50" s="28"/>
      <c r="W50" s="28"/>
      <c r="X50" s="28"/>
      <c r="Y50" s="28"/>
      <c r="Z50" s="28"/>
    </row>
    <row r="51" spans="1:26" s="29" customFormat="1" x14ac:dyDescent="0.25">
      <c r="A51" s="46">
        <f t="shared" ref="A51:A56" si="0">+A50+1</f>
        <v>3</v>
      </c>
      <c r="B51" s="47"/>
      <c r="C51" s="48"/>
      <c r="D51" s="47"/>
      <c r="E51" s="24"/>
      <c r="F51" s="25"/>
      <c r="G51" s="25"/>
      <c r="H51" s="25"/>
      <c r="I51" s="26"/>
      <c r="J51" s="26"/>
      <c r="K51" s="26"/>
      <c r="L51" s="26"/>
      <c r="M51" s="103"/>
      <c r="N51" s="103"/>
      <c r="O51" s="27"/>
      <c r="P51" s="27"/>
      <c r="Q51" s="158"/>
      <c r="R51" s="28"/>
      <c r="S51" s="28"/>
      <c r="T51" s="28"/>
      <c r="U51" s="28"/>
      <c r="V51" s="28"/>
      <c r="W51" s="28"/>
      <c r="X51" s="28"/>
      <c r="Y51" s="28"/>
      <c r="Z51" s="28"/>
    </row>
    <row r="52" spans="1:26" s="29" customFormat="1" x14ac:dyDescent="0.25">
      <c r="A52" s="46">
        <f t="shared" si="0"/>
        <v>4</v>
      </c>
      <c r="B52" s="47"/>
      <c r="C52" s="48"/>
      <c r="D52" s="47"/>
      <c r="E52" s="24"/>
      <c r="F52" s="25"/>
      <c r="G52" s="25"/>
      <c r="H52" s="25"/>
      <c r="I52" s="26"/>
      <c r="J52" s="26"/>
      <c r="K52" s="26"/>
      <c r="L52" s="26"/>
      <c r="M52" s="103"/>
      <c r="N52" s="103"/>
      <c r="O52" s="27"/>
      <c r="P52" s="27"/>
      <c r="Q52" s="158"/>
      <c r="R52" s="28"/>
      <c r="S52" s="28"/>
      <c r="T52" s="28"/>
      <c r="U52" s="28"/>
      <c r="V52" s="28"/>
      <c r="W52" s="28"/>
      <c r="X52" s="28"/>
      <c r="Y52" s="28"/>
      <c r="Z52" s="28"/>
    </row>
    <row r="53" spans="1:26" s="29" customFormat="1" x14ac:dyDescent="0.25">
      <c r="A53" s="46">
        <f t="shared" si="0"/>
        <v>5</v>
      </c>
      <c r="B53" s="47"/>
      <c r="C53" s="48"/>
      <c r="D53" s="47"/>
      <c r="E53" s="24"/>
      <c r="F53" s="25"/>
      <c r="G53" s="25"/>
      <c r="H53" s="25"/>
      <c r="I53" s="26"/>
      <c r="J53" s="26"/>
      <c r="K53" s="26"/>
      <c r="L53" s="26"/>
      <c r="M53" s="103"/>
      <c r="N53" s="103"/>
      <c r="O53" s="27"/>
      <c r="P53" s="27"/>
      <c r="Q53" s="158"/>
      <c r="R53" s="28"/>
      <c r="S53" s="28"/>
      <c r="T53" s="28"/>
      <c r="U53" s="28"/>
      <c r="V53" s="28"/>
      <c r="W53" s="28"/>
      <c r="X53" s="28"/>
      <c r="Y53" s="28"/>
      <c r="Z53" s="28"/>
    </row>
    <row r="54" spans="1:26" s="29" customFormat="1" x14ac:dyDescent="0.25">
      <c r="A54" s="46">
        <f t="shared" si="0"/>
        <v>6</v>
      </c>
      <c r="B54" s="47"/>
      <c r="C54" s="48"/>
      <c r="D54" s="47"/>
      <c r="E54" s="24"/>
      <c r="F54" s="25"/>
      <c r="G54" s="25"/>
      <c r="H54" s="25"/>
      <c r="I54" s="26"/>
      <c r="J54" s="26"/>
      <c r="K54" s="26"/>
      <c r="L54" s="26"/>
      <c r="M54" s="103"/>
      <c r="N54" s="103"/>
      <c r="O54" s="27"/>
      <c r="P54" s="27"/>
      <c r="Q54" s="158"/>
      <c r="R54" s="28"/>
      <c r="S54" s="28"/>
      <c r="T54" s="28"/>
      <c r="U54" s="28"/>
      <c r="V54" s="28"/>
      <c r="W54" s="28"/>
      <c r="X54" s="28"/>
      <c r="Y54" s="28"/>
      <c r="Z54" s="28"/>
    </row>
    <row r="55" spans="1:26" s="29" customFormat="1" x14ac:dyDescent="0.25">
      <c r="A55" s="46">
        <f t="shared" si="0"/>
        <v>7</v>
      </c>
      <c r="B55" s="47"/>
      <c r="C55" s="48"/>
      <c r="D55" s="47"/>
      <c r="E55" s="24"/>
      <c r="F55" s="25"/>
      <c r="G55" s="25"/>
      <c r="H55" s="25"/>
      <c r="I55" s="26"/>
      <c r="J55" s="26"/>
      <c r="K55" s="26"/>
      <c r="L55" s="26"/>
      <c r="M55" s="103"/>
      <c r="N55" s="103"/>
      <c r="O55" s="27"/>
      <c r="P55" s="27"/>
      <c r="Q55" s="158"/>
      <c r="R55" s="28"/>
      <c r="S55" s="28"/>
      <c r="T55" s="28"/>
      <c r="U55" s="28"/>
      <c r="V55" s="28"/>
      <c r="W55" s="28"/>
      <c r="X55" s="28"/>
      <c r="Y55" s="28"/>
      <c r="Z55" s="28"/>
    </row>
    <row r="56" spans="1:26" s="29" customFormat="1" x14ac:dyDescent="0.25">
      <c r="A56" s="46">
        <f t="shared" si="0"/>
        <v>8</v>
      </c>
      <c r="B56" s="47"/>
      <c r="C56" s="48"/>
      <c r="D56" s="47"/>
      <c r="E56" s="24"/>
      <c r="F56" s="25"/>
      <c r="G56" s="25"/>
      <c r="H56" s="25"/>
      <c r="I56" s="26"/>
      <c r="J56" s="26"/>
      <c r="K56" s="26"/>
      <c r="L56" s="26"/>
      <c r="M56" s="103"/>
      <c r="N56" s="103"/>
      <c r="O56" s="27"/>
      <c r="P56" s="27"/>
      <c r="Q56" s="158"/>
      <c r="R56" s="28"/>
      <c r="S56" s="28"/>
      <c r="T56" s="28"/>
      <c r="U56" s="28"/>
      <c r="V56" s="28"/>
      <c r="W56" s="28"/>
      <c r="X56" s="28"/>
      <c r="Y56" s="28"/>
      <c r="Z56" s="28"/>
    </row>
    <row r="57" spans="1:26" s="29" customFormat="1" x14ac:dyDescent="0.25">
      <c r="A57" s="46"/>
      <c r="B57" s="49" t="s">
        <v>16</v>
      </c>
      <c r="C57" s="48"/>
      <c r="D57" s="47"/>
      <c r="E57" s="24"/>
      <c r="F57" s="25"/>
      <c r="G57" s="25"/>
      <c r="H57" s="25"/>
      <c r="I57" s="26"/>
      <c r="J57" s="26"/>
      <c r="K57" s="50" t="s">
        <v>181</v>
      </c>
      <c r="L57" s="50">
        <f t="shared" ref="L57:N57" si="1">SUM(L49:L56)</f>
        <v>0</v>
      </c>
      <c r="M57" s="168">
        <f t="shared" si="1"/>
        <v>564</v>
      </c>
      <c r="N57" s="50">
        <f t="shared" si="1"/>
        <v>0</v>
      </c>
      <c r="O57" s="27"/>
      <c r="P57" s="27"/>
      <c r="Q57" s="159"/>
    </row>
    <row r="58" spans="1:26" s="30" customFormat="1" x14ac:dyDescent="0.25">
      <c r="E58" s="31"/>
    </row>
    <row r="59" spans="1:26" s="30" customFormat="1" x14ac:dyDescent="0.25">
      <c r="B59" s="219" t="s">
        <v>28</v>
      </c>
      <c r="C59" s="219" t="s">
        <v>27</v>
      </c>
      <c r="D59" s="217" t="s">
        <v>34</v>
      </c>
      <c r="E59" s="217"/>
    </row>
    <row r="60" spans="1:26" s="30" customFormat="1" x14ac:dyDescent="0.25">
      <c r="B60" s="220"/>
      <c r="C60" s="220"/>
      <c r="D60" s="61" t="s">
        <v>23</v>
      </c>
      <c r="E60" s="62" t="s">
        <v>24</v>
      </c>
    </row>
    <row r="61" spans="1:26" s="30" customFormat="1" ht="30.6" customHeight="1" x14ac:dyDescent="0.25">
      <c r="B61" s="59" t="s">
        <v>21</v>
      </c>
      <c r="C61" s="60" t="str">
        <f>+K57</f>
        <v>26</v>
      </c>
      <c r="D61" s="58" t="s">
        <v>182</v>
      </c>
      <c r="E61" s="58"/>
      <c r="F61" s="32"/>
      <c r="G61" s="32"/>
      <c r="H61" s="32"/>
      <c r="I61" s="32"/>
      <c r="J61" s="32"/>
      <c r="K61" s="32"/>
      <c r="L61" s="32"/>
      <c r="M61" s="32"/>
    </row>
    <row r="62" spans="1:26" s="30" customFormat="1" ht="30" customHeight="1" x14ac:dyDescent="0.25">
      <c r="B62" s="59" t="s">
        <v>25</v>
      </c>
      <c r="C62" s="60">
        <f>+M57</f>
        <v>564</v>
      </c>
      <c r="D62" s="58" t="s">
        <v>182</v>
      </c>
      <c r="E62" s="58"/>
    </row>
    <row r="63" spans="1:26" s="30" customFormat="1" x14ac:dyDescent="0.25">
      <c r="B63" s="33"/>
      <c r="C63" s="215"/>
      <c r="D63" s="215"/>
      <c r="E63" s="215"/>
      <c r="F63" s="215"/>
      <c r="G63" s="215"/>
      <c r="H63" s="215"/>
      <c r="I63" s="215"/>
      <c r="J63" s="215"/>
      <c r="K63" s="215"/>
      <c r="L63" s="215"/>
      <c r="M63" s="215"/>
      <c r="N63" s="215"/>
    </row>
    <row r="64" spans="1:26" ht="28.15" customHeight="1" thickBot="1" x14ac:dyDescent="0.3"/>
    <row r="65" spans="2:17" ht="27" thickBot="1" x14ac:dyDescent="0.3">
      <c r="B65" s="214" t="s">
        <v>108</v>
      </c>
      <c r="C65" s="214"/>
      <c r="D65" s="214"/>
      <c r="E65" s="214"/>
      <c r="F65" s="214"/>
      <c r="G65" s="214"/>
      <c r="H65" s="214"/>
      <c r="I65" s="214"/>
      <c r="J65" s="214"/>
      <c r="K65" s="214"/>
      <c r="L65" s="214"/>
      <c r="M65" s="214"/>
      <c r="N65" s="214"/>
    </row>
    <row r="68" spans="2:17" ht="109.5" customHeight="1" x14ac:dyDescent="0.25">
      <c r="B68" s="121" t="s">
        <v>157</v>
      </c>
      <c r="C68" s="68" t="s">
        <v>2</v>
      </c>
      <c r="D68" s="68" t="s">
        <v>110</v>
      </c>
      <c r="E68" s="68" t="s">
        <v>109</v>
      </c>
      <c r="F68" s="68" t="s">
        <v>111</v>
      </c>
      <c r="G68" s="68" t="s">
        <v>112</v>
      </c>
      <c r="H68" s="68" t="s">
        <v>113</v>
      </c>
      <c r="I68" s="68" t="s">
        <v>114</v>
      </c>
      <c r="J68" s="68" t="s">
        <v>115</v>
      </c>
      <c r="K68" s="68" t="s">
        <v>116</v>
      </c>
      <c r="L68" s="68" t="s">
        <v>117</v>
      </c>
      <c r="M68" s="97" t="s">
        <v>118</v>
      </c>
      <c r="N68" s="97" t="s">
        <v>119</v>
      </c>
      <c r="O68" s="200" t="s">
        <v>3</v>
      </c>
      <c r="P68" s="202"/>
      <c r="Q68" s="68" t="s">
        <v>18</v>
      </c>
    </row>
    <row r="69" spans="2:17" x14ac:dyDescent="0.25">
      <c r="B69" s="3" t="s">
        <v>183</v>
      </c>
      <c r="C69" s="3" t="s">
        <v>183</v>
      </c>
      <c r="D69" s="5" t="s">
        <v>184</v>
      </c>
      <c r="E69" s="5">
        <v>356</v>
      </c>
      <c r="F69" s="4"/>
      <c r="G69" s="4"/>
      <c r="H69" s="4"/>
      <c r="I69" s="98" t="s">
        <v>191</v>
      </c>
      <c r="J69" s="98" t="s">
        <v>23</v>
      </c>
      <c r="K69" s="63" t="s">
        <v>23</v>
      </c>
      <c r="L69" s="63" t="s">
        <v>23</v>
      </c>
      <c r="M69" s="63" t="s">
        <v>23</v>
      </c>
      <c r="N69" s="63" t="s">
        <v>23</v>
      </c>
      <c r="O69" s="204"/>
      <c r="P69" s="205"/>
      <c r="Q69" s="63" t="s">
        <v>23</v>
      </c>
    </row>
    <row r="70" spans="2:17" x14ac:dyDescent="0.25">
      <c r="B70" s="3" t="s">
        <v>186</v>
      </c>
      <c r="C70" s="3" t="s">
        <v>187</v>
      </c>
      <c r="D70" s="5" t="s">
        <v>188</v>
      </c>
      <c r="E70" s="5">
        <v>104</v>
      </c>
      <c r="F70" s="4"/>
      <c r="G70" s="4" t="s">
        <v>189</v>
      </c>
      <c r="H70" s="4"/>
      <c r="I70" s="98" t="s">
        <v>192</v>
      </c>
      <c r="J70" s="98" t="s">
        <v>23</v>
      </c>
      <c r="K70" s="63" t="s">
        <v>23</v>
      </c>
      <c r="L70" s="63" t="s">
        <v>23</v>
      </c>
      <c r="M70" s="63" t="s">
        <v>23</v>
      </c>
      <c r="N70" s="63" t="s">
        <v>185</v>
      </c>
      <c r="O70" s="204"/>
      <c r="P70" s="205"/>
      <c r="Q70" s="63" t="s">
        <v>23</v>
      </c>
    </row>
    <row r="71" spans="2:17" x14ac:dyDescent="0.25">
      <c r="B71" s="3"/>
      <c r="C71" s="3" t="s">
        <v>183</v>
      </c>
      <c r="D71" s="5" t="s">
        <v>190</v>
      </c>
      <c r="E71" s="5">
        <v>201</v>
      </c>
      <c r="F71" s="4"/>
      <c r="G71" s="4"/>
      <c r="H71" s="4"/>
      <c r="I71" s="98" t="s">
        <v>193</v>
      </c>
      <c r="J71" s="98" t="s">
        <v>144</v>
      </c>
      <c r="K71" s="63" t="s">
        <v>23</v>
      </c>
      <c r="L71" s="63" t="s">
        <v>23</v>
      </c>
      <c r="M71" s="63" t="s">
        <v>23</v>
      </c>
      <c r="N71" s="63" t="s">
        <v>194</v>
      </c>
      <c r="O71" s="204"/>
      <c r="P71" s="205"/>
      <c r="Q71" s="63" t="s">
        <v>23</v>
      </c>
    </row>
    <row r="72" spans="2:17" x14ac:dyDescent="0.25">
      <c r="B72" s="3"/>
      <c r="C72" s="3"/>
      <c r="D72" s="5"/>
      <c r="E72" s="5"/>
      <c r="F72" s="4"/>
      <c r="G72" s="4"/>
      <c r="H72" s="4"/>
      <c r="I72" s="98"/>
      <c r="J72" s="98"/>
      <c r="K72" s="63"/>
      <c r="L72" s="63"/>
      <c r="M72" s="63"/>
      <c r="N72" s="63"/>
      <c r="O72" s="204"/>
      <c r="P72" s="205"/>
      <c r="Q72" s="63"/>
    </row>
    <row r="73" spans="2:17" x14ac:dyDescent="0.25">
      <c r="B73" s="3"/>
      <c r="C73" s="3"/>
      <c r="D73" s="5"/>
      <c r="E73" s="5"/>
      <c r="F73" s="4"/>
      <c r="G73" s="4"/>
      <c r="H73" s="4"/>
      <c r="I73" s="98"/>
      <c r="J73" s="98"/>
      <c r="K73" s="63"/>
      <c r="L73" s="63"/>
      <c r="M73" s="63"/>
      <c r="N73" s="63"/>
      <c r="O73" s="204"/>
      <c r="P73" s="205"/>
      <c r="Q73" s="63"/>
    </row>
    <row r="74" spans="2:17" x14ac:dyDescent="0.25">
      <c r="B74" s="3"/>
      <c r="C74" s="3"/>
      <c r="D74" s="5"/>
      <c r="E74" s="5"/>
      <c r="F74" s="4"/>
      <c r="G74" s="4"/>
      <c r="H74" s="4"/>
      <c r="I74" s="98"/>
      <c r="J74" s="98"/>
      <c r="K74" s="63"/>
      <c r="L74" s="63"/>
      <c r="M74" s="63"/>
      <c r="N74" s="63"/>
      <c r="O74" s="204"/>
      <c r="P74" s="205"/>
      <c r="Q74" s="63"/>
    </row>
    <row r="75" spans="2:17" x14ac:dyDescent="0.25">
      <c r="B75" s="63"/>
      <c r="C75" s="63"/>
      <c r="D75" s="63"/>
      <c r="E75" s="63"/>
      <c r="F75" s="63"/>
      <c r="G75" s="63"/>
      <c r="H75" s="63"/>
      <c r="I75" s="63"/>
      <c r="J75" s="63"/>
      <c r="K75" s="63"/>
      <c r="L75" s="63"/>
      <c r="M75" s="63"/>
      <c r="N75" s="63"/>
      <c r="O75" s="204"/>
      <c r="P75" s="205"/>
      <c r="Q75" s="63"/>
    </row>
    <row r="76" spans="2:17" x14ac:dyDescent="0.25">
      <c r="B76" s="9" t="s">
        <v>1</v>
      </c>
    </row>
    <row r="77" spans="2:17" x14ac:dyDescent="0.25">
      <c r="B77" s="9" t="s">
        <v>37</v>
      </c>
    </row>
    <row r="78" spans="2:17" x14ac:dyDescent="0.25">
      <c r="B78" s="9" t="s">
        <v>62</v>
      </c>
    </row>
    <row r="80" spans="2:17" ht="15.75" thickBot="1" x14ac:dyDescent="0.3"/>
    <row r="81" spans="2:17" ht="27" thickBot="1" x14ac:dyDescent="0.3">
      <c r="B81" s="227" t="s">
        <v>38</v>
      </c>
      <c r="C81" s="228"/>
      <c r="D81" s="228"/>
      <c r="E81" s="228"/>
      <c r="F81" s="228"/>
      <c r="G81" s="228"/>
      <c r="H81" s="228"/>
      <c r="I81" s="228"/>
      <c r="J81" s="228"/>
      <c r="K81" s="228"/>
      <c r="L81" s="228"/>
      <c r="M81" s="228"/>
      <c r="N81" s="229"/>
    </row>
    <row r="86" spans="2:17" ht="76.5" customHeight="1" x14ac:dyDescent="0.25">
      <c r="B86" s="56" t="s">
        <v>0</v>
      </c>
      <c r="C86" s="56" t="s">
        <v>39</v>
      </c>
      <c r="D86" s="56" t="s">
        <v>40</v>
      </c>
      <c r="E86" s="56" t="s">
        <v>120</v>
      </c>
      <c r="F86" s="56" t="s">
        <v>122</v>
      </c>
      <c r="G86" s="56" t="s">
        <v>123</v>
      </c>
      <c r="H86" s="56" t="s">
        <v>124</v>
      </c>
      <c r="I86" s="56" t="s">
        <v>121</v>
      </c>
      <c r="J86" s="200" t="s">
        <v>125</v>
      </c>
      <c r="K86" s="201"/>
      <c r="L86" s="202"/>
      <c r="M86" s="56" t="s">
        <v>129</v>
      </c>
      <c r="N86" s="56" t="s">
        <v>41</v>
      </c>
      <c r="O86" s="56" t="s">
        <v>42</v>
      </c>
      <c r="P86" s="200" t="s">
        <v>3</v>
      </c>
      <c r="Q86" s="202"/>
    </row>
    <row r="87" spans="2:17" ht="76.5" customHeight="1" x14ac:dyDescent="0.25">
      <c r="B87" s="121"/>
      <c r="C87" s="121"/>
      <c r="D87" s="121"/>
      <c r="E87" s="121"/>
      <c r="F87" s="121"/>
      <c r="G87" s="121"/>
      <c r="H87" s="121"/>
      <c r="I87" s="121"/>
      <c r="J87" s="1" t="s">
        <v>126</v>
      </c>
      <c r="K87" s="99" t="s">
        <v>127</v>
      </c>
      <c r="L87" s="98" t="s">
        <v>128</v>
      </c>
      <c r="M87" s="121"/>
      <c r="N87" s="121"/>
      <c r="O87" s="121"/>
      <c r="P87" s="164"/>
      <c r="Q87" s="165"/>
    </row>
    <row r="88" spans="2:17" s="169" customFormat="1" ht="76.5" customHeight="1" x14ac:dyDescent="0.25">
      <c r="B88" s="170" t="s">
        <v>43</v>
      </c>
      <c r="C88" s="171" t="s">
        <v>195</v>
      </c>
      <c r="D88" s="171" t="s">
        <v>196</v>
      </c>
      <c r="E88" s="171"/>
      <c r="F88" s="171"/>
      <c r="G88" s="171"/>
      <c r="H88" s="171"/>
      <c r="I88" s="171"/>
      <c r="J88" s="1"/>
      <c r="K88" s="99"/>
      <c r="L88" s="98"/>
      <c r="M88" s="171" t="s">
        <v>197</v>
      </c>
      <c r="N88" s="171" t="s">
        <v>23</v>
      </c>
      <c r="O88" s="171" t="s">
        <v>23</v>
      </c>
      <c r="P88" s="172" t="s">
        <v>202</v>
      </c>
      <c r="Q88" s="259"/>
    </row>
    <row r="89" spans="2:17" ht="60.75" customHeight="1" x14ac:dyDescent="0.25">
      <c r="B89" s="163" t="s">
        <v>44</v>
      </c>
      <c r="C89" s="163" t="s">
        <v>195</v>
      </c>
      <c r="D89" s="256" t="s">
        <v>203</v>
      </c>
      <c r="E89" s="3"/>
      <c r="F89" s="3"/>
      <c r="G89" s="3"/>
      <c r="H89" s="3"/>
      <c r="I89" s="5"/>
      <c r="J89" s="1"/>
      <c r="K89" s="99"/>
      <c r="L89" s="98"/>
      <c r="M89" s="122" t="s">
        <v>204</v>
      </c>
      <c r="N89" s="122" t="s">
        <v>23</v>
      </c>
      <c r="O89" s="122" t="s">
        <v>23</v>
      </c>
      <c r="P89" s="260" t="s">
        <v>205</v>
      </c>
      <c r="Q89" s="261"/>
    </row>
    <row r="90" spans="2:17" ht="60.75" customHeight="1" x14ac:dyDescent="0.25">
      <c r="B90" s="9" t="s">
        <v>43</v>
      </c>
      <c r="C90" s="262" t="s">
        <v>198</v>
      </c>
      <c r="D90" s="277" t="s">
        <v>199</v>
      </c>
      <c r="E90" s="278"/>
      <c r="F90" s="263"/>
      <c r="G90" s="263"/>
      <c r="H90" s="263"/>
      <c r="I90" s="264"/>
      <c r="J90" s="265"/>
      <c r="K90" s="266"/>
      <c r="L90" s="267"/>
      <c r="M90" s="268" t="s">
        <v>200</v>
      </c>
      <c r="N90" s="268" t="s">
        <v>23</v>
      </c>
      <c r="O90" s="268" t="s">
        <v>23</v>
      </c>
      <c r="P90" s="269" t="s">
        <v>201</v>
      </c>
      <c r="Q90" s="269"/>
    </row>
    <row r="91" spans="2:17" s="122" customFormat="1" ht="55.5" customHeight="1" x14ac:dyDescent="0.25">
      <c r="B91" s="122" t="s">
        <v>43</v>
      </c>
      <c r="C91" s="122" t="s">
        <v>198</v>
      </c>
      <c r="D91" s="122" t="s">
        <v>213</v>
      </c>
      <c r="M91" s="122" t="s">
        <v>214</v>
      </c>
      <c r="N91" s="122" t="s">
        <v>23</v>
      </c>
      <c r="O91" s="122" t="s">
        <v>23</v>
      </c>
      <c r="P91" s="122" t="s">
        <v>215</v>
      </c>
    </row>
    <row r="92" spans="2:17" ht="60.75" customHeight="1" x14ac:dyDescent="0.25">
      <c r="B92" s="270" t="s">
        <v>44</v>
      </c>
      <c r="C92" s="270" t="s">
        <v>212</v>
      </c>
      <c r="D92" s="271" t="s">
        <v>206</v>
      </c>
      <c r="E92" s="271"/>
      <c r="F92" s="271"/>
      <c r="G92" s="271"/>
      <c r="H92" s="271"/>
      <c r="I92" s="272"/>
      <c r="J92" s="273"/>
      <c r="K92" s="274"/>
      <c r="L92" s="275"/>
      <c r="M92" s="276" t="s">
        <v>207</v>
      </c>
      <c r="N92" s="276" t="s">
        <v>23</v>
      </c>
      <c r="O92" s="276" t="s">
        <v>23</v>
      </c>
      <c r="P92" s="257" t="s">
        <v>208</v>
      </c>
      <c r="Q92" s="258"/>
    </row>
    <row r="93" spans="2:17" ht="60.75" customHeight="1" x14ac:dyDescent="0.25">
      <c r="B93" s="92" t="s">
        <v>44</v>
      </c>
      <c r="C93" s="173" t="s">
        <v>212</v>
      </c>
      <c r="D93" s="3" t="s">
        <v>209</v>
      </c>
      <c r="E93" s="3"/>
      <c r="F93" s="3"/>
      <c r="G93" s="3"/>
      <c r="H93" s="3"/>
      <c r="I93" s="5"/>
      <c r="J93" s="1"/>
      <c r="K93" s="99"/>
      <c r="L93" s="98"/>
      <c r="M93" s="122" t="s">
        <v>210</v>
      </c>
      <c r="N93" s="122" t="s">
        <v>23</v>
      </c>
      <c r="O93" s="122" t="s">
        <v>23</v>
      </c>
      <c r="P93" s="204" t="s">
        <v>211</v>
      </c>
      <c r="Q93" s="205"/>
    </row>
    <row r="94" spans="2:17" ht="40.5" customHeight="1" x14ac:dyDescent="0.25">
      <c r="B94" s="173" t="s">
        <v>44</v>
      </c>
      <c r="C94" s="173" t="s">
        <v>212</v>
      </c>
      <c r="D94" s="3" t="s">
        <v>216</v>
      </c>
      <c r="E94" s="3"/>
      <c r="F94" s="3"/>
      <c r="G94" s="3"/>
      <c r="H94" s="3"/>
      <c r="I94" s="5"/>
      <c r="J94" s="1"/>
      <c r="K94" s="99"/>
      <c r="L94" s="98"/>
      <c r="M94" s="122" t="s">
        <v>217</v>
      </c>
      <c r="N94" s="122" t="s">
        <v>23</v>
      </c>
      <c r="O94" s="122" t="s">
        <v>23</v>
      </c>
      <c r="P94" s="174" t="s">
        <v>218</v>
      </c>
      <c r="Q94" s="175"/>
    </row>
    <row r="95" spans="2:17" ht="39.75" customHeight="1" x14ac:dyDescent="0.25">
      <c r="B95" s="122" t="s">
        <v>44</v>
      </c>
      <c r="C95" s="173" t="s">
        <v>212</v>
      </c>
      <c r="D95" s="180" t="s">
        <v>219</v>
      </c>
      <c r="E95" s="182"/>
      <c r="F95" s="3"/>
      <c r="G95" s="3"/>
      <c r="H95" s="3"/>
      <c r="I95" s="5"/>
      <c r="J95" s="1"/>
      <c r="K95" s="98"/>
      <c r="L95" s="98"/>
      <c r="M95" s="63" t="s">
        <v>220</v>
      </c>
      <c r="N95" s="63" t="s">
        <v>23</v>
      </c>
      <c r="O95" s="63" t="s">
        <v>23</v>
      </c>
      <c r="P95" s="203" t="s">
        <v>221</v>
      </c>
      <c r="Q95" s="203"/>
    </row>
    <row r="97" spans="1:26" ht="15.75" thickBot="1" x14ac:dyDescent="0.3"/>
    <row r="98" spans="1:26" ht="27" thickBot="1" x14ac:dyDescent="0.3">
      <c r="B98" s="227" t="s">
        <v>46</v>
      </c>
      <c r="C98" s="228"/>
      <c r="D98" s="228"/>
      <c r="E98" s="228"/>
      <c r="F98" s="228"/>
      <c r="G98" s="228"/>
      <c r="H98" s="228"/>
      <c r="I98" s="228"/>
      <c r="J98" s="228"/>
      <c r="K98" s="228"/>
      <c r="L98" s="228"/>
      <c r="M98" s="228"/>
      <c r="N98" s="229"/>
    </row>
    <row r="101" spans="1:26" ht="46.15" customHeight="1" x14ac:dyDescent="0.25">
      <c r="B101" s="68" t="s">
        <v>33</v>
      </c>
      <c r="C101" s="68" t="s">
        <v>47</v>
      </c>
      <c r="D101" s="200" t="s">
        <v>3</v>
      </c>
      <c r="E101" s="202"/>
    </row>
    <row r="102" spans="1:26" ht="46.9" customHeight="1" x14ac:dyDescent="0.25">
      <c r="B102" s="69" t="s">
        <v>130</v>
      </c>
      <c r="C102" s="279" t="s">
        <v>23</v>
      </c>
      <c r="D102" s="203"/>
      <c r="E102" s="203"/>
    </row>
    <row r="105" spans="1:26" ht="26.25" x14ac:dyDescent="0.25">
      <c r="B105" s="206" t="s">
        <v>64</v>
      </c>
      <c r="C105" s="207"/>
      <c r="D105" s="207"/>
      <c r="E105" s="207"/>
      <c r="F105" s="207"/>
      <c r="G105" s="207"/>
      <c r="H105" s="207"/>
      <c r="I105" s="207"/>
      <c r="J105" s="207"/>
      <c r="K105" s="207"/>
      <c r="L105" s="207"/>
      <c r="M105" s="207"/>
      <c r="N105" s="207"/>
      <c r="O105" s="207"/>
      <c r="P105" s="207"/>
    </row>
    <row r="107" spans="1:26" ht="15.75" thickBot="1" x14ac:dyDescent="0.3"/>
    <row r="108" spans="1:26" ht="27" thickBot="1" x14ac:dyDescent="0.3">
      <c r="B108" s="227" t="s">
        <v>54</v>
      </c>
      <c r="C108" s="228"/>
      <c r="D108" s="228"/>
      <c r="E108" s="228"/>
      <c r="F108" s="228"/>
      <c r="G108" s="228"/>
      <c r="H108" s="228"/>
      <c r="I108" s="228"/>
      <c r="J108" s="228"/>
      <c r="K108" s="228"/>
      <c r="L108" s="228"/>
      <c r="M108" s="228"/>
      <c r="N108" s="229"/>
    </row>
    <row r="110" spans="1:26" ht="15.75" thickBot="1" x14ac:dyDescent="0.3">
      <c r="M110" s="65"/>
      <c r="N110" s="65"/>
    </row>
    <row r="111" spans="1:26" s="108" customFormat="1" ht="109.5" customHeight="1" x14ac:dyDescent="0.25">
      <c r="B111" s="119" t="s">
        <v>153</v>
      </c>
      <c r="C111" s="119" t="s">
        <v>154</v>
      </c>
      <c r="D111" s="119" t="s">
        <v>155</v>
      </c>
      <c r="E111" s="119" t="s">
        <v>45</v>
      </c>
      <c r="F111" s="119" t="s">
        <v>22</v>
      </c>
      <c r="G111" s="119" t="s">
        <v>107</v>
      </c>
      <c r="H111" s="119" t="s">
        <v>17</v>
      </c>
      <c r="I111" s="119" t="s">
        <v>10</v>
      </c>
      <c r="J111" s="119" t="s">
        <v>31</v>
      </c>
      <c r="K111" s="119" t="s">
        <v>61</v>
      </c>
      <c r="L111" s="119" t="s">
        <v>20</v>
      </c>
      <c r="M111" s="104" t="s">
        <v>26</v>
      </c>
      <c r="N111" s="119" t="s">
        <v>156</v>
      </c>
      <c r="O111" s="119" t="s">
        <v>36</v>
      </c>
      <c r="P111" s="120" t="s">
        <v>11</v>
      </c>
      <c r="Q111" s="120" t="s">
        <v>19</v>
      </c>
    </row>
    <row r="112" spans="1:26" s="114" customFormat="1" ht="45" x14ac:dyDescent="0.25">
      <c r="A112" s="46">
        <v>1</v>
      </c>
      <c r="B112" s="115" t="s">
        <v>222</v>
      </c>
      <c r="C112" s="116" t="s">
        <v>223</v>
      </c>
      <c r="D112" s="115" t="s">
        <v>224</v>
      </c>
      <c r="E112" s="110" t="s">
        <v>225</v>
      </c>
      <c r="F112" s="111" t="s">
        <v>144</v>
      </c>
      <c r="G112" s="111" t="s">
        <v>145</v>
      </c>
      <c r="H112" s="118">
        <v>40246</v>
      </c>
      <c r="I112" s="112">
        <v>40543</v>
      </c>
      <c r="J112" s="112" t="s">
        <v>145</v>
      </c>
      <c r="K112" s="112" t="s">
        <v>226</v>
      </c>
      <c r="L112" s="112"/>
      <c r="M112" s="280">
        <v>26</v>
      </c>
      <c r="N112" s="103"/>
      <c r="O112" s="27">
        <v>351396067</v>
      </c>
      <c r="P112" s="27">
        <v>130</v>
      </c>
      <c r="Q112" s="158"/>
      <c r="R112" s="113"/>
      <c r="S112" s="113"/>
      <c r="T112" s="113"/>
      <c r="U112" s="113"/>
      <c r="V112" s="113"/>
      <c r="W112" s="113"/>
      <c r="X112" s="113"/>
      <c r="Y112" s="113"/>
      <c r="Z112" s="113"/>
    </row>
    <row r="113" spans="1:26" s="114" customFormat="1" ht="45" x14ac:dyDescent="0.25">
      <c r="A113" s="46">
        <f t="shared" ref="A113:A118" si="2">+A112+1</f>
        <v>2</v>
      </c>
      <c r="B113" s="115" t="s">
        <v>222</v>
      </c>
      <c r="C113" s="116" t="s">
        <v>223</v>
      </c>
      <c r="D113" s="115" t="s">
        <v>224</v>
      </c>
      <c r="E113" s="110" t="s">
        <v>227</v>
      </c>
      <c r="F113" s="111" t="s">
        <v>144</v>
      </c>
      <c r="G113" s="111" t="s">
        <v>145</v>
      </c>
      <c r="H113" s="118">
        <v>40693</v>
      </c>
      <c r="I113" s="112">
        <v>40908</v>
      </c>
      <c r="J113" s="112" t="s">
        <v>145</v>
      </c>
      <c r="K113" s="112" t="s">
        <v>240</v>
      </c>
      <c r="L113" s="112"/>
      <c r="M113" s="280">
        <v>32</v>
      </c>
      <c r="N113" s="103"/>
      <c r="O113" s="27"/>
      <c r="P113" s="27">
        <v>130</v>
      </c>
      <c r="Q113" s="158"/>
      <c r="R113" s="113"/>
      <c r="S113" s="113"/>
      <c r="T113" s="113"/>
      <c r="U113" s="113"/>
      <c r="V113" s="113"/>
      <c r="W113" s="113"/>
      <c r="X113" s="113"/>
      <c r="Y113" s="113"/>
      <c r="Z113" s="113"/>
    </row>
    <row r="114" spans="1:26" s="114" customFormat="1" ht="45" x14ac:dyDescent="0.25">
      <c r="A114" s="46">
        <f t="shared" si="2"/>
        <v>3</v>
      </c>
      <c r="B114" s="115" t="s">
        <v>222</v>
      </c>
      <c r="C114" s="116" t="s">
        <v>223</v>
      </c>
      <c r="D114" s="115" t="s">
        <v>224</v>
      </c>
      <c r="E114" s="110" t="s">
        <v>228</v>
      </c>
      <c r="F114" s="111" t="s">
        <v>144</v>
      </c>
      <c r="G114" s="111" t="s">
        <v>145</v>
      </c>
      <c r="H114" s="118">
        <v>41067</v>
      </c>
      <c r="I114" s="112">
        <v>41274</v>
      </c>
      <c r="J114" s="112" t="s">
        <v>145</v>
      </c>
      <c r="K114" s="112" t="s">
        <v>241</v>
      </c>
      <c r="L114" s="112"/>
      <c r="M114" s="280">
        <v>28</v>
      </c>
      <c r="N114" s="103"/>
      <c r="O114" s="27">
        <v>301242386</v>
      </c>
      <c r="P114" s="27">
        <v>130</v>
      </c>
      <c r="Q114" s="158"/>
      <c r="R114" s="113"/>
      <c r="S114" s="113"/>
      <c r="T114" s="113"/>
      <c r="U114" s="113"/>
      <c r="V114" s="113"/>
      <c r="W114" s="113"/>
      <c r="X114" s="113"/>
      <c r="Y114" s="113"/>
      <c r="Z114" s="113"/>
    </row>
    <row r="115" spans="1:26" s="114" customFormat="1" x14ac:dyDescent="0.25">
      <c r="A115" s="46">
        <f t="shared" si="2"/>
        <v>4</v>
      </c>
      <c r="B115" s="115"/>
      <c r="C115" s="116"/>
      <c r="D115" s="115"/>
      <c r="E115" s="110"/>
      <c r="F115" s="111"/>
      <c r="G115" s="111"/>
      <c r="H115" s="111"/>
      <c r="I115" s="112"/>
      <c r="J115" s="112"/>
      <c r="K115" s="112"/>
      <c r="L115" s="112"/>
      <c r="M115" s="103"/>
      <c r="N115" s="103"/>
      <c r="O115" s="27"/>
      <c r="P115" s="27"/>
      <c r="Q115" s="158"/>
      <c r="R115" s="113"/>
      <c r="S115" s="113"/>
      <c r="T115" s="113"/>
      <c r="U115" s="113"/>
      <c r="V115" s="113"/>
      <c r="W115" s="113"/>
      <c r="X115" s="113"/>
      <c r="Y115" s="113"/>
      <c r="Z115" s="113"/>
    </row>
    <row r="116" spans="1:26" s="114" customFormat="1" x14ac:dyDescent="0.25">
      <c r="A116" s="46">
        <f t="shared" si="2"/>
        <v>5</v>
      </c>
      <c r="B116" s="115"/>
      <c r="C116" s="116"/>
      <c r="D116" s="115"/>
      <c r="E116" s="110"/>
      <c r="F116" s="111"/>
      <c r="G116" s="111"/>
      <c r="H116" s="111"/>
      <c r="I116" s="112"/>
      <c r="J116" s="112"/>
      <c r="K116" s="112"/>
      <c r="L116" s="112"/>
      <c r="M116" s="103"/>
      <c r="N116" s="103"/>
      <c r="O116" s="27"/>
      <c r="P116" s="27"/>
      <c r="Q116" s="158"/>
      <c r="R116" s="113"/>
      <c r="S116" s="113"/>
      <c r="T116" s="113"/>
      <c r="U116" s="113"/>
      <c r="V116" s="113"/>
      <c r="W116" s="113"/>
      <c r="X116" s="113"/>
      <c r="Y116" s="113"/>
      <c r="Z116" s="113"/>
    </row>
    <row r="117" spans="1:26" s="114" customFormat="1" x14ac:dyDescent="0.25">
      <c r="A117" s="46">
        <f t="shared" si="2"/>
        <v>6</v>
      </c>
      <c r="B117" s="115"/>
      <c r="C117" s="116"/>
      <c r="D117" s="115"/>
      <c r="E117" s="110"/>
      <c r="F117" s="111"/>
      <c r="G117" s="111"/>
      <c r="H117" s="111"/>
      <c r="I117" s="112"/>
      <c r="J117" s="112"/>
      <c r="K117" s="112"/>
      <c r="L117" s="112"/>
      <c r="M117" s="103"/>
      <c r="N117" s="103"/>
      <c r="O117" s="27"/>
      <c r="P117" s="27"/>
      <c r="Q117" s="158"/>
      <c r="R117" s="113"/>
      <c r="S117" s="113"/>
      <c r="T117" s="113"/>
      <c r="U117" s="113"/>
      <c r="V117" s="113"/>
      <c r="W117" s="113"/>
      <c r="X117" s="113"/>
      <c r="Y117" s="113"/>
      <c r="Z117" s="113"/>
    </row>
    <row r="118" spans="1:26" s="114" customFormat="1" x14ac:dyDescent="0.25">
      <c r="A118" s="46">
        <f t="shared" si="2"/>
        <v>7</v>
      </c>
      <c r="B118" s="115"/>
      <c r="C118" s="116"/>
      <c r="D118" s="115"/>
      <c r="E118" s="110"/>
      <c r="F118" s="111"/>
      <c r="G118" s="111"/>
      <c r="H118" s="111"/>
      <c r="I118" s="112"/>
      <c r="J118" s="112"/>
      <c r="K118" s="112"/>
      <c r="L118" s="112"/>
      <c r="M118" s="103"/>
      <c r="N118" s="103"/>
      <c r="O118" s="27"/>
      <c r="P118" s="27"/>
      <c r="Q118" s="158"/>
      <c r="R118" s="113"/>
      <c r="S118" s="113"/>
      <c r="T118" s="113"/>
      <c r="U118" s="113"/>
      <c r="V118" s="113"/>
      <c r="W118" s="113"/>
      <c r="X118" s="113"/>
      <c r="Y118" s="113"/>
      <c r="Z118" s="113"/>
    </row>
    <row r="119" spans="1:26" s="114" customFormat="1" x14ac:dyDescent="0.25">
      <c r="A119" s="46"/>
      <c r="B119" s="49" t="s">
        <v>16</v>
      </c>
      <c r="C119" s="116"/>
      <c r="D119" s="115"/>
      <c r="E119" s="110"/>
      <c r="F119" s="111"/>
      <c r="G119" s="111"/>
      <c r="H119" s="111"/>
      <c r="I119" s="112"/>
      <c r="J119" s="112"/>
      <c r="K119" s="117" t="s">
        <v>242</v>
      </c>
      <c r="L119" s="117">
        <f>SUM(L112:L118)</f>
        <v>0</v>
      </c>
      <c r="M119" s="281">
        <f>M112+M113+M114</f>
        <v>86</v>
      </c>
      <c r="N119" s="117">
        <f>SUM(N112:N118)</f>
        <v>0</v>
      </c>
      <c r="O119" s="27"/>
      <c r="P119" s="27"/>
      <c r="Q119" s="159"/>
    </row>
    <row r="120" spans="1:26" x14ac:dyDescent="0.25">
      <c r="B120" s="30"/>
      <c r="C120" s="30"/>
      <c r="D120" s="30"/>
      <c r="E120" s="31"/>
      <c r="F120" s="30"/>
      <c r="G120" s="30"/>
      <c r="H120" s="30"/>
      <c r="I120" s="30"/>
      <c r="J120" s="30"/>
      <c r="K120" s="30" t="s">
        <v>243</v>
      </c>
      <c r="L120" s="30"/>
      <c r="M120" s="30"/>
      <c r="N120" s="30"/>
      <c r="O120" s="30"/>
      <c r="P120" s="30"/>
    </row>
    <row r="121" spans="1:26" ht="18.75" x14ac:dyDescent="0.25">
      <c r="B121" s="59" t="s">
        <v>32</v>
      </c>
      <c r="C121" s="73" t="str">
        <f>+K119</f>
        <v>22</v>
      </c>
      <c r="H121" s="32"/>
      <c r="I121" s="32"/>
      <c r="J121" s="32"/>
      <c r="K121" s="32"/>
      <c r="L121" s="32"/>
      <c r="M121" s="32"/>
      <c r="N121" s="30"/>
      <c r="O121" s="30"/>
      <c r="P121" s="30"/>
    </row>
    <row r="123" spans="1:26" ht="15.75" thickBot="1" x14ac:dyDescent="0.3"/>
    <row r="124" spans="1:26" ht="37.15" customHeight="1" thickBot="1" x14ac:dyDescent="0.3">
      <c r="B124" s="76" t="s">
        <v>49</v>
      </c>
      <c r="C124" s="77" t="s">
        <v>50</v>
      </c>
      <c r="D124" s="76" t="s">
        <v>51</v>
      </c>
      <c r="E124" s="77" t="s">
        <v>55</v>
      </c>
    </row>
    <row r="125" spans="1:26" ht="41.45" customHeight="1" x14ac:dyDescent="0.25">
      <c r="B125" s="67" t="s">
        <v>131</v>
      </c>
      <c r="C125" s="70">
        <v>20</v>
      </c>
      <c r="D125" s="70">
        <v>0</v>
      </c>
      <c r="E125" s="230">
        <f>+D125+D126+D127</f>
        <v>40</v>
      </c>
    </row>
    <row r="126" spans="1:26" x14ac:dyDescent="0.25">
      <c r="B126" s="67" t="s">
        <v>132</v>
      </c>
      <c r="C126" s="57">
        <v>30</v>
      </c>
      <c r="D126" s="71">
        <v>0</v>
      </c>
      <c r="E126" s="231"/>
    </row>
    <row r="127" spans="1:26" ht="15.75" thickBot="1" x14ac:dyDescent="0.3">
      <c r="B127" s="67" t="s">
        <v>133</v>
      </c>
      <c r="C127" s="72">
        <v>40</v>
      </c>
      <c r="D127" s="72">
        <v>40</v>
      </c>
      <c r="E127" s="232"/>
    </row>
    <row r="129" spans="1:17" ht="15.75" thickBot="1" x14ac:dyDescent="0.3"/>
    <row r="130" spans="1:17" ht="27" thickBot="1" x14ac:dyDescent="0.3">
      <c r="B130" s="227" t="s">
        <v>52</v>
      </c>
      <c r="C130" s="228"/>
      <c r="D130" s="228"/>
      <c r="E130" s="228"/>
      <c r="F130" s="228"/>
      <c r="G130" s="228"/>
      <c r="H130" s="228"/>
      <c r="I130" s="228"/>
      <c r="J130" s="228"/>
      <c r="K130" s="228"/>
      <c r="L130" s="228"/>
      <c r="M130" s="228"/>
      <c r="N130" s="229"/>
    </row>
    <row r="132" spans="1:17" ht="76.5" customHeight="1" x14ac:dyDescent="0.25">
      <c r="B132" s="56" t="s">
        <v>0</v>
      </c>
      <c r="C132" s="56" t="s">
        <v>39</v>
      </c>
      <c r="D132" s="56" t="s">
        <v>40</v>
      </c>
      <c r="E132" s="56" t="s">
        <v>120</v>
      </c>
      <c r="F132" s="56" t="s">
        <v>122</v>
      </c>
      <c r="G132" s="56" t="s">
        <v>123</v>
      </c>
      <c r="H132" s="56" t="s">
        <v>124</v>
      </c>
      <c r="I132" s="56" t="s">
        <v>121</v>
      </c>
      <c r="J132" s="200" t="s">
        <v>125</v>
      </c>
      <c r="K132" s="201"/>
      <c r="L132" s="202"/>
      <c r="M132" s="56" t="s">
        <v>129</v>
      </c>
      <c r="N132" s="56" t="s">
        <v>41</v>
      </c>
      <c r="O132" s="56" t="s">
        <v>42</v>
      </c>
      <c r="P132" s="200" t="s">
        <v>3</v>
      </c>
      <c r="Q132" s="202"/>
    </row>
    <row r="133" spans="1:17" ht="60.75" customHeight="1" x14ac:dyDescent="0.25">
      <c r="I133" s="5"/>
      <c r="J133" s="1" t="s">
        <v>126</v>
      </c>
      <c r="K133" s="99" t="s">
        <v>127</v>
      </c>
      <c r="L133" s="98" t="s">
        <v>128</v>
      </c>
    </row>
    <row r="134" spans="1:17" ht="60.75" customHeight="1" x14ac:dyDescent="0.25">
      <c r="A134" s="92"/>
      <c r="B134" s="9" t="s">
        <v>137</v>
      </c>
      <c r="C134" s="92" t="s">
        <v>229</v>
      </c>
      <c r="D134" s="3" t="s">
        <v>230</v>
      </c>
      <c r="E134" s="3"/>
      <c r="F134" s="3"/>
      <c r="G134" s="3"/>
      <c r="H134" s="3"/>
      <c r="I134" s="5"/>
      <c r="J134" s="1"/>
      <c r="K134" s="99"/>
      <c r="L134" s="98"/>
      <c r="M134" s="63" t="s">
        <v>231</v>
      </c>
      <c r="N134" s="63" t="s">
        <v>232</v>
      </c>
      <c r="O134" s="63" t="s">
        <v>23</v>
      </c>
      <c r="P134" s="203" t="s">
        <v>233</v>
      </c>
      <c r="Q134" s="203"/>
    </row>
    <row r="135" spans="1:17" ht="33.6" customHeight="1" x14ac:dyDescent="0.25">
      <c r="B135" s="262" t="s">
        <v>138</v>
      </c>
      <c r="C135" s="262" t="s">
        <v>229</v>
      </c>
      <c r="D135" s="263" t="s">
        <v>234</v>
      </c>
      <c r="E135" s="263"/>
      <c r="F135" s="263"/>
      <c r="G135" s="263"/>
      <c r="H135" s="263"/>
      <c r="I135" s="264"/>
      <c r="J135" s="265"/>
      <c r="K135" s="267"/>
      <c r="L135" s="267"/>
      <c r="M135" s="268" t="s">
        <v>235</v>
      </c>
      <c r="N135" s="268" t="s">
        <v>232</v>
      </c>
      <c r="O135" s="268" t="s">
        <v>23</v>
      </c>
      <c r="P135" s="225" t="s">
        <v>236</v>
      </c>
      <c r="Q135" s="225"/>
    </row>
    <row r="136" spans="1:17" ht="54.75" customHeight="1" x14ac:dyDescent="0.25">
      <c r="A136" s="122"/>
      <c r="B136" s="173" t="s">
        <v>139</v>
      </c>
      <c r="C136" s="173" t="s">
        <v>229</v>
      </c>
      <c r="D136" s="3" t="s">
        <v>237</v>
      </c>
      <c r="E136" s="3"/>
      <c r="F136" s="3"/>
      <c r="G136" s="3"/>
      <c r="H136" s="122"/>
      <c r="I136" s="122"/>
      <c r="J136" s="122"/>
      <c r="K136" s="122"/>
      <c r="L136" s="122"/>
      <c r="M136" s="122" t="s">
        <v>238</v>
      </c>
      <c r="N136" s="122" t="s">
        <v>232</v>
      </c>
      <c r="O136" s="122" t="s">
        <v>23</v>
      </c>
      <c r="P136" s="204" t="s">
        <v>239</v>
      </c>
      <c r="Q136" s="205"/>
    </row>
    <row r="139" spans="1:17" ht="54" customHeight="1" thickBot="1" x14ac:dyDescent="0.3"/>
    <row r="140" spans="1:17" ht="120.75" customHeight="1" x14ac:dyDescent="0.25">
      <c r="B140" s="75" t="s">
        <v>33</v>
      </c>
      <c r="C140" s="75" t="s">
        <v>49</v>
      </c>
      <c r="D140" s="56" t="s">
        <v>50</v>
      </c>
      <c r="E140" s="75" t="s">
        <v>51</v>
      </c>
      <c r="F140" s="77" t="s">
        <v>56</v>
      </c>
      <c r="G140" s="95"/>
    </row>
    <row r="141" spans="1:17" ht="76.150000000000006" customHeight="1" x14ac:dyDescent="0.2">
      <c r="B141" s="221" t="s">
        <v>53</v>
      </c>
      <c r="C141" s="6" t="s">
        <v>134</v>
      </c>
      <c r="D141" s="71">
        <v>25</v>
      </c>
      <c r="E141" s="71">
        <v>25</v>
      </c>
      <c r="F141" s="222">
        <f>+E141+E142+E143</f>
        <v>60</v>
      </c>
      <c r="G141" s="96"/>
    </row>
    <row r="142" spans="1:17" ht="69" customHeight="1" x14ac:dyDescent="0.2">
      <c r="B142" s="221"/>
      <c r="C142" s="6" t="s">
        <v>135</v>
      </c>
      <c r="D142" s="74">
        <v>25</v>
      </c>
      <c r="E142" s="71">
        <v>25</v>
      </c>
      <c r="F142" s="223"/>
      <c r="G142" s="96"/>
    </row>
    <row r="143" spans="1:17" ht="60" x14ac:dyDescent="0.2">
      <c r="B143" s="221"/>
      <c r="C143" s="6" t="s">
        <v>136</v>
      </c>
      <c r="D143" s="71">
        <v>10</v>
      </c>
      <c r="E143" s="71">
        <v>10</v>
      </c>
      <c r="F143" s="224"/>
      <c r="G143" s="96"/>
    </row>
    <row r="144" spans="1:17" x14ac:dyDescent="0.25">
      <c r="C144"/>
    </row>
    <row r="147" spans="2:5" x14ac:dyDescent="0.25">
      <c r="B147" s="66" t="s">
        <v>57</v>
      </c>
    </row>
    <row r="150" spans="2:5" x14ac:dyDescent="0.25">
      <c r="B150" s="78" t="s">
        <v>33</v>
      </c>
      <c r="C150" s="78" t="s">
        <v>58</v>
      </c>
      <c r="D150" s="75" t="s">
        <v>51</v>
      </c>
      <c r="E150" s="75" t="s">
        <v>16</v>
      </c>
    </row>
    <row r="151" spans="2:5" ht="28.5" x14ac:dyDescent="0.25">
      <c r="B151" s="2" t="s">
        <v>59</v>
      </c>
      <c r="C151" s="7">
        <v>40</v>
      </c>
      <c r="D151" s="71">
        <f>+E125</f>
        <v>40</v>
      </c>
      <c r="E151" s="225">
        <f>+D151+D152</f>
        <v>100</v>
      </c>
    </row>
    <row r="152" spans="2:5" ht="42.75" x14ac:dyDescent="0.25">
      <c r="B152" s="2" t="s">
        <v>60</v>
      </c>
      <c r="C152" s="7">
        <v>60</v>
      </c>
      <c r="D152" s="71">
        <f>+F141</f>
        <v>60</v>
      </c>
      <c r="E152" s="226"/>
    </row>
  </sheetData>
  <mergeCells count="49">
    <mergeCell ref="D90:E90"/>
    <mergeCell ref="D95:E95"/>
    <mergeCell ref="P136:Q136"/>
    <mergeCell ref="O69:P69"/>
    <mergeCell ref="B141:B143"/>
    <mergeCell ref="F141:F143"/>
    <mergeCell ref="E151:E152"/>
    <mergeCell ref="B2:P2"/>
    <mergeCell ref="B105:P105"/>
    <mergeCell ref="B130:N130"/>
    <mergeCell ref="E125:E127"/>
    <mergeCell ref="B98:N98"/>
    <mergeCell ref="D101:E101"/>
    <mergeCell ref="D102:E102"/>
    <mergeCell ref="B108:N108"/>
    <mergeCell ref="P86:Q86"/>
    <mergeCell ref="B81:N81"/>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O75:P75"/>
    <mergeCell ref="O70:P70"/>
    <mergeCell ref="O71:P71"/>
    <mergeCell ref="O72:P72"/>
    <mergeCell ref="O73:P73"/>
    <mergeCell ref="O74:P74"/>
    <mergeCell ref="J132:L132"/>
    <mergeCell ref="P132:Q132"/>
    <mergeCell ref="P134:Q134"/>
    <mergeCell ref="P135:Q135"/>
    <mergeCell ref="J86:L86"/>
    <mergeCell ref="P90:Q90"/>
    <mergeCell ref="P95:Q95"/>
    <mergeCell ref="P89:Q89"/>
    <mergeCell ref="P92:Q92"/>
    <mergeCell ref="P93:Q93"/>
  </mergeCells>
  <dataValidations count="2">
    <dataValidation type="decimal" allowBlank="1" showInputMessage="1" showErrorMessage="1" sqref="WVH983067 WLL983067 C65564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C131100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C196636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C262172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C327708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C393244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C458780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C524316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C589852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C655388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C720924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C786460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C851996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C917532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C983068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7 A65564 IS65563 SO65563 ACK65563 AMG65563 AWC65563 BFY65563 BPU65563 BZQ65563 CJM65563 CTI65563 DDE65563 DNA65563 DWW65563 EGS65563 EQO65563 FAK65563 FKG65563 FUC65563 GDY65563 GNU65563 GXQ65563 HHM65563 HRI65563 IBE65563 ILA65563 IUW65563 JES65563 JOO65563 JYK65563 KIG65563 KSC65563 LBY65563 LLU65563 LVQ65563 MFM65563 MPI65563 MZE65563 NJA65563 NSW65563 OCS65563 OMO65563 OWK65563 PGG65563 PQC65563 PZY65563 QJU65563 QTQ65563 RDM65563 RNI65563 RXE65563 SHA65563 SQW65563 TAS65563 TKO65563 TUK65563 UEG65563 UOC65563 UXY65563 VHU65563 VRQ65563 WBM65563 WLI65563 WVE65563 A131100 IS131099 SO131099 ACK131099 AMG131099 AWC131099 BFY131099 BPU131099 BZQ131099 CJM131099 CTI131099 DDE131099 DNA131099 DWW131099 EGS131099 EQO131099 FAK131099 FKG131099 FUC131099 GDY131099 GNU131099 GXQ131099 HHM131099 HRI131099 IBE131099 ILA131099 IUW131099 JES131099 JOO131099 JYK131099 KIG131099 KSC131099 LBY131099 LLU131099 LVQ131099 MFM131099 MPI131099 MZE131099 NJA131099 NSW131099 OCS131099 OMO131099 OWK131099 PGG131099 PQC131099 PZY131099 QJU131099 QTQ131099 RDM131099 RNI131099 RXE131099 SHA131099 SQW131099 TAS131099 TKO131099 TUK131099 UEG131099 UOC131099 UXY131099 VHU131099 VRQ131099 WBM131099 WLI131099 WVE131099 A196636 IS196635 SO196635 ACK196635 AMG196635 AWC196635 BFY196635 BPU196635 BZQ196635 CJM196635 CTI196635 DDE196635 DNA196635 DWW196635 EGS196635 EQO196635 FAK196635 FKG196635 FUC196635 GDY196635 GNU196635 GXQ196635 HHM196635 HRI196635 IBE196635 ILA196635 IUW196635 JES196635 JOO196635 JYK196635 KIG196635 KSC196635 LBY196635 LLU196635 LVQ196635 MFM196635 MPI196635 MZE196635 NJA196635 NSW196635 OCS196635 OMO196635 OWK196635 PGG196635 PQC196635 PZY196635 QJU196635 QTQ196635 RDM196635 RNI196635 RXE196635 SHA196635 SQW196635 TAS196635 TKO196635 TUK196635 UEG196635 UOC196635 UXY196635 VHU196635 VRQ196635 WBM196635 WLI196635 WVE196635 A262172 IS262171 SO262171 ACK262171 AMG262171 AWC262171 BFY262171 BPU262171 BZQ262171 CJM262171 CTI262171 DDE262171 DNA262171 DWW262171 EGS262171 EQO262171 FAK262171 FKG262171 FUC262171 GDY262171 GNU262171 GXQ262171 HHM262171 HRI262171 IBE262171 ILA262171 IUW262171 JES262171 JOO262171 JYK262171 KIG262171 KSC262171 LBY262171 LLU262171 LVQ262171 MFM262171 MPI262171 MZE262171 NJA262171 NSW262171 OCS262171 OMO262171 OWK262171 PGG262171 PQC262171 PZY262171 QJU262171 QTQ262171 RDM262171 RNI262171 RXE262171 SHA262171 SQW262171 TAS262171 TKO262171 TUK262171 UEG262171 UOC262171 UXY262171 VHU262171 VRQ262171 WBM262171 WLI262171 WVE262171 A327708 IS327707 SO327707 ACK327707 AMG327707 AWC327707 BFY327707 BPU327707 BZQ327707 CJM327707 CTI327707 DDE327707 DNA327707 DWW327707 EGS327707 EQO327707 FAK327707 FKG327707 FUC327707 GDY327707 GNU327707 GXQ327707 HHM327707 HRI327707 IBE327707 ILA327707 IUW327707 JES327707 JOO327707 JYK327707 KIG327707 KSC327707 LBY327707 LLU327707 LVQ327707 MFM327707 MPI327707 MZE327707 NJA327707 NSW327707 OCS327707 OMO327707 OWK327707 PGG327707 PQC327707 PZY327707 QJU327707 QTQ327707 RDM327707 RNI327707 RXE327707 SHA327707 SQW327707 TAS327707 TKO327707 TUK327707 UEG327707 UOC327707 UXY327707 VHU327707 VRQ327707 WBM327707 WLI327707 WVE327707 A393244 IS393243 SO393243 ACK393243 AMG393243 AWC393243 BFY393243 BPU393243 BZQ393243 CJM393243 CTI393243 DDE393243 DNA393243 DWW393243 EGS393243 EQO393243 FAK393243 FKG393243 FUC393243 GDY393243 GNU393243 GXQ393243 HHM393243 HRI393243 IBE393243 ILA393243 IUW393243 JES393243 JOO393243 JYK393243 KIG393243 KSC393243 LBY393243 LLU393243 LVQ393243 MFM393243 MPI393243 MZE393243 NJA393243 NSW393243 OCS393243 OMO393243 OWK393243 PGG393243 PQC393243 PZY393243 QJU393243 QTQ393243 RDM393243 RNI393243 RXE393243 SHA393243 SQW393243 TAS393243 TKO393243 TUK393243 UEG393243 UOC393243 UXY393243 VHU393243 VRQ393243 WBM393243 WLI393243 WVE393243 A458780 IS458779 SO458779 ACK458779 AMG458779 AWC458779 BFY458779 BPU458779 BZQ458779 CJM458779 CTI458779 DDE458779 DNA458779 DWW458779 EGS458779 EQO458779 FAK458779 FKG458779 FUC458779 GDY458779 GNU458779 GXQ458779 HHM458779 HRI458779 IBE458779 ILA458779 IUW458779 JES458779 JOO458779 JYK458779 KIG458779 KSC458779 LBY458779 LLU458779 LVQ458779 MFM458779 MPI458779 MZE458779 NJA458779 NSW458779 OCS458779 OMO458779 OWK458779 PGG458779 PQC458779 PZY458779 QJU458779 QTQ458779 RDM458779 RNI458779 RXE458779 SHA458779 SQW458779 TAS458779 TKO458779 TUK458779 UEG458779 UOC458779 UXY458779 VHU458779 VRQ458779 WBM458779 WLI458779 WVE458779 A524316 IS524315 SO524315 ACK524315 AMG524315 AWC524315 BFY524315 BPU524315 BZQ524315 CJM524315 CTI524315 DDE524315 DNA524315 DWW524315 EGS524315 EQO524315 FAK524315 FKG524315 FUC524315 GDY524315 GNU524315 GXQ524315 HHM524315 HRI524315 IBE524315 ILA524315 IUW524315 JES524315 JOO524315 JYK524315 KIG524315 KSC524315 LBY524315 LLU524315 LVQ524315 MFM524315 MPI524315 MZE524315 NJA524315 NSW524315 OCS524315 OMO524315 OWK524315 PGG524315 PQC524315 PZY524315 QJU524315 QTQ524315 RDM524315 RNI524315 RXE524315 SHA524315 SQW524315 TAS524315 TKO524315 TUK524315 UEG524315 UOC524315 UXY524315 VHU524315 VRQ524315 WBM524315 WLI524315 WVE524315 A589852 IS589851 SO589851 ACK589851 AMG589851 AWC589851 BFY589851 BPU589851 BZQ589851 CJM589851 CTI589851 DDE589851 DNA589851 DWW589851 EGS589851 EQO589851 FAK589851 FKG589851 FUC589851 GDY589851 GNU589851 GXQ589851 HHM589851 HRI589851 IBE589851 ILA589851 IUW589851 JES589851 JOO589851 JYK589851 KIG589851 KSC589851 LBY589851 LLU589851 LVQ589851 MFM589851 MPI589851 MZE589851 NJA589851 NSW589851 OCS589851 OMO589851 OWK589851 PGG589851 PQC589851 PZY589851 QJU589851 QTQ589851 RDM589851 RNI589851 RXE589851 SHA589851 SQW589851 TAS589851 TKO589851 TUK589851 UEG589851 UOC589851 UXY589851 VHU589851 VRQ589851 WBM589851 WLI589851 WVE589851 A655388 IS655387 SO655387 ACK655387 AMG655387 AWC655387 BFY655387 BPU655387 BZQ655387 CJM655387 CTI655387 DDE655387 DNA655387 DWW655387 EGS655387 EQO655387 FAK655387 FKG655387 FUC655387 GDY655387 GNU655387 GXQ655387 HHM655387 HRI655387 IBE655387 ILA655387 IUW655387 JES655387 JOO655387 JYK655387 KIG655387 KSC655387 LBY655387 LLU655387 LVQ655387 MFM655387 MPI655387 MZE655387 NJA655387 NSW655387 OCS655387 OMO655387 OWK655387 PGG655387 PQC655387 PZY655387 QJU655387 QTQ655387 RDM655387 RNI655387 RXE655387 SHA655387 SQW655387 TAS655387 TKO655387 TUK655387 UEG655387 UOC655387 UXY655387 VHU655387 VRQ655387 WBM655387 WLI655387 WVE655387 A720924 IS720923 SO720923 ACK720923 AMG720923 AWC720923 BFY720923 BPU720923 BZQ720923 CJM720923 CTI720923 DDE720923 DNA720923 DWW720923 EGS720923 EQO720923 FAK720923 FKG720923 FUC720923 GDY720923 GNU720923 GXQ720923 HHM720923 HRI720923 IBE720923 ILA720923 IUW720923 JES720923 JOO720923 JYK720923 KIG720923 KSC720923 LBY720923 LLU720923 LVQ720923 MFM720923 MPI720923 MZE720923 NJA720923 NSW720923 OCS720923 OMO720923 OWK720923 PGG720923 PQC720923 PZY720923 QJU720923 QTQ720923 RDM720923 RNI720923 RXE720923 SHA720923 SQW720923 TAS720923 TKO720923 TUK720923 UEG720923 UOC720923 UXY720923 VHU720923 VRQ720923 WBM720923 WLI720923 WVE720923 A786460 IS786459 SO786459 ACK786459 AMG786459 AWC786459 BFY786459 BPU786459 BZQ786459 CJM786459 CTI786459 DDE786459 DNA786459 DWW786459 EGS786459 EQO786459 FAK786459 FKG786459 FUC786459 GDY786459 GNU786459 GXQ786459 HHM786459 HRI786459 IBE786459 ILA786459 IUW786459 JES786459 JOO786459 JYK786459 KIG786459 KSC786459 LBY786459 LLU786459 LVQ786459 MFM786459 MPI786459 MZE786459 NJA786459 NSW786459 OCS786459 OMO786459 OWK786459 PGG786459 PQC786459 PZY786459 QJU786459 QTQ786459 RDM786459 RNI786459 RXE786459 SHA786459 SQW786459 TAS786459 TKO786459 TUK786459 UEG786459 UOC786459 UXY786459 VHU786459 VRQ786459 WBM786459 WLI786459 WVE786459 A851996 IS851995 SO851995 ACK851995 AMG851995 AWC851995 BFY851995 BPU851995 BZQ851995 CJM851995 CTI851995 DDE851995 DNA851995 DWW851995 EGS851995 EQO851995 FAK851995 FKG851995 FUC851995 GDY851995 GNU851995 GXQ851995 HHM851995 HRI851995 IBE851995 ILA851995 IUW851995 JES851995 JOO851995 JYK851995 KIG851995 KSC851995 LBY851995 LLU851995 LVQ851995 MFM851995 MPI851995 MZE851995 NJA851995 NSW851995 OCS851995 OMO851995 OWK851995 PGG851995 PQC851995 PZY851995 QJU851995 QTQ851995 RDM851995 RNI851995 RXE851995 SHA851995 SQW851995 TAS851995 TKO851995 TUK851995 UEG851995 UOC851995 UXY851995 VHU851995 VRQ851995 WBM851995 WLI851995 WVE851995 A917532 IS917531 SO917531 ACK917531 AMG917531 AWC917531 BFY917531 BPU917531 BZQ917531 CJM917531 CTI917531 DDE917531 DNA917531 DWW917531 EGS917531 EQO917531 FAK917531 FKG917531 FUC917531 GDY917531 GNU917531 GXQ917531 HHM917531 HRI917531 IBE917531 ILA917531 IUW917531 JES917531 JOO917531 JYK917531 KIG917531 KSC917531 LBY917531 LLU917531 LVQ917531 MFM917531 MPI917531 MZE917531 NJA917531 NSW917531 OCS917531 OMO917531 OWK917531 PGG917531 PQC917531 PZY917531 QJU917531 QTQ917531 RDM917531 RNI917531 RXE917531 SHA917531 SQW917531 TAS917531 TKO917531 TUK917531 UEG917531 UOC917531 UXY917531 VHU917531 VRQ917531 WBM917531 WLI917531 WVE917531 A983068 IS983067 SO983067 ACK983067 AMG983067 AWC983067 BFY983067 BPU983067 BZQ983067 CJM983067 CTI983067 DDE983067 DNA983067 DWW983067 EGS983067 EQO983067 FAK983067 FKG983067 FUC983067 GDY983067 GNU983067 GXQ983067 HHM983067 HRI983067 IBE983067 ILA983067 IUW983067 JES983067 JOO983067 JYK983067 KIG983067 KSC983067 LBY983067 LLU983067 LVQ983067 MFM983067 MPI983067 MZE983067 NJA983067 NSW983067 OCS983067 OMO983067 OWK983067 PGG983067 PQC983067 PZY983067 QJU983067 QTQ983067 RDM983067 RNI983067 RXE983067 SHA983067 SQW983067 TAS983067 TKO983067 TUK983067 UEG983067 UOC983067 UXY983067 VHU983067 VRQ983067 WBM983067 WLI983067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x14ac:dyDescent="0.25"/>
  <cols>
    <col min="1" max="1" width="24.85546875" style="155" customWidth="1"/>
    <col min="2" max="2" width="55.5703125" style="155" customWidth="1"/>
    <col min="3" max="3" width="41.28515625" style="155" customWidth="1"/>
    <col min="4" max="4" width="29.42578125" style="155" customWidth="1"/>
    <col min="5" max="5" width="29.140625" style="155" customWidth="1"/>
    <col min="6" max="16384" width="11.42578125" style="105"/>
  </cols>
  <sheetData>
    <row r="1" spans="1:5" x14ac:dyDescent="0.25">
      <c r="A1" s="240" t="s">
        <v>95</v>
      </c>
      <c r="B1" s="241"/>
      <c r="C1" s="241"/>
      <c r="D1" s="241"/>
      <c r="E1" s="128"/>
    </row>
    <row r="2" spans="1:5" ht="27.75" customHeight="1" x14ac:dyDescent="0.25">
      <c r="A2" s="129"/>
      <c r="B2" s="242" t="s">
        <v>78</v>
      </c>
      <c r="C2" s="242"/>
      <c r="D2" s="242"/>
      <c r="E2" s="130"/>
    </row>
    <row r="3" spans="1:5" ht="21" customHeight="1" x14ac:dyDescent="0.25">
      <c r="A3" s="131"/>
      <c r="B3" s="242" t="s">
        <v>158</v>
      </c>
      <c r="C3" s="242"/>
      <c r="D3" s="242"/>
      <c r="E3" s="132"/>
    </row>
    <row r="4" spans="1:5" thickBot="1" x14ac:dyDescent="0.3">
      <c r="A4" s="133"/>
      <c r="B4" s="134"/>
      <c r="C4" s="134"/>
      <c r="D4" s="134"/>
      <c r="E4" s="135"/>
    </row>
    <row r="5" spans="1:5" ht="26.25" customHeight="1" thickBot="1" x14ac:dyDescent="0.3">
      <c r="A5" s="133"/>
      <c r="B5" s="136" t="s">
        <v>79</v>
      </c>
      <c r="C5" s="243"/>
      <c r="D5" s="244"/>
      <c r="E5" s="135"/>
    </row>
    <row r="6" spans="1:5" ht="27.75" customHeight="1" thickBot="1" x14ac:dyDescent="0.3">
      <c r="A6" s="133"/>
      <c r="B6" s="160" t="s">
        <v>80</v>
      </c>
      <c r="C6" s="245"/>
      <c r="D6" s="246"/>
      <c r="E6" s="135"/>
    </row>
    <row r="7" spans="1:5" ht="29.25" customHeight="1" thickBot="1" x14ac:dyDescent="0.3">
      <c r="A7" s="133"/>
      <c r="B7" s="160" t="s">
        <v>159</v>
      </c>
      <c r="C7" s="238" t="s">
        <v>160</v>
      </c>
      <c r="D7" s="239"/>
      <c r="E7" s="135"/>
    </row>
    <row r="8" spans="1:5" ht="16.5" thickBot="1" x14ac:dyDescent="0.3">
      <c r="A8" s="133"/>
      <c r="B8" s="161" t="s">
        <v>161</v>
      </c>
      <c r="C8" s="233"/>
      <c r="D8" s="234"/>
      <c r="E8" s="135"/>
    </row>
    <row r="9" spans="1:5" ht="23.25" customHeight="1" thickBot="1" x14ac:dyDescent="0.3">
      <c r="A9" s="133"/>
      <c r="B9" s="161" t="s">
        <v>161</v>
      </c>
      <c r="C9" s="233"/>
      <c r="D9" s="234"/>
      <c r="E9" s="135"/>
    </row>
    <row r="10" spans="1:5" ht="26.25" customHeight="1" thickBot="1" x14ac:dyDescent="0.3">
      <c r="A10" s="133"/>
      <c r="B10" s="161" t="s">
        <v>161</v>
      </c>
      <c r="C10" s="233"/>
      <c r="D10" s="234"/>
      <c r="E10" s="135"/>
    </row>
    <row r="11" spans="1:5" ht="21.75" customHeight="1" thickBot="1" x14ac:dyDescent="0.3">
      <c r="A11" s="133"/>
      <c r="B11" s="161" t="s">
        <v>161</v>
      </c>
      <c r="C11" s="233"/>
      <c r="D11" s="234"/>
      <c r="E11" s="135"/>
    </row>
    <row r="12" spans="1:5" ht="32.25" thickBot="1" x14ac:dyDescent="0.3">
      <c r="A12" s="133"/>
      <c r="B12" s="162" t="s">
        <v>162</v>
      </c>
      <c r="C12" s="233">
        <f>SUM(C8:D11)</f>
        <v>0</v>
      </c>
      <c r="D12" s="234"/>
      <c r="E12" s="135"/>
    </row>
    <row r="13" spans="1:5" ht="26.25" customHeight="1" thickBot="1" x14ac:dyDescent="0.3">
      <c r="A13" s="133"/>
      <c r="B13" s="162" t="s">
        <v>163</v>
      </c>
      <c r="C13" s="233">
        <f>+C12/616000</f>
        <v>0</v>
      </c>
      <c r="D13" s="234"/>
      <c r="E13" s="135"/>
    </row>
    <row r="14" spans="1:5" ht="24.75" customHeight="1" x14ac:dyDescent="0.25">
      <c r="A14" s="133"/>
      <c r="B14" s="134"/>
      <c r="C14" s="138"/>
      <c r="D14" s="139"/>
      <c r="E14" s="135"/>
    </row>
    <row r="15" spans="1:5" ht="28.5" customHeight="1" thickBot="1" x14ac:dyDescent="0.3">
      <c r="A15" s="133"/>
      <c r="B15" s="134" t="s">
        <v>164</v>
      </c>
      <c r="C15" s="138"/>
      <c r="D15" s="139"/>
      <c r="E15" s="135"/>
    </row>
    <row r="16" spans="1:5" ht="27" customHeight="1" x14ac:dyDescent="0.25">
      <c r="A16" s="133"/>
      <c r="B16" s="140" t="s">
        <v>81</v>
      </c>
      <c r="C16" s="141"/>
      <c r="D16" s="142"/>
      <c r="E16" s="135"/>
    </row>
    <row r="17" spans="1:6" ht="28.5" customHeight="1" x14ac:dyDescent="0.25">
      <c r="A17" s="133"/>
      <c r="B17" s="133" t="s">
        <v>82</v>
      </c>
      <c r="C17" s="143"/>
      <c r="D17" s="135"/>
      <c r="E17" s="135"/>
    </row>
    <row r="18" spans="1:6" ht="15" x14ac:dyDescent="0.25">
      <c r="A18" s="133"/>
      <c r="B18" s="133" t="s">
        <v>83</v>
      </c>
      <c r="C18" s="143"/>
      <c r="D18" s="135"/>
      <c r="E18" s="135"/>
    </row>
    <row r="19" spans="1:6" ht="27" customHeight="1" thickBot="1" x14ac:dyDescent="0.3">
      <c r="A19" s="133"/>
      <c r="B19" s="144" t="s">
        <v>84</v>
      </c>
      <c r="C19" s="145"/>
      <c r="D19" s="146"/>
      <c r="E19" s="135"/>
    </row>
    <row r="20" spans="1:6" ht="27" customHeight="1" thickBot="1" x14ac:dyDescent="0.3">
      <c r="A20" s="133"/>
      <c r="B20" s="235" t="s">
        <v>85</v>
      </c>
      <c r="C20" s="236"/>
      <c r="D20" s="237"/>
      <c r="E20" s="135"/>
    </row>
    <row r="21" spans="1:6" ht="16.5" thickBot="1" x14ac:dyDescent="0.3">
      <c r="A21" s="133"/>
      <c r="B21" s="235" t="s">
        <v>86</v>
      </c>
      <c r="C21" s="236"/>
      <c r="D21" s="237"/>
      <c r="E21" s="135"/>
    </row>
    <row r="22" spans="1:6" x14ac:dyDescent="0.25">
      <c r="A22" s="133"/>
      <c r="B22" s="147" t="s">
        <v>165</v>
      </c>
      <c r="C22" s="148"/>
      <c r="D22" s="139" t="s">
        <v>87</v>
      </c>
      <c r="E22" s="135"/>
    </row>
    <row r="23" spans="1:6" ht="16.5" thickBot="1" x14ac:dyDescent="0.3">
      <c r="A23" s="133"/>
      <c r="B23" s="137" t="s">
        <v>88</v>
      </c>
      <c r="C23" s="149"/>
      <c r="D23" s="150" t="s">
        <v>87</v>
      </c>
      <c r="E23" s="135"/>
    </row>
    <row r="24" spans="1:6" ht="16.5" thickBot="1" x14ac:dyDescent="0.3">
      <c r="A24" s="133"/>
      <c r="B24" s="151"/>
      <c r="C24" s="152"/>
      <c r="D24" s="134"/>
      <c r="E24" s="153"/>
    </row>
    <row r="25" spans="1:6" x14ac:dyDescent="0.25">
      <c r="A25" s="250"/>
      <c r="B25" s="251" t="s">
        <v>89</v>
      </c>
      <c r="C25" s="253" t="s">
        <v>90</v>
      </c>
      <c r="D25" s="254"/>
      <c r="E25" s="255"/>
      <c r="F25" s="247"/>
    </row>
    <row r="26" spans="1:6" ht="16.5" thickBot="1" x14ac:dyDescent="0.3">
      <c r="A26" s="250"/>
      <c r="B26" s="252"/>
      <c r="C26" s="248" t="s">
        <v>91</v>
      </c>
      <c r="D26" s="249"/>
      <c r="E26" s="255"/>
      <c r="F26" s="247"/>
    </row>
    <row r="27" spans="1:6" thickBot="1" x14ac:dyDescent="0.3">
      <c r="A27" s="144"/>
      <c r="B27" s="154"/>
      <c r="C27" s="154"/>
      <c r="D27" s="154"/>
      <c r="E27" s="146"/>
      <c r="F27" s="127"/>
    </row>
    <row r="28" spans="1:6" x14ac:dyDescent="0.25">
      <c r="B28" s="156" t="s">
        <v>166</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Ruby Margarita Sierra Martinez</cp:lastModifiedBy>
  <dcterms:created xsi:type="dcterms:W3CDTF">2014-10-22T15:49:24Z</dcterms:created>
  <dcterms:modified xsi:type="dcterms:W3CDTF">2014-12-05T22:56:36Z</dcterms:modified>
</cp:coreProperties>
</file>